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OneDrive\Documents\Scripts and Data for Tommy\Tommy\"/>
    </mc:Choice>
  </mc:AlternateContent>
  <xr:revisionPtr revIDLastSave="0" documentId="13_ncr:1_{CEEA83A6-3F1E-4CA7-B07A-C3172953C7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55" i="1" l="1"/>
  <c r="BS249" i="1"/>
  <c r="BS243" i="1"/>
  <c r="BS244" i="1" s="1"/>
  <c r="BS234" i="1"/>
  <c r="BS235" i="1" s="1"/>
  <c r="BS228" i="1"/>
  <c r="BS229" i="1" s="1"/>
  <c r="BS222" i="1"/>
  <c r="DF256" i="1"/>
  <c r="DE256" i="1"/>
  <c r="DD256" i="1"/>
  <c r="DC256" i="1"/>
  <c r="DB256" i="1"/>
  <c r="CL256" i="1"/>
  <c r="CK256" i="1"/>
  <c r="CJ256" i="1"/>
  <c r="BZ256" i="1"/>
  <c r="DA255" i="1"/>
  <c r="AM255" i="1"/>
  <c r="AL255" i="1"/>
  <c r="AK255" i="1"/>
  <c r="AJ255" i="1"/>
  <c r="AI255" i="1"/>
  <c r="CI254" i="1"/>
  <c r="CI256" i="1" s="1"/>
  <c r="BS254" i="1"/>
  <c r="AH254" i="1"/>
  <c r="M254" i="1"/>
  <c r="L254" i="1"/>
  <c r="K254" i="1"/>
  <c r="C254" i="1"/>
  <c r="AH253" i="1"/>
  <c r="AH255" i="1" s="1"/>
  <c r="J253" i="1"/>
  <c r="J254" i="1" s="1"/>
  <c r="J252" i="1"/>
  <c r="DF250" i="1"/>
  <c r="DE250" i="1"/>
  <c r="DD250" i="1"/>
  <c r="DC250" i="1"/>
  <c r="DB250" i="1"/>
  <c r="CL250" i="1"/>
  <c r="CK250" i="1"/>
  <c r="CJ250" i="1"/>
  <c r="BZ250" i="1"/>
  <c r="DA249" i="1"/>
  <c r="AM249" i="1"/>
  <c r="AL249" i="1"/>
  <c r="AK249" i="1"/>
  <c r="AJ249" i="1"/>
  <c r="AI249" i="1"/>
  <c r="CI248" i="1"/>
  <c r="CI250" i="1" s="1"/>
  <c r="BS248" i="1"/>
  <c r="AH248" i="1"/>
  <c r="M248" i="1"/>
  <c r="L248" i="1"/>
  <c r="K248" i="1"/>
  <c r="C248" i="1"/>
  <c r="AH247" i="1"/>
  <c r="J246" i="1"/>
  <c r="J248" i="1" s="1"/>
  <c r="DF244" i="1"/>
  <c r="DE244" i="1"/>
  <c r="DD244" i="1"/>
  <c r="DC244" i="1"/>
  <c r="DB244" i="1"/>
  <c r="CL244" i="1"/>
  <c r="CK244" i="1"/>
  <c r="CJ244" i="1"/>
  <c r="BZ244" i="1"/>
  <c r="DA243" i="1"/>
  <c r="DA244" i="1" s="1"/>
  <c r="AM243" i="1"/>
  <c r="AL243" i="1"/>
  <c r="AK243" i="1"/>
  <c r="AJ243" i="1"/>
  <c r="AI243" i="1"/>
  <c r="AH243" i="1"/>
  <c r="DA242" i="1"/>
  <c r="CI242" i="1"/>
  <c r="CI244" i="1" s="1"/>
  <c r="BS242" i="1"/>
  <c r="AH242" i="1"/>
  <c r="M242" i="1"/>
  <c r="L242" i="1"/>
  <c r="K242" i="1"/>
  <c r="J242" i="1"/>
  <c r="C242" i="1"/>
  <c r="AH241" i="1"/>
  <c r="J240" i="1"/>
  <c r="CL235" i="1"/>
  <c r="CK235" i="1"/>
  <c r="CJ235" i="1"/>
  <c r="CF235" i="1"/>
  <c r="CD235" i="1"/>
  <c r="CC235" i="1"/>
  <c r="CB235" i="1"/>
  <c r="CA235" i="1"/>
  <c r="BZ235" i="1"/>
  <c r="DF234" i="1"/>
  <c r="DE234" i="1"/>
  <c r="DD234" i="1"/>
  <c r="DC234" i="1"/>
  <c r="DB234" i="1"/>
  <c r="AM234" i="1"/>
  <c r="AL234" i="1"/>
  <c r="AK234" i="1"/>
  <c r="AJ234" i="1"/>
  <c r="AI234" i="1"/>
  <c r="M234" i="1"/>
  <c r="L234" i="1"/>
  <c r="K234" i="1"/>
  <c r="DA233" i="1"/>
  <c r="CI233" i="1"/>
  <c r="CI235" i="1" s="1"/>
  <c r="BS233" i="1"/>
  <c r="AH233" i="1"/>
  <c r="C233" i="1"/>
  <c r="AH232" i="1"/>
  <c r="J232" i="1"/>
  <c r="J234" i="1" s="1"/>
  <c r="CL229" i="1"/>
  <c r="CK229" i="1"/>
  <c r="CJ229" i="1"/>
  <c r="CC229" i="1"/>
  <c r="CB229" i="1"/>
  <c r="CA229" i="1"/>
  <c r="BZ229" i="1"/>
  <c r="DF228" i="1"/>
  <c r="DE228" i="1"/>
  <c r="DD228" i="1"/>
  <c r="DC228" i="1"/>
  <c r="DB228" i="1"/>
  <c r="AM228" i="1"/>
  <c r="AL228" i="1"/>
  <c r="AK228" i="1"/>
  <c r="AJ228" i="1"/>
  <c r="AI228" i="1"/>
  <c r="M228" i="1"/>
  <c r="L228" i="1"/>
  <c r="K228" i="1"/>
  <c r="DA227" i="1"/>
  <c r="CI227" i="1"/>
  <c r="DA226" i="1" s="1"/>
  <c r="BS227" i="1"/>
  <c r="AH227" i="1"/>
  <c r="AH228" i="1" s="1"/>
  <c r="C227" i="1"/>
  <c r="AH226" i="1"/>
  <c r="J226" i="1"/>
  <c r="J228" i="1" s="1"/>
  <c r="CL223" i="1"/>
  <c r="CK223" i="1"/>
  <c r="CJ223" i="1"/>
  <c r="CF223" i="1"/>
  <c r="CD223" i="1"/>
  <c r="CC223" i="1"/>
  <c r="CB223" i="1"/>
  <c r="CA223" i="1"/>
  <c r="BZ223" i="1"/>
  <c r="DF222" i="1"/>
  <c r="DE222" i="1"/>
  <c r="DD222" i="1"/>
  <c r="DC222" i="1"/>
  <c r="DB222" i="1"/>
  <c r="AM222" i="1"/>
  <c r="AL222" i="1"/>
  <c r="AK222" i="1"/>
  <c r="AJ222" i="1"/>
  <c r="AI222" i="1"/>
  <c r="M222" i="1"/>
  <c r="L222" i="1"/>
  <c r="K222" i="1"/>
  <c r="DA221" i="1"/>
  <c r="CI221" i="1"/>
  <c r="CI223" i="1" s="1"/>
  <c r="BS221" i="1"/>
  <c r="AH221" i="1"/>
  <c r="C221" i="1"/>
  <c r="AH220" i="1"/>
  <c r="J220" i="1"/>
  <c r="J222" i="1" s="1"/>
  <c r="DE213" i="1"/>
  <c r="DD213" i="1"/>
  <c r="CT213" i="1"/>
  <c r="CL213" i="1"/>
  <c r="CD213" i="1"/>
  <c r="BM213" i="1"/>
  <c r="BF213" i="1"/>
  <c r="AY213" i="1"/>
  <c r="AR213" i="1"/>
  <c r="AK213" i="1"/>
  <c r="AB213" i="1"/>
  <c r="U213" i="1"/>
  <c r="N213" i="1"/>
  <c r="DE212" i="1"/>
  <c r="DD212" i="1"/>
  <c r="CT212" i="1"/>
  <c r="CL212" i="1"/>
  <c r="CD212" i="1"/>
  <c r="BM212" i="1"/>
  <c r="BF212" i="1"/>
  <c r="AY212" i="1"/>
  <c r="AR212" i="1"/>
  <c r="AK212" i="1"/>
  <c r="AB212" i="1"/>
  <c r="U212" i="1"/>
  <c r="N212" i="1"/>
  <c r="EK186" i="1"/>
  <c r="EJ186" i="1"/>
  <c r="EC186" i="1"/>
  <c r="EB186" i="1"/>
  <c r="DU186" i="1"/>
  <c r="DT186" i="1"/>
  <c r="DM186" i="1"/>
  <c r="DL186" i="1"/>
  <c r="DE186" i="1"/>
  <c r="DD186" i="1"/>
  <c r="CT186" i="1"/>
  <c r="CL186" i="1"/>
  <c r="CD186" i="1"/>
  <c r="BV186" i="1"/>
  <c r="BM186" i="1"/>
  <c r="BF186" i="1"/>
  <c r="AY186" i="1"/>
  <c r="AR186" i="1"/>
  <c r="AK186" i="1"/>
  <c r="AB186" i="1"/>
  <c r="U186" i="1"/>
  <c r="N186" i="1"/>
  <c r="EK185" i="1"/>
  <c r="EK213" i="1" s="1"/>
  <c r="EJ185" i="1"/>
  <c r="EJ212" i="1" s="1"/>
  <c r="EC185" i="1"/>
  <c r="EC213" i="1" s="1"/>
  <c r="EB185" i="1"/>
  <c r="EB213" i="1" s="1"/>
  <c r="DU185" i="1"/>
  <c r="DU212" i="1" s="1"/>
  <c r="DT185" i="1"/>
  <c r="DM185" i="1"/>
  <c r="DM212" i="1" s="1"/>
  <c r="DL185" i="1"/>
  <c r="DE185" i="1"/>
  <c r="DD185" i="1"/>
  <c r="CT185" i="1"/>
  <c r="CL185" i="1"/>
  <c r="CD185" i="1"/>
  <c r="BV185" i="1"/>
  <c r="BM185" i="1"/>
  <c r="BF185" i="1"/>
  <c r="AY185" i="1"/>
  <c r="AR185" i="1"/>
  <c r="AK185" i="1"/>
  <c r="AB185" i="1"/>
  <c r="U185" i="1"/>
  <c r="N185" i="1"/>
  <c r="BM159" i="1"/>
  <c r="BF159" i="1"/>
  <c r="AY159" i="1"/>
  <c r="AR159" i="1"/>
  <c r="AK159" i="1"/>
  <c r="AB159" i="1"/>
  <c r="U159" i="1"/>
  <c r="N159" i="1"/>
  <c r="G159" i="1"/>
  <c r="BM158" i="1"/>
  <c r="BF158" i="1"/>
  <c r="AY158" i="1"/>
  <c r="AR158" i="1"/>
  <c r="AK158" i="1"/>
  <c r="AB158" i="1"/>
  <c r="U158" i="1"/>
  <c r="N158" i="1"/>
  <c r="G158" i="1"/>
  <c r="G185" i="1" s="1"/>
  <c r="EK127" i="1"/>
  <c r="EJ127" i="1"/>
  <c r="EC127" i="1"/>
  <c r="EB127" i="1"/>
  <c r="DU127" i="1"/>
  <c r="DT127" i="1"/>
  <c r="DM127" i="1"/>
  <c r="DL127" i="1"/>
  <c r="DE127" i="1"/>
  <c r="DD127" i="1"/>
  <c r="CT127" i="1"/>
  <c r="CL127" i="1"/>
  <c r="CD127" i="1"/>
  <c r="BV127" i="1"/>
  <c r="BM127" i="1"/>
  <c r="BF127" i="1"/>
  <c r="AY127" i="1"/>
  <c r="AR127" i="1"/>
  <c r="AK127" i="1"/>
  <c r="AB127" i="1"/>
  <c r="U127" i="1"/>
  <c r="N127" i="1"/>
  <c r="EK126" i="1"/>
  <c r="EJ126" i="1"/>
  <c r="EC126" i="1"/>
  <c r="EB126" i="1"/>
  <c r="DU126" i="1"/>
  <c r="DT126" i="1"/>
  <c r="DM126" i="1"/>
  <c r="DL126" i="1"/>
  <c r="DE126" i="1"/>
  <c r="DD126" i="1"/>
  <c r="CT126" i="1"/>
  <c r="CL126" i="1"/>
  <c r="CD126" i="1"/>
  <c r="BV126" i="1"/>
  <c r="BM126" i="1"/>
  <c r="BF126" i="1"/>
  <c r="AY126" i="1"/>
  <c r="AR126" i="1"/>
  <c r="AK126" i="1"/>
  <c r="AB126" i="1"/>
  <c r="U126" i="1"/>
  <c r="N126" i="1"/>
  <c r="EK89" i="1"/>
  <c r="EJ89" i="1"/>
  <c r="EC89" i="1"/>
  <c r="EB89" i="1"/>
  <c r="DU89" i="1"/>
  <c r="DT89" i="1"/>
  <c r="DM89" i="1"/>
  <c r="DL89" i="1"/>
  <c r="DE89" i="1"/>
  <c r="DD89" i="1"/>
  <c r="CT89" i="1"/>
  <c r="CL89" i="1"/>
  <c r="CD89" i="1"/>
  <c r="BV89" i="1"/>
  <c r="BM89" i="1"/>
  <c r="BF89" i="1"/>
  <c r="AY89" i="1"/>
  <c r="AR89" i="1"/>
  <c r="AK89" i="1"/>
  <c r="AB89" i="1"/>
  <c r="U89" i="1"/>
  <c r="N89" i="1"/>
  <c r="G89" i="1"/>
  <c r="EK88" i="1"/>
  <c r="EJ88" i="1"/>
  <c r="EC88" i="1"/>
  <c r="EB88" i="1"/>
  <c r="DU88" i="1"/>
  <c r="DT88" i="1"/>
  <c r="DM88" i="1"/>
  <c r="DL88" i="1"/>
  <c r="DE88" i="1"/>
  <c r="DD88" i="1"/>
  <c r="CT88" i="1"/>
  <c r="CL88" i="1"/>
  <c r="CD88" i="1"/>
  <c r="BV88" i="1"/>
  <c r="BM88" i="1"/>
  <c r="BF88" i="1"/>
  <c r="AY88" i="1"/>
  <c r="AR88" i="1"/>
  <c r="AK88" i="1"/>
  <c r="AB88" i="1"/>
  <c r="U88" i="1"/>
  <c r="N88" i="1"/>
  <c r="G88" i="1"/>
  <c r="GI50" i="1"/>
  <c r="GH50" i="1"/>
  <c r="GA50" i="1"/>
  <c r="FZ50" i="1"/>
  <c r="FS50" i="1"/>
  <c r="FR50" i="1"/>
  <c r="FK50" i="1"/>
  <c r="FJ50" i="1"/>
  <c r="FC50" i="1"/>
  <c r="FB50" i="1"/>
  <c r="EU50" i="1"/>
  <c r="ET50" i="1"/>
  <c r="EK50" i="1"/>
  <c r="EJ50" i="1"/>
  <c r="EC50" i="1"/>
  <c r="EB50" i="1"/>
  <c r="DU50" i="1"/>
  <c r="DT50" i="1"/>
  <c r="DM50" i="1"/>
  <c r="DL50" i="1"/>
  <c r="DE50" i="1"/>
  <c r="DD50" i="1"/>
  <c r="CT50" i="1"/>
  <c r="CL50" i="1"/>
  <c r="CD50" i="1"/>
  <c r="BV50" i="1"/>
  <c r="BM50" i="1"/>
  <c r="AY50" i="1"/>
  <c r="AR50" i="1"/>
  <c r="AK50" i="1"/>
  <c r="AB50" i="1"/>
  <c r="N50" i="1"/>
  <c r="G50" i="1"/>
  <c r="GI49" i="1"/>
  <c r="GH49" i="1"/>
  <c r="GA49" i="1"/>
  <c r="FZ49" i="1"/>
  <c r="FS49" i="1"/>
  <c r="FR49" i="1"/>
  <c r="FK49" i="1"/>
  <c r="FJ49" i="1"/>
  <c r="FC49" i="1"/>
  <c r="FB49" i="1"/>
  <c r="EU49" i="1"/>
  <c r="ET49" i="1"/>
  <c r="EK49" i="1"/>
  <c r="EJ49" i="1"/>
  <c r="EC49" i="1"/>
  <c r="EB49" i="1"/>
  <c r="DU49" i="1"/>
  <c r="DT49" i="1"/>
  <c r="DM49" i="1"/>
  <c r="DL49" i="1"/>
  <c r="DE49" i="1"/>
  <c r="DD49" i="1"/>
  <c r="CT49" i="1"/>
  <c r="CL49" i="1"/>
  <c r="CD49" i="1"/>
  <c r="BV49" i="1"/>
  <c r="BM49" i="1"/>
  <c r="AY49" i="1"/>
  <c r="AR49" i="1"/>
  <c r="AK49" i="1"/>
  <c r="AB49" i="1"/>
  <c r="N49" i="1"/>
  <c r="G49" i="1"/>
  <c r="U8" i="1"/>
  <c r="U49" i="1" s="1"/>
  <c r="BF7" i="1"/>
  <c r="BF50" i="1" s="1"/>
  <c r="DL212" i="1" l="1"/>
  <c r="BF49" i="1"/>
  <c r="BV212" i="1"/>
  <c r="DT212" i="1"/>
  <c r="EJ213" i="1"/>
  <c r="BS250" i="1"/>
  <c r="EB212" i="1"/>
  <c r="BS223" i="1"/>
  <c r="AH234" i="1"/>
  <c r="EC212" i="1"/>
  <c r="AH249" i="1"/>
  <c r="DA248" i="1"/>
  <c r="DA250" i="1" s="1"/>
  <c r="DA220" i="1"/>
  <c r="DA222" i="1" s="1"/>
  <c r="BS256" i="1"/>
  <c r="DA256" i="1"/>
  <c r="AH222" i="1"/>
  <c r="DA254" i="1"/>
  <c r="G212" i="1"/>
  <c r="G213" i="1"/>
  <c r="DA228" i="1"/>
  <c r="U50" i="1"/>
  <c r="EK212" i="1"/>
  <c r="DL213" i="1"/>
  <c r="DA232" i="1"/>
  <c r="DA234" i="1" s="1"/>
  <c r="DM213" i="1"/>
  <c r="BV213" i="1"/>
  <c r="DT213" i="1"/>
  <c r="CI229" i="1"/>
  <c r="G186" i="1"/>
  <c r="DU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AE2" authorId="0" shapeId="0" xr:uid="{00000000-0006-0000-0000-000002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BP2" authorId="0" shapeId="0" xr:uid="{00000000-0006-0000-0000-000003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CX2" authorId="0" shapeId="0" xr:uid="{00000000-0006-0000-0000-000004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EN2" authorId="0" shapeId="0" xr:uid="{00000000-0006-0000-0000-000005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BY5" authorId="0" shapeId="0" xr:uid="{00000000-0006-0000-0000-000006000000}">
      <text>
        <r>
          <rPr>
            <sz val="11"/>
            <color rgb="FF000000"/>
            <rFont val="Calibri"/>
          </rPr>
          <t>TAKUYA:
SPWがHighK5mMでも減らないの図候補。</t>
        </r>
      </text>
    </comment>
    <comment ref="CG5" authorId="0" shapeId="0" xr:uid="{00000000-0006-0000-0000-000007000000}">
      <text>
        <r>
          <rPr>
            <sz val="11"/>
            <color rgb="FF000000"/>
            <rFont val="Calibri"/>
          </rPr>
          <t>TAKUYA:
Fig候補。SPW徐々に消えて、EPが出てくる。CA3→CA１→ECへのEPの広がりも見られる。</t>
        </r>
      </text>
    </comment>
    <comment ref="CP8" authorId="0" shapeId="0" xr:uid="{00000000-0006-0000-0000-000008000000}">
      <text>
        <r>
          <rPr>
            <sz val="11"/>
            <color rgb="FF000000"/>
            <rFont val="Calibri"/>
          </rPr>
          <t>TAKUYA:
SPWからEPへの図の候補。SPW徐々に少なくなり、形が崩れる。</t>
        </r>
      </text>
    </comment>
    <comment ref="DG10" authorId="0" shapeId="0" xr:uid="{00000000-0006-0000-0000-000009000000}">
      <text>
        <r>
          <rPr>
            <sz val="11"/>
            <color rgb="FF000000"/>
            <rFont val="Calibri"/>
          </rPr>
          <t>TAKUYA:
一旦SPW増加してから消えた。</t>
        </r>
      </text>
    </comment>
    <comment ref="BQ18" authorId="0" shapeId="0" xr:uid="{00000000-0006-0000-0000-00000A000000}">
      <text>
        <r>
          <rPr>
            <sz val="11"/>
            <color rgb="FF000000"/>
            <rFont val="Calibri"/>
          </rPr>
          <t>TAKUYA:
Insert無し001在り002でSPWのAmp、Freq変わる。図候補。</t>
        </r>
      </text>
    </comment>
    <comment ref="BV20" authorId="0" shapeId="0" xr:uid="{00000000-0006-0000-0000-00000B000000}">
      <text>
        <r>
          <rPr>
            <sz val="11"/>
            <color rgb="FF000000"/>
            <rFont val="Calibri"/>
          </rPr>
          <t xml:space="preserve">TAKUYA:
要詳細解析。
</t>
        </r>
      </text>
    </comment>
    <comment ref="BQ30" authorId="0" shapeId="0" xr:uid="{00000000-0006-0000-0000-00000C000000}">
      <text>
        <r>
          <rPr>
            <sz val="11"/>
            <color rgb="FF000000"/>
            <rFont val="Calibri"/>
          </rPr>
          <t>TAKUYA:
要解析。SPW＝50uV</t>
        </r>
      </text>
    </comment>
    <comment ref="A52" authorId="0" shapeId="0" xr:uid="{00000000-0006-0000-0000-00000D000000}">
      <text>
        <r>
          <rPr>
            <sz val="11"/>
            <color rgb="FF000000"/>
            <rFont val="Calibri"/>
          </rPr>
          <t>TAKUYA:
☑は目視再確認済み
☑☑ダブルチェックはデータインポート済み</t>
        </r>
      </text>
    </comment>
    <comment ref="AE52" authorId="0" shapeId="0" xr:uid="{00000000-0006-0000-0000-00000E000000}">
      <text>
        <r>
          <rPr>
            <sz val="11"/>
            <color rgb="FF000000"/>
            <rFont val="Calibri"/>
          </rPr>
          <t>TAKUYA:
☑は目視再確認済み
☑☑ダブルチェックはデータインポート済み</t>
        </r>
      </text>
    </comment>
    <comment ref="BP52" authorId="0" shapeId="0" xr:uid="{00000000-0006-0000-0000-00000F000000}">
      <text>
        <r>
          <rPr>
            <sz val="11"/>
            <color rgb="FF000000"/>
            <rFont val="Calibri"/>
          </rPr>
          <t>TAKUYA:
☑は目視再確認済み
☑☑ダブルチェックはデータインポート済み</t>
        </r>
      </text>
    </comment>
    <comment ref="CX52" authorId="0" shapeId="0" xr:uid="{00000000-0006-0000-0000-000010000000}">
      <text>
        <r>
          <rPr>
            <sz val="11"/>
            <color rgb="FF000000"/>
            <rFont val="Calibri"/>
          </rPr>
          <t>TAKUYA:
☑は目視再確認済み
☑☑ダブルチェックはデータインポート済み</t>
        </r>
      </text>
    </comment>
    <comment ref="BQ68" authorId="0" shapeId="0" xr:uid="{00000000-0006-0000-0000-000011000000}">
      <text>
        <r>
          <rPr>
            <sz val="11"/>
            <color rgb="FF000000"/>
            <rFont val="Calibri"/>
          </rPr>
          <t>TAKUYA:
Flow UP</t>
        </r>
      </text>
    </comment>
    <comment ref="BW68" authorId="0" shapeId="0" xr:uid="{00000000-0006-0000-0000-000012000000}">
      <text>
        <r>
          <rPr>
            <sz val="11"/>
            <color rgb="FF000000"/>
            <rFont val="Calibri"/>
          </rPr>
          <t>TAKUYA:
Flow UP。途中までのデータ。</t>
        </r>
      </text>
    </comment>
    <comment ref="A91" authorId="0" shapeId="0" xr:uid="{00000000-0006-0000-0000-000013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AE91" authorId="0" shapeId="0" xr:uid="{00000000-0006-0000-0000-000014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BP91" authorId="0" shapeId="0" xr:uid="{00000000-0006-0000-0000-000015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CX91" authorId="0" shapeId="0" xr:uid="{00000000-0006-0000-0000-000016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BQ118" authorId="0" shapeId="0" xr:uid="{00000000-0006-0000-0000-000017000000}">
      <text>
        <r>
          <rPr>
            <sz val="11"/>
            <color rgb="FF000000"/>
            <rFont val="Calibri"/>
          </rPr>
          <t>TAKUYA:
SPWとEPが共存している？</t>
        </r>
      </text>
    </comment>
    <comment ref="BQ119" authorId="0" shapeId="0" xr:uid="{00000000-0006-0000-0000-000018000000}">
      <text>
        <r>
          <rPr>
            <sz val="11"/>
            <color rgb="FF000000"/>
            <rFont val="Calibri"/>
          </rPr>
          <t>TAKUYA:
SPW波形が崩れている？</t>
        </r>
      </text>
    </comment>
    <comment ref="A129" authorId="0" shapeId="0" xr:uid="{00000000-0006-0000-0000-000019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AE129" authorId="0" shapeId="0" xr:uid="{00000000-0006-0000-0000-00001A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BP129" authorId="0" shapeId="0" xr:uid="{00000000-0006-0000-0000-00001B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CX129" authorId="0" shapeId="0" xr:uid="{00000000-0006-0000-0000-00001C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U136" authorId="0" shapeId="0" xr:uid="{00000000-0006-0000-0000-00001D000000}">
      <text>
        <r>
          <rPr>
            <sz val="11"/>
            <color rgb="FF000000"/>
            <rFont val="Calibri"/>
          </rPr>
          <t>TAKUYA:
112.5sec</t>
        </r>
      </text>
    </comment>
    <comment ref="A161" authorId="0" shapeId="0" xr:uid="{00000000-0006-0000-0000-00001E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AE161" authorId="0" shapeId="0" xr:uid="{00000000-0006-0000-0000-00001F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BP161" authorId="0" shapeId="0" xr:uid="{00000000-0006-0000-0000-000020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CX161" authorId="0" shapeId="0" xr:uid="{00000000-0006-0000-0000-000021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A188" authorId="0" shapeId="0" xr:uid="{00000000-0006-0000-0000-000022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AE188" authorId="0" shapeId="0" xr:uid="{00000000-0006-0000-0000-000023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BP188" authorId="0" shapeId="0" xr:uid="{00000000-0006-0000-0000-000024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CX188" authorId="0" shapeId="0" xr:uid="{00000000-0006-0000-0000-000025000000}">
      <text>
        <r>
          <rPr>
            <sz val="11"/>
            <color rgb="FF000000"/>
            <rFont val="Calibri"/>
          </rPr>
          <t>TAKUYA:
☑→は目視再確認済み
☑左はデータインポート済み
☑☑ダブルチェックは両方済み</t>
        </r>
      </text>
    </comment>
    <comment ref="C193" authorId="0" shapeId="0" xr:uid="{00000000-0006-0000-0000-000026000000}">
      <text>
        <r>
          <rPr>
            <sz val="11"/>
            <color rgb="FF000000"/>
            <rFont val="Calibri"/>
          </rPr>
          <t>TAKUYA:
スライスの表面がざらついている</t>
        </r>
      </text>
    </comment>
    <comment ref="BR201" authorId="0" shapeId="0" xr:uid="{00000000-0006-0000-0000-000027000000}">
      <text>
        <r>
          <rPr>
            <sz val="11"/>
            <color rgb="FF000000"/>
            <rFont val="Calibri"/>
          </rPr>
          <t>TAKUYA:
CA3でSPW,
ECでEP</t>
        </r>
      </text>
    </comment>
  </commentList>
</comments>
</file>

<file path=xl/sharedStrings.xml><?xml version="1.0" encoding="utf-8"?>
<sst xmlns="http://schemas.openxmlformats.org/spreadsheetml/2006/main" count="4103" uniqueCount="1207">
  <si>
    <t>☑☑</t>
  </si>
  <si>
    <t>&gt;50uV</t>
  </si>
  <si>
    <t>High K+ 5mM 5 weeks WT</t>
  </si>
  <si>
    <t>Gabazine 10nM</t>
  </si>
  <si>
    <t>Gabazine 30nM</t>
  </si>
  <si>
    <t>Gabazine 100nM</t>
  </si>
  <si>
    <t>Gabazine 300nM</t>
  </si>
  <si>
    <t>Gabazine 1uM</t>
  </si>
  <si>
    <t>High K+ 7.5mM 5 weeks WT</t>
  </si>
  <si>
    <t>High K+ 10mM 5 weeks WT</t>
  </si>
  <si>
    <t>Indiplon 0.1nM</t>
  </si>
  <si>
    <t>Indiplon 0.3nM</t>
  </si>
  <si>
    <t>Indiplon 1nM</t>
  </si>
  <si>
    <t>Indiplon 3nM</t>
  </si>
  <si>
    <t>Indiplon 10nM</t>
  </si>
  <si>
    <t>Indiplon 30nM</t>
  </si>
  <si>
    <t>Indiplon 100nM</t>
  </si>
  <si>
    <t>File name</t>
  </si>
  <si>
    <t>note</t>
  </si>
  <si>
    <t>age
(weeks)</t>
  </si>
  <si>
    <t>Slice#</t>
  </si>
  <si>
    <t>x</t>
  </si>
  <si>
    <t>Time before the 1st spike</t>
  </si>
  <si>
    <t>Time before the 1st interictal spike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</si>
  <si>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017.09.02 001</t>
    </r>
  </si>
  <si>
    <t>2017.05.17 001</t>
  </si>
  <si>
    <t>☑　　</t>
  </si>
  <si>
    <t>2017.05.17 002</t>
  </si>
  <si>
    <t>xxx</t>
  </si>
  <si>
    <t>2017.06.13 002</t>
  </si>
  <si>
    <t>2017.06.13 003</t>
  </si>
  <si>
    <t>2017.05.31 002</t>
  </si>
  <si>
    <t>2017.05.31 003</t>
  </si>
  <si>
    <t>2017.05.30 002</t>
  </si>
  <si>
    <t>☑</t>
  </si>
  <si>
    <t>2017.09.02 016</t>
  </si>
  <si>
    <t>2017.08.26 018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</si>
  <si>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</si>
  <si>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</si>
  <si>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</si>
  <si>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t>2017.09.02 006</t>
  </si>
  <si>
    <t>2017.05.17 004</t>
  </si>
  <si>
    <t>2017.06.13 005</t>
  </si>
  <si>
    <t>2017.06.13 006</t>
  </si>
  <si>
    <t>2017.05.31 005</t>
  </si>
  <si>
    <t>2017.05.31 009</t>
  </si>
  <si>
    <t>2017.05.30 005</t>
  </si>
  <si>
    <t>2017.09.02 017</t>
  </si>
  <si>
    <t>2017.08.26 024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</si>
  <si>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</si>
  <si>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</si>
  <si>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</si>
  <si>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2017.09.02 0</t>
    </r>
    <r>
      <rPr>
        <sz val="11"/>
        <color rgb="FF000000"/>
        <rFont val="Calibri"/>
      </rPr>
      <t>11</t>
    </r>
  </si>
  <si>
    <t>2017.05.17 008</t>
  </si>
  <si>
    <t>2017.06.14 002</t>
  </si>
  <si>
    <t>2017.06.13 008</t>
  </si>
  <si>
    <t>2017.05.31 008</t>
  </si>
  <si>
    <t>2017.06.01 003</t>
  </si>
  <si>
    <t>2017.05.30 008</t>
  </si>
  <si>
    <t>2017.09.02 022</t>
  </si>
  <si>
    <t>???</t>
  </si>
  <si>
    <t>2017.08.25 028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</si>
  <si>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</si>
  <si>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</si>
  <si>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</si>
  <si>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</si>
  <si>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</si>
  <si>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017.08.26 001</t>
    </r>
  </si>
  <si>
    <t>2017.05.22 002</t>
  </si>
  <si>
    <t>2017.06.14 005</t>
  </si>
  <si>
    <t>2017.06.14 003</t>
  </si>
  <si>
    <t>2017.06.01 002</t>
  </si>
  <si>
    <t>2017.06.01 006</t>
  </si>
  <si>
    <t>2017.06.13 009</t>
  </si>
  <si>
    <t>2017.08.26 013</t>
  </si>
  <si>
    <t>2017.08.25 030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</si>
  <si>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</si>
  <si>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</si>
  <si>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</si>
  <si>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2017.08.26 00</t>
    </r>
    <r>
      <rPr>
        <sz val="11"/>
        <color rgb="FF000000"/>
        <rFont val="Calibri"/>
      </rPr>
      <t>4</t>
    </r>
  </si>
  <si>
    <t>2017.05.22 006</t>
  </si>
  <si>
    <t>2017.05.22 007</t>
  </si>
  <si>
    <t>2017.06.16 002</t>
  </si>
  <si>
    <t>2017.06.14 006</t>
  </si>
  <si>
    <t>2017.06.01 005</t>
  </si>
  <si>
    <t>2017.06.01 009</t>
  </si>
  <si>
    <t>2017.06.14 009</t>
  </si>
  <si>
    <t>2017.08.26 019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</si>
  <si>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</si>
  <si>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t>2017.08.26 007</t>
  </si>
  <si>
    <t>2017.05.22 009</t>
  </si>
  <si>
    <t>2017.05.22 010</t>
  </si>
  <si>
    <t>2017.06.16 005</t>
  </si>
  <si>
    <t>2017.06.14 008</t>
  </si>
  <si>
    <t>2017.06.01 008</t>
  </si>
  <si>
    <t>2017.06.12 003</t>
  </si>
  <si>
    <t>2017.06.15 003</t>
  </si>
  <si>
    <t>2017.08.26 025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</si>
  <si>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</si>
  <si>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2017.08.26 0</t>
    </r>
    <r>
      <rPr>
        <sz val="11"/>
        <color rgb="FF000000"/>
        <rFont val="Calibri"/>
      </rPr>
      <t>10</t>
    </r>
  </si>
  <si>
    <t>2017.05.23 002</t>
  </si>
  <si>
    <t>2017.05.23 003</t>
  </si>
  <si>
    <t>2017.06.15 002</t>
  </si>
  <si>
    <t>2017.06.12 002</t>
  </si>
  <si>
    <t>2017.06.12 006</t>
  </si>
  <si>
    <t>2017.06.16 009</t>
  </si>
  <si>
    <t>2017.08.26 026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</si>
  <si>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</si>
  <si>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</si>
  <si>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017.08.25 001</t>
    </r>
  </si>
  <si>
    <t>2017.05.23 005</t>
  </si>
  <si>
    <t>2017.05.23 006</t>
  </si>
  <si>
    <t>2017.06.16 003</t>
  </si>
  <si>
    <t>2017.06.12 005</t>
  </si>
  <si>
    <t>2017.06.12 009</t>
  </si>
  <si>
    <t>2017.08.25 015</t>
  </si>
  <si>
    <r>
      <rPr>
        <sz val="11"/>
        <color rgb="FF000000"/>
        <rFont val="Calibri"/>
      </rPr>
      <t>2017.08.25 00</t>
    </r>
    <r>
      <rPr>
        <sz val="11"/>
        <color rgb="FF000000"/>
        <rFont val="Calibri"/>
      </rPr>
      <t>4</t>
    </r>
  </si>
  <si>
    <t>2017.05.23 008</t>
  </si>
  <si>
    <t>2017.05.23 009</t>
  </si>
  <si>
    <t>2017.06.16 006</t>
  </si>
  <si>
    <t>2017.06.12 008</t>
  </si>
  <si>
    <t>2017.08.25 023</t>
  </si>
  <si>
    <r>
      <rPr>
        <sz val="11"/>
        <color rgb="FF000000"/>
        <rFont val="Calibri"/>
      </rPr>
      <t>2017.08.25 00</t>
    </r>
    <r>
      <rPr>
        <sz val="11"/>
        <color rgb="FF000000"/>
        <rFont val="Calibri"/>
      </rPr>
      <t>9</t>
    </r>
  </si>
  <si>
    <t>2017.05.27 002</t>
  </si>
  <si>
    <t>2017.05.27 003</t>
  </si>
  <si>
    <t>2017.06.16 008</t>
  </si>
  <si>
    <t>2017.08.25 029</t>
  </si>
  <si>
    <r>
      <rPr>
        <sz val="11"/>
        <color rgb="FF000000"/>
        <rFont val="Calibri"/>
      </rPr>
      <t>2017.08.25 0</t>
    </r>
    <r>
      <rPr>
        <sz val="11"/>
        <color rgb="FF000000"/>
        <rFont val="Calibri"/>
      </rPr>
      <t>12</t>
    </r>
  </si>
  <si>
    <t>2017.05.27 005</t>
  </si>
  <si>
    <t>2017.05.27 006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</si>
  <si>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017.10.30 001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</si>
  <si>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017.06.16 001</t>
    </r>
  </si>
  <si>
    <t>2017.05.27 008</t>
  </si>
  <si>
    <t>2017.05.27 009</t>
  </si>
  <si>
    <r>
      <rPr>
        <sz val="11"/>
        <color rgb="FF000000"/>
        <rFont val="Calibri"/>
      </rPr>
      <t>2017.10.30 00</t>
    </r>
    <r>
      <rPr>
        <sz val="11"/>
        <color rgb="FF000000"/>
        <rFont val="Calibri"/>
      </rPr>
      <t>6</t>
    </r>
  </si>
  <si>
    <r>
      <rPr>
        <sz val="11"/>
        <color rgb="FF000000"/>
        <rFont val="Calibri"/>
      </rPr>
      <t>2017.06.16 00</t>
    </r>
    <r>
      <rPr>
        <sz val="11"/>
        <color rgb="FF000000"/>
        <rFont val="Calibri"/>
      </rPr>
      <t>4</t>
    </r>
  </si>
  <si>
    <r>
      <rPr>
        <sz val="11"/>
        <color rgb="FF000000"/>
        <rFont val="Calibri"/>
      </rPr>
      <t>2017.10.30 0</t>
    </r>
    <r>
      <rPr>
        <sz val="11"/>
        <color rgb="FF000000"/>
        <rFont val="Calibri"/>
      </rPr>
      <t>11</t>
    </r>
  </si>
  <si>
    <r>
      <rPr>
        <sz val="11"/>
        <color rgb="FF000000"/>
        <rFont val="Calibri"/>
      </rPr>
      <t>2017.06.16 00</t>
    </r>
    <r>
      <rPr>
        <sz val="11"/>
        <color rgb="FF000000"/>
        <rFont val="Calibri"/>
      </rPr>
      <t>7</t>
    </r>
  </si>
  <si>
    <t>2017.11.01 002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</si>
  <si>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</si>
  <si>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017.06.15 001</t>
    </r>
  </si>
  <si>
    <r>
      <rPr>
        <sz val="11"/>
        <color rgb="FF000000"/>
        <rFont val="Calibri"/>
      </rPr>
      <t>2017.11.01 00</t>
    </r>
    <r>
      <rPr>
        <sz val="11"/>
        <color rgb="FF000000"/>
        <rFont val="Calibri"/>
      </rPr>
      <t>7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</si>
  <si>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017.06.17 001</t>
    </r>
  </si>
  <si>
    <r>
      <rPr>
        <sz val="11"/>
        <color rgb="FF000000"/>
        <rFont val="Calibri"/>
      </rPr>
      <t>2017.11.01 0</t>
    </r>
    <r>
      <rPr>
        <sz val="11"/>
        <color rgb="FF000000"/>
        <rFont val="Calibri"/>
      </rPr>
      <t>12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</si>
  <si>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</si>
  <si>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2017.06.17 00</t>
    </r>
    <r>
      <rPr>
        <sz val="11"/>
        <color rgb="FF000000"/>
        <rFont val="Calibri"/>
      </rPr>
      <t>4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</si>
  <si>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017.11.02 001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</si>
  <si>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</si>
  <si>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2017.06.17 00</t>
    </r>
    <r>
      <rPr>
        <sz val="11"/>
        <color rgb="FF000000"/>
        <rFont val="Calibri"/>
      </rPr>
      <t>7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</si>
  <si>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017.11.02 008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</si>
  <si>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017.06.13 001</t>
    </r>
  </si>
  <si>
    <r>
      <rPr>
        <sz val="11"/>
        <color rgb="FF000000"/>
        <rFont val="Calibri"/>
      </rPr>
      <t>2017.11.02 0</t>
    </r>
    <r>
      <rPr>
        <sz val="11"/>
        <color rgb="FF000000"/>
        <rFont val="Calibri"/>
      </rPr>
      <t>13</t>
    </r>
  </si>
  <si>
    <r>
      <rPr>
        <sz val="11"/>
        <color rgb="FF000000"/>
        <rFont val="Calibri"/>
      </rPr>
      <t>2017.06.13 00</t>
    </r>
    <r>
      <rPr>
        <sz val="11"/>
        <color rgb="FF000000"/>
        <rFont val="Calibri"/>
      </rPr>
      <t>4</t>
    </r>
  </si>
  <si>
    <t>2017.11.02 018</t>
  </si>
  <si>
    <r>
      <rPr>
        <sz val="11"/>
        <color rgb="FF000000"/>
        <rFont val="Calibri"/>
      </rPr>
      <t>2017.06.13 00</t>
    </r>
    <r>
      <rPr>
        <sz val="11"/>
        <color rgb="FF000000"/>
        <rFont val="Calibri"/>
      </rPr>
      <t>7</t>
    </r>
  </si>
  <si>
    <t>2017.11.07 001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</si>
  <si>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017.06.12 001</t>
    </r>
  </si>
  <si>
    <t>2017.11.07 008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</si>
  <si>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</si>
  <si>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2017.06.12 00</t>
    </r>
    <r>
      <rPr>
        <sz val="11"/>
        <color rgb="FF000000"/>
        <rFont val="Calibri"/>
      </rPr>
      <t>4</t>
    </r>
  </si>
  <si>
    <t>2017.11.07 013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</si>
  <si>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</si>
  <si>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2017.06.12 00</t>
    </r>
    <r>
      <rPr>
        <sz val="11"/>
        <color rgb="FF000000"/>
        <rFont val="Calibri"/>
      </rPr>
      <t>7</t>
    </r>
  </si>
  <si>
    <t>2017.11.07 024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</si>
  <si>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017.06.01 001</t>
    </r>
  </si>
  <si>
    <t>2017.11.07 027</t>
  </si>
  <si>
    <r>
      <rPr>
        <sz val="11"/>
        <color rgb="FF000000"/>
        <rFont val="Calibri"/>
      </rPr>
      <t>2017.06.01 00</t>
    </r>
    <r>
      <rPr>
        <sz val="11"/>
        <color rgb="FF000000"/>
        <rFont val="Calibri"/>
      </rPr>
      <t>4</t>
    </r>
  </si>
  <si>
    <t>2017.11.07 032</t>
  </si>
  <si>
    <r>
      <rPr>
        <sz val="11"/>
        <color rgb="FF000000"/>
        <rFont val="Calibri"/>
      </rPr>
      <t>2017.06.01 00</t>
    </r>
    <r>
      <rPr>
        <sz val="11"/>
        <color rgb="FF000000"/>
        <rFont val="Calibri"/>
      </rPr>
      <t>7</t>
    </r>
  </si>
  <si>
    <t>2017.11.07 037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</si>
  <si>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017.05.31 001</t>
    </r>
  </si>
  <si>
    <t>2017.11.09 030</t>
  </si>
  <si>
    <r>
      <rPr>
        <sz val="11"/>
        <color rgb="FF000000"/>
        <rFont val="Calibri"/>
      </rPr>
      <t>2017.05.31 00</t>
    </r>
    <r>
      <rPr>
        <sz val="11"/>
        <color rgb="FF000000"/>
        <rFont val="Calibri"/>
      </rPr>
      <t>4</t>
    </r>
  </si>
  <si>
    <t>2017.11.09 031</t>
  </si>
  <si>
    <r>
      <rPr>
        <sz val="11"/>
        <color rgb="FF000000"/>
        <rFont val="Calibri"/>
      </rPr>
      <t>2017.05.31 00</t>
    </r>
    <r>
      <rPr>
        <sz val="11"/>
        <color rgb="FF000000"/>
        <rFont val="Calibri"/>
      </rPr>
      <t>7</t>
    </r>
  </si>
  <si>
    <t>2017.11.09 037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</si>
  <si>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</si>
  <si>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017.05.30 001</t>
    </r>
  </si>
  <si>
    <t>2017.11.09 042</t>
  </si>
  <si>
    <r>
      <rPr>
        <sz val="11"/>
        <color rgb="FF000000"/>
        <rFont val="Calibri"/>
      </rPr>
      <t>2017.05.30 00</t>
    </r>
    <r>
      <rPr>
        <sz val="11"/>
        <color rgb="FF000000"/>
        <rFont val="Calibri"/>
      </rPr>
      <t>4</t>
    </r>
  </si>
  <si>
    <r>
      <rPr>
        <sz val="11"/>
        <color rgb="FF000000"/>
        <rFont val="Calibri"/>
      </rPr>
      <t>2017.05.30 00</t>
    </r>
    <r>
      <rPr>
        <sz val="11"/>
        <color rgb="FF000000"/>
        <rFont val="Calibri"/>
      </rPr>
      <t>7</t>
    </r>
  </si>
  <si>
    <t>2017.05.27 001</t>
  </si>
  <si>
    <t>2017.05.27 004</t>
  </si>
  <si>
    <t>2017.05.27 007</t>
  </si>
  <si>
    <t>2017.05.23 001</t>
  </si>
  <si>
    <t>2017.05.23 004</t>
  </si>
  <si>
    <t>2017.05.23 007</t>
  </si>
  <si>
    <t>2017.05.22 001</t>
  </si>
  <si>
    <t>2017.05.22 005</t>
  </si>
  <si>
    <t>2017.05.22 008</t>
  </si>
  <si>
    <t>2017.05.17 003</t>
  </si>
  <si>
    <t>2017.05.17 007</t>
  </si>
  <si>
    <t>Letancy of the 1st spike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</si>
  <si>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017.10.06 001</t>
    </r>
  </si>
  <si>
    <t>2017.08.30 025</t>
  </si>
  <si>
    <t>2017.08.23 020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</si>
  <si>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</si>
  <si>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2017.08.30 027</t>
  </si>
  <si>
    <t>2017.09.13 030</t>
  </si>
  <si>
    <t>2017.10.06 033</t>
  </si>
  <si>
    <r>
      <rPr>
        <sz val="11"/>
        <color rgb="FF000000"/>
        <rFont val="Calibri"/>
      </rPr>
      <t>2017.10.06 00</t>
    </r>
    <r>
      <rPr>
        <sz val="11"/>
        <color rgb="FF000000"/>
        <rFont val="Calibri"/>
      </rPr>
      <t>9</t>
    </r>
  </si>
  <si>
    <t>2017.08.30 026</t>
  </si>
  <si>
    <r>
      <rPr>
        <sz val="11"/>
        <color rgb="FF000000"/>
        <rFont val="Calibri"/>
      </rPr>
      <t>132</t>
    </r>
    <r>
      <rPr>
        <sz val="11"/>
        <color rgb="FF000000"/>
        <rFont val="Calibri"/>
      </rPr>
      <t>s??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</si>
  <si>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</si>
  <si>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2017.08.22 028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</si>
  <si>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</si>
  <si>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469s?</t>
  </si>
  <si>
    <t>2017.09.13 032</t>
  </si>
  <si>
    <r>
      <rPr>
        <sz val="11"/>
        <color rgb="FF000000"/>
        <rFont val="Calibri"/>
      </rPr>
      <t>2017.10.06 0</t>
    </r>
    <r>
      <rPr>
        <sz val="11"/>
        <color rgb="FF000000"/>
        <rFont val="Calibri"/>
      </rPr>
      <t>14</t>
    </r>
  </si>
  <si>
    <t>2017.08.21 017</t>
  </si>
  <si>
    <t>xxx608sec</t>
  </si>
  <si>
    <t>2017.08.29 025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</si>
  <si>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</si>
  <si>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2017.08.22 024</t>
  </si>
  <si>
    <t>2017.08.15 018</t>
  </si>
  <si>
    <r>
      <rPr>
        <sz val="11"/>
        <color rgb="FF000000"/>
        <rFont val="Calibri"/>
      </rPr>
      <t>2017.10.06 0</t>
    </r>
    <r>
      <rPr>
        <sz val="11"/>
        <color rgb="FF000000"/>
        <rFont val="Calibri"/>
      </rPr>
      <t>19</t>
    </r>
  </si>
  <si>
    <t>2017.08.22 004</t>
  </si>
  <si>
    <t>xxx308sec</t>
  </si>
  <si>
    <t>2017.08.29 030</t>
  </si>
  <si>
    <t>2017.08.21 021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</si>
  <si>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017.09.12 001</t>
    </r>
  </si>
  <si>
    <t>2017.08.22 008</t>
  </si>
  <si>
    <t>2017.08.29 031</t>
  </si>
  <si>
    <t>2017.08.21 026</t>
  </si>
  <si>
    <r>
      <rPr>
        <sz val="11"/>
        <color rgb="FF000000"/>
        <rFont val="Calibri"/>
      </rPr>
      <t>2017.09.12 00</t>
    </r>
    <r>
      <rPr>
        <sz val="11"/>
        <color rgb="FF000000"/>
        <rFont val="Calibri"/>
      </rPr>
      <t>6</t>
    </r>
  </si>
  <si>
    <t>2017.08.29 032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</si>
  <si>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</si>
  <si>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2017.09.12 0</t>
    </r>
    <r>
      <rPr>
        <sz val="11"/>
        <color rgb="FF000000"/>
        <rFont val="Calibri"/>
      </rPr>
      <t>11</t>
    </r>
  </si>
  <si>
    <t>2017.08.23 015</t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</si>
  <si>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0s?</t>
    </r>
  </si>
  <si>
    <r>
      <rPr>
        <sz val="11"/>
        <color rgb="FF000000"/>
        <rFont val="Calibri"/>
      </rPr>
      <t>2017.09.13</t>
    </r>
    <r>
      <rPr>
        <sz val="11"/>
        <color rgb="FF000000"/>
        <rFont val="Calibri"/>
      </rPr>
      <t xml:space="preserve"> 001</t>
    </r>
  </si>
  <si>
    <t>2017.08.15 002</t>
  </si>
  <si>
    <t>2017.08.21 009</t>
  </si>
  <si>
    <t>2017.08.23 021</t>
  </si>
  <si>
    <r>
      <rPr>
        <sz val="11"/>
        <color rgb="FF000000"/>
        <rFont val="Calibri"/>
      </rPr>
      <t>2017.09.13 00</t>
    </r>
    <r>
      <rPr>
        <sz val="11"/>
        <color rgb="FF000000"/>
        <rFont val="Calibri"/>
      </rPr>
      <t>6</t>
    </r>
  </si>
  <si>
    <t>xxx255sec</t>
  </si>
  <si>
    <t>2017.08.23 024</t>
  </si>
  <si>
    <r>
      <rPr>
        <sz val="11"/>
        <color rgb="FF000000"/>
        <rFont val="Calibri"/>
      </rPr>
      <t>2017.09.13 0</t>
    </r>
    <r>
      <rPr>
        <sz val="11"/>
        <color rgb="FF000000"/>
        <rFont val="Calibri"/>
      </rPr>
      <t>11</t>
    </r>
  </si>
  <si>
    <t>2017.08.22 016</t>
  </si>
  <si>
    <r>
      <rPr>
        <sz val="11"/>
        <color rgb="FF000000"/>
        <rFont val="Calibri"/>
      </rPr>
      <t>2017.09.13 0</t>
    </r>
    <r>
      <rPr>
        <sz val="11"/>
        <color rgb="FF000000"/>
        <rFont val="Calibri"/>
      </rPr>
      <t>17</t>
    </r>
  </si>
  <si>
    <t>2017.08.22 021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</si>
  <si>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</si>
  <si>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017.08.30 001</t>
    </r>
  </si>
  <si>
    <t>2017.08.22 025</t>
  </si>
  <si>
    <r>
      <rPr>
        <sz val="11"/>
        <color rgb="FF000000"/>
        <rFont val="Calibri"/>
      </rPr>
      <t>2017.08.30 00</t>
    </r>
    <r>
      <rPr>
        <sz val="11"/>
        <color rgb="FF000000"/>
        <rFont val="Calibri"/>
      </rPr>
      <t>8</t>
    </r>
  </si>
  <si>
    <t>2017.08.21 018</t>
  </si>
  <si>
    <r>
      <rPr>
        <sz val="11"/>
        <color rgb="FF000000"/>
        <rFont val="Calibri"/>
      </rPr>
      <t>2017.08.30 0</t>
    </r>
    <r>
      <rPr>
        <sz val="11"/>
        <color rgb="FF000000"/>
        <rFont val="Calibri"/>
      </rPr>
      <t>15</t>
    </r>
  </si>
  <si>
    <t>2017.08.21 022</t>
  </si>
  <si>
    <r>
      <rPr>
        <sz val="11"/>
        <color rgb="FF000000"/>
        <rFont val="Calibri"/>
      </rPr>
      <t>2017.08.30 0</t>
    </r>
    <r>
      <rPr>
        <sz val="11"/>
        <color rgb="FF000000"/>
        <rFont val="Calibri"/>
      </rPr>
      <t>22</t>
    </r>
  </si>
  <si>
    <t>2017.08.21 023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</si>
  <si>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017.08.29 001</t>
    </r>
  </si>
  <si>
    <t>2017.08.15 015</t>
  </si>
  <si>
    <r>
      <rPr>
        <sz val="11"/>
        <color rgb="FF000000"/>
        <rFont val="Calibri"/>
      </rPr>
      <t>2017.08.29 00</t>
    </r>
    <r>
      <rPr>
        <sz val="11"/>
        <color rgb="FF000000"/>
        <rFont val="Calibri"/>
      </rPr>
      <t>8</t>
    </r>
  </si>
  <si>
    <t>2017.08.15 019</t>
  </si>
  <si>
    <r>
      <rPr>
        <sz val="11"/>
        <color rgb="FF000000"/>
        <rFont val="Calibri"/>
      </rPr>
      <t>2017.08.29 0</t>
    </r>
    <r>
      <rPr>
        <sz val="11"/>
        <color rgb="FF000000"/>
        <rFont val="Calibri"/>
      </rPr>
      <t>15</t>
    </r>
  </si>
  <si>
    <t>2017.08.15 022</t>
  </si>
  <si>
    <r>
      <rPr>
        <sz val="11"/>
        <color rgb="FF000000"/>
        <rFont val="Calibri"/>
      </rPr>
      <t>2017.08.29 0</t>
    </r>
    <r>
      <rPr>
        <sz val="11"/>
        <color rgb="FF000000"/>
        <rFont val="Calibri"/>
      </rPr>
      <t>22</t>
    </r>
  </si>
  <si>
    <t>2017.09.13 020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</si>
  <si>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017.08.23 001</t>
    </r>
  </si>
  <si>
    <t>2017.09.13 024</t>
  </si>
  <si>
    <r>
      <rPr>
        <sz val="11"/>
        <color rgb="FF000000"/>
        <rFont val="Calibri"/>
      </rPr>
      <t>2017.08.23 00</t>
    </r>
    <r>
      <rPr>
        <sz val="11"/>
        <color rgb="FF000000"/>
        <rFont val="Calibri"/>
      </rPr>
      <t>6</t>
    </r>
  </si>
  <si>
    <t>2017.09.13 029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</si>
  <si>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</t>
    </r>
  </si>
  <si>
    <r>
      <rPr>
        <sz val="11"/>
        <color rgb="FF000000"/>
        <rFont val="Calibri"/>
      </rPr>
      <t>2017.08.23 00</t>
    </r>
    <r>
      <rPr>
        <sz val="11"/>
        <color rgb="FF000000"/>
        <rFont val="Calibri"/>
      </rPr>
      <t>9</t>
    </r>
  </si>
  <si>
    <t>2017.09.13 031</t>
  </si>
  <si>
    <r>
      <rPr>
        <sz val="11"/>
        <color rgb="FF000000"/>
        <rFont val="Calibri"/>
      </rPr>
      <t>2017.08.23 0</t>
    </r>
    <r>
      <rPr>
        <sz val="11"/>
        <color rgb="FF000000"/>
        <rFont val="Calibri"/>
      </rPr>
      <t>12</t>
    </r>
  </si>
  <si>
    <t>2017.09.12 016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</si>
  <si>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017.08.22 001</t>
    </r>
  </si>
  <si>
    <t>2017.09.12 019</t>
  </si>
  <si>
    <r>
      <rPr>
        <sz val="11"/>
        <color rgb="FF000000"/>
        <rFont val="Calibri"/>
      </rPr>
      <t>2017.08.22 00</t>
    </r>
    <r>
      <rPr>
        <sz val="11"/>
        <color rgb="FF000000"/>
        <rFont val="Calibri"/>
      </rPr>
      <t>5</t>
    </r>
  </si>
  <si>
    <t>2017.09.12 026</t>
  </si>
  <si>
    <r>
      <rPr>
        <sz val="11"/>
        <color rgb="FF000000"/>
        <rFont val="Calibri"/>
      </rPr>
      <t>2017.08.22 00</t>
    </r>
    <r>
      <rPr>
        <sz val="11"/>
        <color rgb="FF000000"/>
        <rFont val="Calibri"/>
      </rPr>
      <t>9</t>
    </r>
  </si>
  <si>
    <t>2017.10.06 025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</si>
  <si>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017.08.21 001</t>
    </r>
  </si>
  <si>
    <t>2017.10.06 030</t>
  </si>
  <si>
    <r>
      <rPr>
        <sz val="11"/>
        <color rgb="FF000000"/>
        <rFont val="Calibri"/>
      </rPr>
      <t>2017.08.21 00</t>
    </r>
    <r>
      <rPr>
        <sz val="11"/>
        <color rgb="FF000000"/>
        <rFont val="Calibri"/>
      </rPr>
      <t>6</t>
    </r>
  </si>
  <si>
    <t>2017.10.06 034</t>
  </si>
  <si>
    <r>
      <rPr>
        <sz val="11"/>
        <color rgb="FF000000"/>
        <rFont val="Calibri"/>
      </rPr>
      <t>2017.08.21 0</t>
    </r>
    <r>
      <rPr>
        <sz val="11"/>
        <color rgb="FF000000"/>
        <rFont val="Calibri"/>
      </rPr>
      <t>10</t>
    </r>
  </si>
  <si>
    <t>2017.10.06 039</t>
  </si>
  <si>
    <r>
      <rPr>
        <sz val="11"/>
        <color rgb="FF000000"/>
        <rFont val="Calibri"/>
      </rPr>
      <t>2017.08.21 0</t>
    </r>
    <r>
      <rPr>
        <sz val="11"/>
        <color rgb="FF000000"/>
        <rFont val="Calibri"/>
      </rPr>
      <t>12</t>
    </r>
  </si>
  <si>
    <t>2017.08.15 001</t>
  </si>
  <si>
    <t>2017.08.15 005</t>
  </si>
  <si>
    <t>2017.08.15 010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</si>
  <si>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017.10.04 001</t>
    </r>
  </si>
  <si>
    <t>2017.08.20 004</t>
  </si>
  <si>
    <t>2017.08.18 005</t>
  </si>
  <si>
    <t>2017.08.20 018</t>
  </si>
  <si>
    <t>2017.09.20 024</t>
  </si>
  <si>
    <r>
      <rPr>
        <sz val="11"/>
        <color rgb="FF000000"/>
        <rFont val="Calibri"/>
      </rPr>
      <t>3</t>
    </r>
    <r>
      <rPr>
        <sz val="11"/>
        <color rgb="FF000000"/>
        <rFont val="Calibri"/>
      </rPr>
      <t>62s??</t>
    </r>
  </si>
  <si>
    <t>2017.09.20 030</t>
  </si>
  <si>
    <r>
      <rPr>
        <sz val="11"/>
        <color rgb="FF000000"/>
        <rFont val="Calibri"/>
      </rPr>
      <t>2017.10.04 00</t>
    </r>
    <r>
      <rPr>
        <sz val="11"/>
        <color rgb="FF000000"/>
        <rFont val="Calibri"/>
      </rPr>
      <t>8</t>
    </r>
  </si>
  <si>
    <t>2017.08.20 008</t>
  </si>
  <si>
    <t>xxx791sec</t>
  </si>
  <si>
    <t>2017.08.20 019</t>
  </si>
  <si>
    <t>2017.08.20 024</t>
  </si>
  <si>
    <r>
      <rPr>
        <sz val="11"/>
        <color rgb="FF000000"/>
        <rFont val="Calibri"/>
      </rPr>
      <t>2017.10.04 0</t>
    </r>
    <r>
      <rPr>
        <sz val="11"/>
        <color rgb="FF000000"/>
        <rFont val="Calibri"/>
      </rPr>
      <t>15</t>
    </r>
  </si>
  <si>
    <t>2017.08.18 004</t>
  </si>
  <si>
    <t>2017.08.18 016</t>
  </si>
  <si>
    <t>2017.08.18 019</t>
  </si>
  <si>
    <t>2017.08.18 025</t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</si>
  <si>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140s?</t>
    </r>
  </si>
  <si>
    <r>
      <rPr>
        <sz val="11"/>
        <color rgb="FF000000"/>
        <rFont val="Calibri"/>
      </rPr>
      <t>2017.10.04 0</t>
    </r>
    <r>
      <rPr>
        <sz val="11"/>
        <color rgb="FF000000"/>
        <rFont val="Calibri"/>
      </rPr>
      <t>20</t>
    </r>
  </si>
  <si>
    <t>2017.09.20 016</t>
  </si>
  <si>
    <t>xxx383sec</t>
  </si>
  <si>
    <t>xxx852sec</t>
  </si>
  <si>
    <t>2017.08.18 020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</si>
  <si>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</si>
  <si>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017.09.28 001</t>
    </r>
  </si>
  <si>
    <t>xxx505sec</t>
  </si>
  <si>
    <t>2017.08.18 026</t>
  </si>
  <si>
    <r>
      <rPr>
        <sz val="11"/>
        <color rgb="FF000000"/>
        <rFont val="Calibri"/>
      </rPr>
      <t>9</t>
    </r>
    <r>
      <rPr>
        <sz val="11"/>
        <color rgb="FF000000"/>
        <rFont val="Calibri"/>
      </rPr>
      <t>67s?</t>
    </r>
  </si>
  <si>
    <r>
      <rPr>
        <sz val="11"/>
        <color rgb="FF000000"/>
        <rFont val="Calibri"/>
      </rPr>
      <t>2017.09.28 00</t>
    </r>
    <r>
      <rPr>
        <sz val="11"/>
        <color rgb="FF000000"/>
        <rFont val="Calibri"/>
      </rPr>
      <t>6</t>
    </r>
  </si>
  <si>
    <t>xxx766sec</t>
  </si>
  <si>
    <t>2017.08.17 019</t>
  </si>
  <si>
    <t>XXX</t>
  </si>
  <si>
    <r>
      <rPr>
        <sz val="11"/>
        <color rgb="FF000000"/>
        <rFont val="Calibri"/>
      </rPr>
      <t>2017.09.28 0</t>
    </r>
    <r>
      <rPr>
        <sz val="11"/>
        <color rgb="FF000000"/>
        <rFont val="Calibri"/>
      </rPr>
      <t>11</t>
    </r>
  </si>
  <si>
    <t>2017.08.17 024</t>
  </si>
  <si>
    <r>
      <rPr>
        <sz val="11"/>
        <color rgb="FF000000"/>
        <rFont val="Calibri"/>
      </rPr>
      <t>2017.09.28 0</t>
    </r>
    <r>
      <rPr>
        <sz val="11"/>
        <color rgb="FF000000"/>
        <rFont val="Calibri"/>
      </rPr>
      <t>16</t>
    </r>
  </si>
  <si>
    <t>上下逆。10min.R</t>
  </si>
  <si>
    <t>2017.08.17 007</t>
  </si>
  <si>
    <t>xxx1020sec</t>
  </si>
  <si>
    <t>2017.08.17 029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</si>
  <si>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017.09.27 001</t>
    </r>
  </si>
  <si>
    <t>2017.08.16 002</t>
  </si>
  <si>
    <t>xxx385sec</t>
  </si>
  <si>
    <t>2017.08.16 014</t>
  </si>
  <si>
    <r>
      <rPr>
        <sz val="11"/>
        <color rgb="FF000000"/>
        <rFont val="Calibri"/>
      </rPr>
      <t>2017.09.27 00</t>
    </r>
    <r>
      <rPr>
        <sz val="11"/>
        <color rgb="FF000000"/>
        <rFont val="Calibri"/>
      </rPr>
      <t>8</t>
    </r>
  </si>
  <si>
    <t>xxx155sec</t>
  </si>
  <si>
    <t>2017.08.16 019</t>
  </si>
  <si>
    <r>
      <rPr>
        <sz val="11"/>
        <color rgb="FF000000"/>
        <rFont val="Calibri"/>
      </rPr>
      <t>2017.09.27 0</t>
    </r>
    <r>
      <rPr>
        <sz val="11"/>
        <color rgb="FF000000"/>
        <rFont val="Calibri"/>
      </rPr>
      <t>15</t>
    </r>
  </si>
  <si>
    <t>xxx384？</t>
  </si>
  <si>
    <t>2017.09.20 017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</si>
  <si>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017.09.20 001</t>
    </r>
  </si>
  <si>
    <t>xxx55sec</t>
  </si>
  <si>
    <r>
      <rPr>
        <sz val="11"/>
        <color rgb="FF000000"/>
        <rFont val="Calibri"/>
      </rPr>
      <t>2017.09.20 01</t>
    </r>
    <r>
      <rPr>
        <sz val="11"/>
        <color rgb="FF000000"/>
        <rFont val="Calibri"/>
      </rPr>
      <t>8</t>
    </r>
  </si>
  <si>
    <r>
      <rPr>
        <sz val="11"/>
        <color rgb="FF000000"/>
        <rFont val="Calibri"/>
      </rPr>
      <t>2017.09.20 00</t>
    </r>
    <r>
      <rPr>
        <sz val="11"/>
        <color rgb="FF000000"/>
        <rFont val="Calibri"/>
      </rPr>
      <t>6</t>
    </r>
  </si>
  <si>
    <t>2017.09.20 023</t>
  </si>
  <si>
    <r>
      <rPr>
        <sz val="11"/>
        <color rgb="FF000000"/>
        <rFont val="Calibri"/>
      </rPr>
      <t>2017.09.20 0</t>
    </r>
    <r>
      <rPr>
        <sz val="11"/>
        <color rgb="FF000000"/>
        <rFont val="Calibri"/>
      </rPr>
      <t>10</t>
    </r>
  </si>
  <si>
    <t>2017.09.20 027</t>
  </si>
  <si>
    <r>
      <rPr>
        <sz val="11"/>
        <color rgb="FF000000"/>
        <rFont val="Calibri"/>
      </rPr>
      <t>2017.09.20 0</t>
    </r>
    <r>
      <rPr>
        <sz val="11"/>
        <color rgb="FF000000"/>
        <rFont val="Calibri"/>
      </rPr>
      <t>15</t>
    </r>
  </si>
  <si>
    <t>2017.09.09 025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</si>
  <si>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017.09.09 001</t>
    </r>
  </si>
  <si>
    <t>2017.09.27 022</t>
  </si>
  <si>
    <r>
      <rPr>
        <sz val="11"/>
        <color rgb="FF000000"/>
        <rFont val="Calibri"/>
      </rPr>
      <t>2017.09.09 00</t>
    </r>
    <r>
      <rPr>
        <sz val="11"/>
        <color rgb="FF000000"/>
        <rFont val="Calibri"/>
      </rPr>
      <t>8</t>
    </r>
  </si>
  <si>
    <t>2017.09.27 027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</si>
  <si>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</si>
  <si>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</si>
  <si>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2017.09.09 0</t>
    </r>
    <r>
      <rPr>
        <sz val="11"/>
        <color rgb="FF000000"/>
        <rFont val="Calibri"/>
      </rPr>
      <t>15</t>
    </r>
  </si>
  <si>
    <t>2017.09.27 028</t>
  </si>
  <si>
    <r>
      <rPr>
        <sz val="11"/>
        <color rgb="FF000000"/>
        <rFont val="Calibri"/>
      </rPr>
      <t>2017.09.09 0</t>
    </r>
    <r>
      <rPr>
        <sz val="11"/>
        <color rgb="FF000000"/>
        <rFont val="Calibri"/>
      </rPr>
      <t>20</t>
    </r>
  </si>
  <si>
    <t>2017.09.27 033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</si>
  <si>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017.08.20 001</t>
    </r>
  </si>
  <si>
    <t>2017.09.28 021</t>
  </si>
  <si>
    <r>
      <rPr>
        <sz val="11"/>
        <color rgb="FF000000"/>
        <rFont val="Calibri"/>
      </rPr>
      <t>2017.08.20 00</t>
    </r>
    <r>
      <rPr>
        <sz val="11"/>
        <color rgb="FF000000"/>
        <rFont val="Calibri"/>
      </rPr>
      <t>5</t>
    </r>
  </si>
  <si>
    <t>2017.09.28 024</t>
  </si>
  <si>
    <r>
      <rPr>
        <sz val="11"/>
        <color rgb="FF000000"/>
        <rFont val="Calibri"/>
      </rPr>
      <t>2017.08.20 00</t>
    </r>
    <r>
      <rPr>
        <sz val="11"/>
        <color rgb="FF000000"/>
        <rFont val="Calibri"/>
      </rPr>
      <t>9</t>
    </r>
  </si>
  <si>
    <t>2017.09.28 027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</si>
  <si>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017.08.18 001</t>
    </r>
  </si>
  <si>
    <t>2017.09.28 030</t>
  </si>
  <si>
    <r>
      <rPr>
        <sz val="11"/>
        <color rgb="FF000000"/>
        <rFont val="Calibri"/>
      </rPr>
      <t>2017.08.18 00</t>
    </r>
    <r>
      <rPr>
        <sz val="11"/>
        <color rgb="FF000000"/>
        <rFont val="Calibri"/>
      </rPr>
      <t>6</t>
    </r>
  </si>
  <si>
    <t>2017.10.04 025</t>
  </si>
  <si>
    <r>
      <rPr>
        <sz val="11"/>
        <color rgb="FF000000"/>
        <rFont val="Calibri"/>
      </rPr>
      <t>2017.08.18 0</t>
    </r>
    <r>
      <rPr>
        <sz val="11"/>
        <color rgb="FF000000"/>
        <rFont val="Calibri"/>
      </rPr>
      <t>11</t>
    </r>
  </si>
  <si>
    <t>2017.10.04 030</t>
  </si>
  <si>
    <t>55s?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</si>
  <si>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017.08.17 001</t>
    </r>
  </si>
  <si>
    <t>2017.10.04 033</t>
  </si>
  <si>
    <r>
      <rPr>
        <sz val="11"/>
        <color rgb="FF000000"/>
        <rFont val="Calibri"/>
      </rPr>
      <t>2017.08.17 00</t>
    </r>
    <r>
      <rPr>
        <sz val="11"/>
        <color rgb="FF000000"/>
        <rFont val="Calibri"/>
      </rPr>
      <t>6</t>
    </r>
  </si>
  <si>
    <t>2017.10.04 036</t>
  </si>
  <si>
    <r>
      <rPr>
        <sz val="11"/>
        <color rgb="FF000000"/>
        <rFont val="Calibri"/>
      </rPr>
      <t>2017.08.17 0</t>
    </r>
    <r>
      <rPr>
        <sz val="11"/>
        <color rgb="FF000000"/>
        <rFont val="Calibri"/>
      </rPr>
      <t>12</t>
    </r>
  </si>
  <si>
    <t>2017.08.16 001</t>
  </si>
  <si>
    <t>2017.08.16 003</t>
  </si>
  <si>
    <t>2017.08.16 006</t>
  </si>
  <si>
    <t>2017.08.16 009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</si>
  <si>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017.11.09 001</t>
    </r>
  </si>
  <si>
    <t>2017.06.22 002</t>
  </si>
  <si>
    <t>上下OK。20min</t>
  </si>
  <si>
    <t>2017.06.22 003</t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</si>
  <si>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50s??</t>
    </r>
  </si>
  <si>
    <r>
      <rPr>
        <sz val="11"/>
        <color rgb="FF000000"/>
        <rFont val="Calibri"/>
      </rPr>
      <t>2017.11.14 00</t>
    </r>
    <r>
      <rPr>
        <sz val="11"/>
        <color rgb="FF000000"/>
        <rFont val="Calibri"/>
      </rPr>
      <t>2</t>
    </r>
  </si>
  <si>
    <t>1140s ??</t>
  </si>
  <si>
    <r>
      <rPr>
        <sz val="11"/>
        <color rgb="FF000000"/>
        <rFont val="Calibri"/>
      </rPr>
      <t>2017.11.09 0</t>
    </r>
    <r>
      <rPr>
        <sz val="11"/>
        <color rgb="FF000000"/>
        <rFont val="Calibri"/>
      </rPr>
      <t>10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</si>
  <si>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</si>
  <si>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</si>
  <si>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40s?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</si>
  <si>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</si>
  <si>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2017.11.09 00</t>
    </r>
    <r>
      <rPr>
        <sz val="11"/>
        <color rgb="FF000000"/>
        <rFont val="Calibri"/>
      </rPr>
      <t>4</t>
    </r>
  </si>
  <si>
    <t>2017.06.22 005</t>
  </si>
  <si>
    <t>2017.06.22 006</t>
  </si>
  <si>
    <t>150s??</t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</si>
  <si>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4min??</t>
    </r>
  </si>
  <si>
    <r>
      <rPr>
        <sz val="11"/>
        <color rgb="FF000000"/>
        <rFont val="Calibri"/>
      </rPr>
      <t>2017.11.09 01</t>
    </r>
    <r>
      <rPr>
        <sz val="11"/>
        <color rgb="FF000000"/>
        <rFont val="Calibri"/>
      </rPr>
      <t>5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</si>
  <si>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</si>
  <si>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80s???</t>
    </r>
  </si>
  <si>
    <r>
      <rPr>
        <sz val="11"/>
        <color rgb="FF000000"/>
        <rFont val="Calibri"/>
      </rPr>
      <t>2017.11.09 00</t>
    </r>
    <r>
      <rPr>
        <sz val="11"/>
        <color rgb="FF000000"/>
        <rFont val="Calibri"/>
      </rPr>
      <t>7</t>
    </r>
  </si>
  <si>
    <t>2017.06.28 002</t>
  </si>
  <si>
    <t>2017.06.28 003</t>
  </si>
  <si>
    <r>
      <rPr>
        <sz val="11"/>
        <color rgb="FF000000"/>
        <rFont val="Calibri"/>
      </rPr>
      <t>4</t>
    </r>
    <r>
      <rPr>
        <sz val="11"/>
        <color rgb="FF000000"/>
        <rFont val="Calibri"/>
      </rPr>
      <t>3s?</t>
    </r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</si>
  <si>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200??</t>
    </r>
  </si>
  <si>
    <r>
      <rPr>
        <sz val="11"/>
        <color rgb="FF000000"/>
        <rFont val="Calibri"/>
      </rPr>
      <t>2017.11.09 0</t>
    </r>
    <r>
      <rPr>
        <sz val="11"/>
        <color rgb="FF000000"/>
        <rFont val="Calibri"/>
      </rPr>
      <t>22</t>
    </r>
  </si>
  <si>
    <t>290s??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</si>
  <si>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017.11.13 001</t>
    </r>
  </si>
  <si>
    <t>2017.06.28 005</t>
  </si>
  <si>
    <t>2017.06.28 006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</si>
  <si>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40s??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</si>
  <si>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</si>
  <si>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2017.11.09 0</t>
    </r>
    <r>
      <rPr>
        <sz val="11"/>
        <color rgb="FF000000"/>
        <rFont val="Calibri"/>
      </rPr>
      <t>27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</si>
  <si>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</si>
  <si>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6</t>
    </r>
    <r>
      <rPr>
        <sz val="11"/>
        <color rgb="FF000000"/>
        <rFont val="Calibri"/>
      </rPr>
      <t>0s??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</si>
  <si>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</si>
  <si>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2017.11.13 00</t>
    </r>
    <r>
      <rPr>
        <sz val="11"/>
        <color rgb="FF000000"/>
        <rFont val="Calibri"/>
      </rPr>
      <t>4</t>
    </r>
  </si>
  <si>
    <t>2017.06.28 008</t>
  </si>
  <si>
    <t>2017.06.28 009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</si>
  <si>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</si>
  <si>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200??</t>
    </r>
  </si>
  <si>
    <r>
      <rPr>
        <sz val="11"/>
        <color rgb="FF000000"/>
        <rFont val="Calibri"/>
      </rPr>
      <t>2017.11.13 0</t>
    </r>
    <r>
      <rPr>
        <sz val="11"/>
        <color rgb="FF000000"/>
        <rFont val="Calibri"/>
      </rPr>
      <t>11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</si>
  <si>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</si>
  <si>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5</t>
    </r>
    <r>
      <rPr>
        <sz val="11"/>
        <color rgb="FF000000"/>
        <rFont val="Calibri"/>
      </rPr>
      <t>40s???</t>
    </r>
  </si>
  <si>
    <t>2017.11.13 008</t>
  </si>
  <si>
    <t>2017.06.29 002</t>
  </si>
  <si>
    <t>2017.06.29 003</t>
  </si>
  <si>
    <r>
      <rPr>
        <sz val="11"/>
        <color rgb="FF000000"/>
        <rFont val="Calibri"/>
      </rPr>
      <t>2017.11.13 01</t>
    </r>
    <r>
      <rPr>
        <sz val="11"/>
        <color rgb="FF000000"/>
        <rFont val="Calibri"/>
      </rPr>
      <t>6</t>
    </r>
  </si>
  <si>
    <r>
      <rPr>
        <sz val="11"/>
        <color rgb="FF000000"/>
        <rFont val="Calibri"/>
      </rPr>
      <t>9</t>
    </r>
    <r>
      <rPr>
        <sz val="11"/>
        <color rgb="FF000000"/>
        <rFont val="Calibri"/>
      </rPr>
      <t>00s??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</si>
  <si>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017.11.14 001</t>
    </r>
  </si>
  <si>
    <t>2017.06.29 005</t>
  </si>
  <si>
    <t>2017.06.29 006</t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</si>
  <si>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200??</t>
    </r>
  </si>
  <si>
    <r>
      <rPr>
        <sz val="11"/>
        <color rgb="FF000000"/>
        <rFont val="Calibri"/>
      </rPr>
      <t>2017.11.13 0</t>
    </r>
    <r>
      <rPr>
        <sz val="11"/>
        <color rgb="FF000000"/>
        <rFont val="Calibri"/>
      </rPr>
      <t>21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</si>
  <si>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</si>
  <si>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</si>
  <si>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2017.11.14 00</t>
    </r>
    <r>
      <rPr>
        <sz val="11"/>
        <color rgb="FF000000"/>
        <rFont val="Calibri"/>
      </rPr>
      <t>7</t>
    </r>
  </si>
  <si>
    <t>2017.06.29 008</t>
  </si>
  <si>
    <r>
      <rPr>
        <sz val="11"/>
        <color rgb="FF000000"/>
        <rFont val="Calibri"/>
      </rPr>
      <t>2017.06.29 0</t>
    </r>
    <r>
      <rPr>
        <sz val="11"/>
        <color rgb="FF000000"/>
        <rFont val="Calibri"/>
      </rPr>
      <t>11</t>
    </r>
  </si>
  <si>
    <r>
      <rPr>
        <sz val="11"/>
        <color rgb="FF000000"/>
        <rFont val="Calibri"/>
      </rPr>
      <t>4</t>
    </r>
    <r>
      <rPr>
        <sz val="11"/>
        <color rgb="FF000000"/>
        <rFont val="Calibri"/>
      </rPr>
      <t>80??</t>
    </r>
  </si>
  <si>
    <r>
      <rPr>
        <sz val="11"/>
        <color rgb="FF000000"/>
        <rFont val="Calibri"/>
      </rPr>
      <t>2017.11.13 0</t>
    </r>
    <r>
      <rPr>
        <sz val="11"/>
        <color rgb="FF000000"/>
        <rFont val="Calibri"/>
      </rPr>
      <t>26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</si>
  <si>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</si>
  <si>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2017.11.14 0</t>
    </r>
    <r>
      <rPr>
        <sz val="11"/>
        <color rgb="FF000000"/>
        <rFont val="Calibri"/>
      </rPr>
      <t>12</t>
    </r>
  </si>
  <si>
    <t>2017.07.03 002</t>
  </si>
  <si>
    <t>2017.07.03 003</t>
  </si>
  <si>
    <t>2017.11.16 021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</si>
  <si>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</si>
  <si>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</si>
  <si>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2017.11.14 0</t>
    </r>
    <r>
      <rPr>
        <sz val="11"/>
        <color rgb="FF000000"/>
        <rFont val="Calibri"/>
      </rPr>
      <t>17</t>
    </r>
  </si>
  <si>
    <t>2017.07.03 005</t>
  </si>
  <si>
    <t>2017.007.03 006</t>
  </si>
  <si>
    <t>2017.11.16 026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</si>
  <si>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017.11.16 001</t>
    </r>
  </si>
  <si>
    <t>2017.07.03 008</t>
  </si>
  <si>
    <t>2017.007.03 009</t>
  </si>
  <si>
    <t>2017.11.16 029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</si>
  <si>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</si>
  <si>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2017.11.16 00</t>
    </r>
    <r>
      <rPr>
        <sz val="11"/>
        <color rgb="FF000000"/>
        <rFont val="Calibri"/>
      </rPr>
      <t>6</t>
    </r>
  </si>
  <si>
    <r>
      <rPr>
        <sz val="11"/>
        <color rgb="FF000000"/>
        <rFont val="Calibri"/>
      </rPr>
      <t>7</t>
    </r>
    <r>
      <rPr>
        <sz val="11"/>
        <color rgb="FF000000"/>
        <rFont val="Calibri"/>
      </rPr>
      <t>80s ?</t>
    </r>
  </si>
  <si>
    <t>2017.11.16 034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</si>
  <si>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</si>
  <si>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2017.11.16 0</t>
    </r>
    <r>
      <rPr>
        <sz val="11"/>
        <color rgb="FF000000"/>
        <rFont val="Calibri"/>
      </rPr>
      <t>11</t>
    </r>
  </si>
  <si>
    <r>
      <rPr>
        <sz val="11"/>
        <color rgb="FF000000"/>
        <rFont val="Calibri"/>
      </rPr>
      <t>2017.11.16 0</t>
    </r>
    <r>
      <rPr>
        <sz val="11"/>
        <color rgb="FF000000"/>
        <rFont val="Calibri"/>
      </rPr>
      <t>16</t>
    </r>
  </si>
  <si>
    <t>2017.07.03 001</t>
  </si>
  <si>
    <t>2017.07.03 004</t>
  </si>
  <si>
    <t>2017.07.03 007</t>
  </si>
  <si>
    <t>2017.06.29 001</t>
  </si>
  <si>
    <t>2017.06.29 004</t>
  </si>
  <si>
    <t>2017.06.29 007</t>
  </si>
  <si>
    <t>2017.06.29 010</t>
  </si>
  <si>
    <t>2017.06.28 001</t>
  </si>
  <si>
    <t>2017.06.28 004</t>
  </si>
  <si>
    <t>2017.06.28 007</t>
  </si>
  <si>
    <t>2017.06.22 001</t>
  </si>
  <si>
    <t>2017.06.22 004</t>
  </si>
  <si>
    <t>2017.10.19 001</t>
  </si>
  <si>
    <t>2017.10.10 016</t>
  </si>
  <si>
    <t>xxx75sec</t>
  </si>
  <si>
    <t>2017.10.10 017</t>
  </si>
  <si>
    <r>
      <rPr>
        <sz val="11"/>
        <color rgb="FF000000"/>
        <rFont val="Calibri"/>
      </rPr>
      <t>970</t>
    </r>
    <r>
      <rPr>
        <sz val="11"/>
        <color rgb="FF000000"/>
        <rFont val="Calibri"/>
      </rPr>
      <t>s?</t>
    </r>
  </si>
  <si>
    <r>
      <rPr>
        <sz val="11"/>
        <color rgb="FF000000"/>
        <rFont val="Calibri"/>
      </rPr>
      <t>2017.10.26 0</t>
    </r>
    <r>
      <rPr>
        <sz val="11"/>
        <color rgb="FF000000"/>
        <rFont val="Calibri"/>
      </rPr>
      <t>30</t>
    </r>
  </si>
  <si>
    <t>2017.10.19 006</t>
  </si>
  <si>
    <t>xxx582sec</t>
  </si>
  <si>
    <r>
      <rPr>
        <sz val="11"/>
        <color rgb="FF000000"/>
        <rFont val="Calibri"/>
      </rPr>
      <t>2017.10.12 0</t>
    </r>
    <r>
      <rPr>
        <sz val="11"/>
        <color rgb="FF000000"/>
        <rFont val="Calibri"/>
      </rPr>
      <t>10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</si>
  <si>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</si>
  <si>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2017.10.10 020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</si>
  <si>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</si>
  <si>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2017.10.16 0</t>
    </r>
    <r>
      <rPr>
        <sz val="11"/>
        <color rgb="FF000000"/>
        <rFont val="Calibri"/>
      </rPr>
      <t>22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</si>
  <si>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</si>
  <si>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</si>
  <si>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</si>
  <si>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82s?</t>
    </r>
  </si>
  <si>
    <t>2017.10.19 011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</si>
  <si>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</si>
  <si>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</si>
  <si>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2017.10.10 021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</si>
  <si>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</si>
  <si>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</si>
  <si>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t>2017.10.17 001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</si>
  <si>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</si>
  <si>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2017.10.12 00</t>
    </r>
    <r>
      <rPr>
        <sz val="11"/>
        <color rgb="FF000000"/>
        <rFont val="Calibri"/>
      </rPr>
      <t>4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</si>
  <si>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</si>
  <si>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</si>
  <si>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</si>
  <si>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</si>
  <si>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</si>
  <si>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</si>
  <si>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t>2017.10.17 006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</si>
  <si>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</si>
  <si>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</si>
  <si>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</si>
  <si>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</si>
  <si>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</si>
  <si>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</si>
  <si>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t>2017.10.17 011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</si>
  <si>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</si>
  <si>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</si>
  <si>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2017.10.12 01</t>
    </r>
    <r>
      <rPr>
        <sz val="11"/>
        <color rgb="FF000000"/>
        <rFont val="Calibri"/>
      </rPr>
      <t>7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</si>
  <si>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</si>
  <si>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</si>
  <si>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2017.10.17 014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</si>
  <si>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</si>
  <si>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</si>
  <si>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</si>
  <si>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017.10.16 019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</si>
  <si>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</si>
  <si>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</si>
  <si>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t>2017.10.16 001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</si>
  <si>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</si>
  <si>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</si>
  <si>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2017.10.16 0</t>
    </r>
    <r>
      <rPr>
        <sz val="11"/>
        <color rgb="FF000000"/>
        <rFont val="Calibri"/>
      </rPr>
      <t>23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</si>
  <si>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</si>
  <si>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</si>
  <si>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2017.10.16 006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</si>
  <si>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</si>
  <si>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</si>
  <si>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2017.10.16 02</t>
    </r>
    <r>
      <rPr>
        <sz val="11"/>
        <color rgb="FF000000"/>
        <rFont val="Calibri"/>
      </rPr>
      <t>8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</si>
  <si>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</si>
  <si>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2017.10.17 0</t>
    </r>
    <r>
      <rPr>
        <sz val="11"/>
        <color rgb="FF000000"/>
        <rFont val="Calibri"/>
      </rPr>
      <t>30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</si>
  <si>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</si>
  <si>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2017.10.16 011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</si>
  <si>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</si>
  <si>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</si>
  <si>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2017.10.16 0</t>
    </r>
    <r>
      <rPr>
        <sz val="11"/>
        <color rgb="FF000000"/>
        <rFont val="Calibri"/>
      </rPr>
      <t>31</t>
    </r>
  </si>
  <si>
    <t>2017.10.16 016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</si>
  <si>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017.10.17 017</t>
    </r>
  </si>
  <si>
    <t>2017.10.12 001</t>
  </si>
  <si>
    <r>
      <rPr>
        <sz val="11"/>
        <color rgb="FF000000"/>
        <rFont val="Calibri"/>
      </rPr>
      <t>2017.10.17 0</t>
    </r>
    <r>
      <rPr>
        <sz val="11"/>
        <color rgb="FF000000"/>
        <rFont val="Calibri"/>
      </rPr>
      <t>22</t>
    </r>
  </si>
  <si>
    <t>2017.10.12 005</t>
  </si>
  <si>
    <r>
      <rPr>
        <sz val="11"/>
        <color rgb="FF000000"/>
        <rFont val="Calibri"/>
      </rPr>
      <t>2017.10.17 02</t>
    </r>
    <r>
      <rPr>
        <sz val="11"/>
        <color rgb="FF000000"/>
        <rFont val="Calibri"/>
      </rPr>
      <t>9</t>
    </r>
  </si>
  <si>
    <t>2017.10.12 011</t>
  </si>
  <si>
    <t>2017.10.26 001</t>
  </si>
  <si>
    <t>2017.10.19 016</t>
  </si>
  <si>
    <r>
      <rPr>
        <sz val="11"/>
        <color rgb="FF000000"/>
        <rFont val="Calibri"/>
      </rPr>
      <t>2017.10.26 00</t>
    </r>
    <r>
      <rPr>
        <sz val="11"/>
        <color rgb="FF000000"/>
        <rFont val="Calibri"/>
      </rPr>
      <t>6</t>
    </r>
  </si>
  <si>
    <t>2017.10.19 019</t>
  </si>
  <si>
    <r>
      <rPr>
        <sz val="11"/>
        <color rgb="FF000000"/>
        <rFont val="Calibri"/>
      </rPr>
      <t>2017.10.26 0</t>
    </r>
    <r>
      <rPr>
        <sz val="11"/>
        <color rgb="FF000000"/>
        <rFont val="Calibri"/>
      </rPr>
      <t>13</t>
    </r>
  </si>
  <si>
    <t>2017.10.19 024</t>
  </si>
  <si>
    <r>
      <rPr>
        <sz val="11"/>
        <color rgb="FF000000"/>
        <rFont val="Calibri"/>
      </rPr>
      <t xml:space="preserve">2017.10.26 </t>
    </r>
    <r>
      <rPr>
        <sz val="11"/>
        <color rgb="FF000000"/>
        <rFont val="Calibri"/>
      </rPr>
      <t>018</t>
    </r>
  </si>
  <si>
    <t>2017.10.19 027</t>
  </si>
  <si>
    <r>
      <rPr>
        <sz val="11"/>
        <color rgb="FF000000"/>
        <rFont val="Calibri"/>
      </rPr>
      <t>2017.10.10</t>
    </r>
    <r>
      <rPr>
        <sz val="11"/>
        <color rgb="FF000000"/>
        <rFont val="Calibri"/>
      </rPr>
      <t xml:space="preserve"> 001</t>
    </r>
  </si>
  <si>
    <r>
      <rPr>
        <sz val="11"/>
        <color rgb="FF000000"/>
        <rFont val="Calibri"/>
      </rPr>
      <t>2017.10.26 0</t>
    </r>
    <r>
      <rPr>
        <sz val="11"/>
        <color rgb="FF000000"/>
        <rFont val="Calibri"/>
      </rPr>
      <t>23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</si>
  <si>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</si>
  <si>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</si>
  <si>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2017.10.10 00</t>
    </r>
    <r>
      <rPr>
        <sz val="11"/>
        <color rgb="FF000000"/>
        <rFont val="Calibri"/>
      </rPr>
      <t>6</t>
    </r>
  </si>
  <si>
    <r>
      <rPr>
        <sz val="11"/>
        <color rgb="FF000000"/>
        <rFont val="Calibri"/>
      </rPr>
      <t>2017.10.26 02</t>
    </r>
    <r>
      <rPr>
        <sz val="11"/>
        <color rgb="FF000000"/>
        <rFont val="Calibri"/>
      </rPr>
      <t>8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</si>
  <si>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</si>
  <si>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2017.10.10 0</t>
    </r>
    <r>
      <rPr>
        <sz val="11"/>
        <color rgb="FF000000"/>
        <rFont val="Calibri"/>
      </rPr>
      <t>11</t>
    </r>
  </si>
  <si>
    <r>
      <rPr>
        <sz val="11"/>
        <color rgb="FF000000"/>
        <rFont val="Calibri"/>
      </rPr>
      <t>2017.10.26 0</t>
    </r>
    <r>
      <rPr>
        <sz val="11"/>
        <color rgb="FF000000"/>
        <rFont val="Calibri"/>
      </rPr>
      <t>31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</si>
  <si>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</si>
  <si>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017.11.23 001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</si>
  <si>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</si>
  <si>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</si>
  <si>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7</t>
    </r>
    <r>
      <rPr>
        <sz val="11"/>
        <color rgb="FF000000"/>
        <rFont val="Calibri"/>
      </rPr>
      <t>48s?</t>
    </r>
  </si>
  <si>
    <t>180s?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</si>
  <si>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</si>
  <si>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</si>
  <si>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</si>
  <si>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4</t>
    </r>
    <r>
      <rPr>
        <sz val="11"/>
        <color rgb="FF000000"/>
        <rFont val="Calibri"/>
      </rPr>
      <t>20s?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</si>
  <si>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017.11.23 019</t>
    </r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</si>
  <si>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80s?</t>
    </r>
  </si>
  <si>
    <t>77s?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</si>
  <si>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</si>
  <si>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</si>
  <si>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</si>
  <si>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</si>
  <si>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</si>
  <si>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2017.11.23 00</t>
    </r>
    <r>
      <rPr>
        <sz val="11"/>
        <color rgb="FF000000"/>
        <rFont val="Calibri"/>
      </rPr>
      <t>6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</si>
  <si>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</si>
  <si>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</si>
  <si>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80s?</t>
    </r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</si>
  <si>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20s?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</si>
  <si>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</si>
  <si>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</si>
  <si>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</si>
  <si>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40s?</t>
    </r>
  </si>
  <si>
    <r>
      <rPr>
        <sz val="11"/>
        <color rgb="FF000000"/>
        <rFont val="Calibri"/>
      </rPr>
      <t>2017.11.23 0</t>
    </r>
    <r>
      <rPr>
        <sz val="11"/>
        <color rgb="FF000000"/>
        <rFont val="Calibri"/>
      </rPr>
      <t>24</t>
    </r>
  </si>
  <si>
    <t>1173s?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</si>
  <si>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</si>
  <si>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</si>
  <si>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9</t>
    </r>
    <r>
      <rPr>
        <sz val="11"/>
        <color rgb="FF000000"/>
        <rFont val="Calibri"/>
      </rPr>
      <t>00s?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</si>
  <si>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</si>
  <si>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2017.11.23 0</t>
    </r>
    <r>
      <rPr>
        <sz val="11"/>
        <color rgb="FF000000"/>
        <rFont val="Calibri"/>
      </rPr>
      <t>11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</si>
  <si>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</si>
  <si>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780s?</t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</si>
  <si>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20s?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</si>
  <si>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</si>
  <si>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</si>
  <si>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2017.11.23 0</t>
    </r>
    <r>
      <rPr>
        <sz val="11"/>
        <color rgb="FF000000"/>
        <rFont val="Calibri"/>
      </rPr>
      <t>29</t>
    </r>
  </si>
  <si>
    <t>370s?</t>
  </si>
  <si>
    <t>1140s?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</si>
  <si>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</si>
  <si>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4</t>
    </r>
    <r>
      <rPr>
        <sz val="11"/>
        <color rgb="FF000000"/>
        <rFont val="Calibri"/>
      </rPr>
      <t>50s?</t>
    </r>
  </si>
  <si>
    <r>
      <rPr>
        <sz val="11"/>
        <color rgb="FF000000"/>
        <rFont val="Calibri"/>
      </rPr>
      <t>2017.11.23 0</t>
    </r>
    <r>
      <rPr>
        <sz val="11"/>
        <color rgb="FF000000"/>
        <rFont val="Calibri"/>
      </rPr>
      <t>16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</si>
  <si>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</si>
  <si>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</si>
  <si>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40s?</t>
    </r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</si>
  <si>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80s?</t>
    </r>
  </si>
  <si>
    <r>
      <rPr>
        <sz val="11"/>
        <color rgb="FF000000"/>
        <rFont val="Calibri"/>
      </rPr>
      <t>5</t>
    </r>
    <r>
      <rPr>
        <sz val="11"/>
        <color rgb="FF000000"/>
        <rFont val="Calibri"/>
      </rPr>
      <t>40s?</t>
    </r>
  </si>
  <si>
    <r>
      <rPr>
        <sz val="11"/>
        <color rgb="FF000000"/>
        <rFont val="Calibri"/>
      </rPr>
      <t>2017.11.23 0</t>
    </r>
    <r>
      <rPr>
        <sz val="11"/>
        <color rgb="FF000000"/>
        <rFont val="Calibri"/>
      </rPr>
      <t>34</t>
    </r>
  </si>
  <si>
    <r>
      <rPr>
        <sz val="11"/>
        <color rgb="FF000000"/>
        <rFont val="Calibri"/>
      </rPr>
      <t>6</t>
    </r>
    <r>
      <rPr>
        <sz val="11"/>
        <color rgb="FF000000"/>
        <rFont val="Calibri"/>
      </rPr>
      <t>00s?</t>
    </r>
  </si>
  <si>
    <r>
      <rPr>
        <sz val="11"/>
        <color rgb="FF000000"/>
        <rFont val="Calibri"/>
      </rPr>
      <t>7</t>
    </r>
    <r>
      <rPr>
        <sz val="11"/>
        <color rgb="FF000000"/>
        <rFont val="Calibri"/>
      </rPr>
      <t>20s?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</si>
  <si>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</si>
  <si>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40s?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</si>
  <si>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017.11.27 001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</si>
  <si>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</si>
  <si>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</si>
  <si>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</si>
  <si>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017.11.27 021</t>
    </r>
  </si>
  <si>
    <t>?</t>
  </si>
  <si>
    <r>
      <rPr>
        <sz val="11"/>
        <color rgb="FF000000"/>
        <rFont val="Calibri"/>
      </rPr>
      <t>6</t>
    </r>
    <r>
      <rPr>
        <sz val="11"/>
        <color rgb="FF000000"/>
        <rFont val="Calibri"/>
      </rPr>
      <t>0s?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</si>
  <si>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</si>
  <si>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2017.11.27 00</t>
    </r>
    <r>
      <rPr>
        <sz val="11"/>
        <color rgb="FF000000"/>
        <rFont val="Calibri"/>
      </rPr>
      <t>6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</si>
  <si>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</si>
  <si>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</si>
  <si>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</si>
  <si>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2017.11.27 02</t>
    </r>
    <r>
      <rPr>
        <sz val="11"/>
        <color rgb="FF000000"/>
        <rFont val="Calibri"/>
      </rPr>
      <t>6</t>
    </r>
  </si>
  <si>
    <t>630ｓ？</t>
  </si>
  <si>
    <r>
      <rPr>
        <sz val="11"/>
        <color rgb="FF000000"/>
        <rFont val="Calibri"/>
      </rPr>
      <t>2017.11.27 0</t>
    </r>
    <r>
      <rPr>
        <sz val="11"/>
        <color rgb="FF000000"/>
        <rFont val="Calibri"/>
      </rPr>
      <t>11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</si>
  <si>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</si>
  <si>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2017.11.27 0</t>
    </r>
    <r>
      <rPr>
        <sz val="11"/>
        <color rgb="FF000000"/>
        <rFont val="Calibri"/>
      </rPr>
      <t>31</t>
    </r>
  </si>
  <si>
    <r>
      <rPr>
        <sz val="11"/>
        <color rgb="FF000000"/>
        <rFont val="Calibri"/>
      </rPr>
      <t>2017.11.27 0</t>
    </r>
    <r>
      <rPr>
        <sz val="11"/>
        <color rgb="FF000000"/>
        <rFont val="Calibri"/>
      </rPr>
      <t>16</t>
    </r>
  </si>
  <si>
    <t>2017.11.27 034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</si>
  <si>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017.12.06 001</t>
    </r>
  </si>
  <si>
    <t>2017.12.06 021</t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</si>
  <si>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</si>
  <si>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</si>
  <si>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2017.12.06 00</t>
    </r>
    <r>
      <rPr>
        <sz val="11"/>
        <color rgb="FF000000"/>
        <rFont val="Calibri"/>
      </rPr>
      <t>6</t>
    </r>
  </si>
  <si>
    <r>
      <rPr>
        <sz val="11"/>
        <color rgb="FF000000"/>
        <rFont val="Calibri"/>
      </rPr>
      <t>2017.12.06 02</t>
    </r>
    <r>
      <rPr>
        <sz val="11"/>
        <color rgb="FF000000"/>
        <rFont val="Calibri"/>
      </rPr>
      <t>6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</si>
  <si>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</si>
  <si>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2017.12.06 0</t>
    </r>
    <r>
      <rPr>
        <sz val="11"/>
        <color rgb="FF000000"/>
        <rFont val="Calibri"/>
      </rPr>
      <t>11</t>
    </r>
  </si>
  <si>
    <r>
      <rPr>
        <sz val="11"/>
        <color rgb="FF000000"/>
        <rFont val="Calibri"/>
      </rPr>
      <t>2017.12.06 0</t>
    </r>
    <r>
      <rPr>
        <sz val="11"/>
        <color rgb="FF000000"/>
        <rFont val="Calibri"/>
      </rPr>
      <t>31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</si>
  <si>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</si>
  <si>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</si>
  <si>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2017.12.06 0</t>
    </r>
    <r>
      <rPr>
        <sz val="11"/>
        <color rgb="FF000000"/>
        <rFont val="Calibri"/>
      </rPr>
      <t>16</t>
    </r>
  </si>
  <si>
    <r>
      <rPr>
        <sz val="11"/>
        <color rgb="FF000000"/>
        <rFont val="Calibri"/>
      </rPr>
      <t>2017.12.06 0</t>
    </r>
    <r>
      <rPr>
        <sz val="11"/>
        <color rgb="FF000000"/>
        <rFont val="Calibri"/>
      </rPr>
      <t>32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</si>
  <si>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</si>
  <si>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</si>
  <si>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2017.12.0</t>
    </r>
    <r>
      <rPr>
        <sz val="11"/>
        <color rgb="FF000000"/>
        <rFont val="Calibri"/>
      </rPr>
      <t>7</t>
    </r>
    <r>
      <rPr>
        <sz val="11"/>
        <color rgb="FF000000"/>
        <rFont val="Calibri"/>
      </rPr>
      <t xml:space="preserve"> 001</t>
    </r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</si>
  <si>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017.12.07 019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</si>
  <si>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</si>
  <si>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</si>
  <si>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r>
      <rPr>
        <sz val="11"/>
        <color rgb="FF000000"/>
        <rFont val="Calibri"/>
      </rPr>
      <t>2017.12.07 00</t>
    </r>
    <r>
      <rPr>
        <sz val="11"/>
        <color rgb="FF000000"/>
        <rFont val="Calibri"/>
      </rPr>
      <t>6</t>
    </r>
  </si>
  <si>
    <r>
      <rPr>
        <sz val="11"/>
        <color rgb="FF000000"/>
        <rFont val="Calibri"/>
      </rPr>
      <t>2017.12.07 0</t>
    </r>
    <r>
      <rPr>
        <sz val="11"/>
        <color rgb="FF000000"/>
        <rFont val="Calibri"/>
      </rPr>
      <t>22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</si>
  <si>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</si>
  <si>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2017.12.07 011</t>
  </si>
  <si>
    <r>
      <rPr>
        <sz val="11"/>
        <color rgb="FF000000"/>
        <rFont val="Calibri"/>
      </rPr>
      <t>2017.12.07 0</t>
    </r>
    <r>
      <rPr>
        <sz val="11"/>
        <color rgb="FF000000"/>
        <rFont val="Calibri"/>
      </rPr>
      <t>25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</si>
  <si>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</si>
  <si>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2017.12.07 016</t>
  </si>
  <si>
    <r>
      <rPr>
        <sz val="11"/>
        <color rgb="FF000000"/>
        <rFont val="Calibri"/>
      </rPr>
      <t>2017.12.07 0</t>
    </r>
    <r>
      <rPr>
        <sz val="11"/>
        <color rgb="FF000000"/>
        <rFont val="Calibri"/>
      </rPr>
      <t>30</t>
    </r>
  </si>
  <si>
    <t>2017.12.11 001</t>
  </si>
  <si>
    <r>
      <rPr>
        <sz val="11"/>
        <color rgb="FF000000"/>
        <rFont val="Calibri"/>
      </rPr>
      <t>2</t>
    </r>
    <r>
      <rPr>
        <sz val="11"/>
        <color rgb="FF000000"/>
        <rFont val="Calibri"/>
      </rPr>
      <t>017.12.11 019</t>
    </r>
  </si>
  <si>
    <r>
      <rPr>
        <sz val="11"/>
        <color rgb="FF000000"/>
        <rFont val="Calibri"/>
      </rPr>
      <t>x</t>
    </r>
    <r>
      <rPr>
        <sz val="11"/>
        <color rgb="FF000000"/>
        <rFont val="Calibri"/>
      </rPr>
      <t>xx</t>
    </r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</si>
  <si>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</si>
  <si>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2017.12.11 006</t>
  </si>
  <si>
    <r>
      <rPr>
        <sz val="11"/>
        <color rgb="FF000000"/>
        <rFont val="Calibri"/>
      </rPr>
      <t>2017.12.11 0</t>
    </r>
    <r>
      <rPr>
        <sz val="11"/>
        <color rgb="FF000000"/>
        <rFont val="Calibri"/>
      </rPr>
      <t>22</t>
    </r>
  </si>
  <si>
    <t>2017.12.11 011</t>
  </si>
  <si>
    <t>2017.12.11 023</t>
  </si>
  <si>
    <t>2017.12.11 014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</si>
  <si>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</si>
  <si>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2017.12.11 028</t>
  </si>
  <si>
    <r>
      <rPr>
        <sz val="11"/>
        <color rgb="FF000000"/>
        <rFont val="Calibri"/>
      </rPr>
      <t>?</t>
    </r>
    <r>
      <rPr>
        <sz val="11"/>
        <color rgb="FF000000"/>
        <rFont val="Calibri"/>
      </rPr>
      <t>??</t>
    </r>
  </si>
  <si>
    <t>Control</t>
  </si>
  <si>
    <t>Incidence of Interictal like spikes</t>
  </si>
  <si>
    <t>n</t>
  </si>
  <si>
    <t>High K+ 3.5mM</t>
  </si>
  <si>
    <t>High K+ 5mM</t>
  </si>
  <si>
    <t>High K+ 7.5mM</t>
  </si>
  <si>
    <t>High K+ 10mM</t>
  </si>
  <si>
    <r>
      <rPr>
        <sz val="11"/>
        <color rgb="FF000000"/>
        <rFont val="Calibri"/>
      </rPr>
      <t xml:space="preserve">Incidence of </t>
    </r>
    <r>
      <rPr>
        <sz val="11"/>
        <color rgb="FF000000"/>
        <rFont val="Calibri"/>
      </rPr>
      <t>Silent slices</t>
    </r>
  </si>
  <si>
    <t>n of sInterictal slices</t>
  </si>
  <si>
    <t>n of spikes slices</t>
  </si>
  <si>
    <r>
      <rPr>
        <sz val="11"/>
        <color rgb="FF000000"/>
        <rFont val="Calibri"/>
      </rPr>
      <t>n of S</t>
    </r>
    <r>
      <rPr>
        <sz val="11"/>
        <color rgb="FF000000"/>
        <rFont val="Calibri"/>
      </rPr>
      <t>ilent</t>
    </r>
    <r>
      <rPr>
        <sz val="11"/>
        <color rgb="FF000000"/>
        <rFont val="Calibri"/>
      </rPr>
      <t xml:space="preserve"> slices</t>
    </r>
  </si>
  <si>
    <r>
      <rPr>
        <sz val="11"/>
        <color rgb="FF000000"/>
        <rFont val="Calibri"/>
      </rPr>
      <t xml:space="preserve">Incidence of </t>
    </r>
    <r>
      <rPr>
        <sz val="11"/>
        <color rgb="FF000000"/>
        <rFont val="Calibri"/>
      </rPr>
      <t>Silent slices</t>
    </r>
  </si>
  <si>
    <r>
      <rPr>
        <sz val="11"/>
        <color rgb="FF000000"/>
        <rFont val="Calibri"/>
      </rPr>
      <t>n of S</t>
    </r>
    <r>
      <rPr>
        <sz val="11"/>
        <color rgb="FF000000"/>
        <rFont val="Calibri"/>
      </rPr>
      <t>ilent</t>
    </r>
    <r>
      <rPr>
        <sz val="11"/>
        <color rgb="FF000000"/>
        <rFont val="Calibri"/>
      </rPr>
      <t xml:space="preserve"> slices</t>
    </r>
  </si>
  <si>
    <r>
      <rPr>
        <sz val="11"/>
        <color rgb="FF000000"/>
        <rFont val="Calibri"/>
      </rPr>
      <t xml:space="preserve">Incidence of </t>
    </r>
    <r>
      <rPr>
        <sz val="11"/>
        <color rgb="FF000000"/>
        <rFont val="Calibri"/>
      </rPr>
      <t>Silent slices</t>
    </r>
  </si>
  <si>
    <r>
      <rPr>
        <sz val="11"/>
        <color rgb="FF000000"/>
        <rFont val="Calibri"/>
      </rPr>
      <t>n of S</t>
    </r>
    <r>
      <rPr>
        <sz val="11"/>
        <color rgb="FF000000"/>
        <rFont val="Calibri"/>
      </rPr>
      <t>ilent</t>
    </r>
    <r>
      <rPr>
        <sz val="11"/>
        <color rgb="FF000000"/>
        <rFont val="Calibri"/>
      </rPr>
      <t xml:space="preserve"> slices</t>
    </r>
  </si>
  <si>
    <r>
      <rPr>
        <sz val="11"/>
        <color rgb="FF000000"/>
        <rFont val="Calibri"/>
      </rPr>
      <t xml:space="preserve">Incidence of </t>
    </r>
    <r>
      <rPr>
        <sz val="11"/>
        <color rgb="FF000000"/>
        <rFont val="Calibri"/>
      </rPr>
      <t>Silent slices</t>
    </r>
  </si>
  <si>
    <r>
      <rPr>
        <sz val="11"/>
        <color rgb="FF000000"/>
        <rFont val="Calibri"/>
      </rPr>
      <t>n of S</t>
    </r>
    <r>
      <rPr>
        <sz val="11"/>
        <color rgb="FF000000"/>
        <rFont val="Calibri"/>
      </rPr>
      <t>ilent</t>
    </r>
    <r>
      <rPr>
        <sz val="11"/>
        <color rgb="FF000000"/>
        <rFont val="Calibri"/>
      </rPr>
      <t xml:space="preserve"> slices</t>
    </r>
  </si>
  <si>
    <r>
      <rPr>
        <sz val="11"/>
        <color rgb="FF000000"/>
        <rFont val="Calibri"/>
      </rPr>
      <t xml:space="preserve">Incidence of </t>
    </r>
    <r>
      <rPr>
        <sz val="11"/>
        <color rgb="FF000000"/>
        <rFont val="Calibri"/>
      </rPr>
      <t>Silent slices</t>
    </r>
  </si>
  <si>
    <r>
      <rPr>
        <sz val="11"/>
        <color rgb="FF000000"/>
        <rFont val="Calibri"/>
      </rPr>
      <t>n of S</t>
    </r>
    <r>
      <rPr>
        <sz val="11"/>
        <color rgb="FF000000"/>
        <rFont val="Calibri"/>
      </rPr>
      <t>ilent</t>
    </r>
    <r>
      <rPr>
        <sz val="11"/>
        <color rgb="FF000000"/>
        <rFont val="Calibri"/>
      </rPr>
      <t xml:space="preserve"> slices</t>
    </r>
  </si>
  <si>
    <r>
      <rPr>
        <sz val="11"/>
        <color rgb="FF000000"/>
        <rFont val="Calibri"/>
      </rPr>
      <t xml:space="preserve">Incidence of </t>
    </r>
    <r>
      <rPr>
        <sz val="11"/>
        <color rgb="FF000000"/>
        <rFont val="Calibri"/>
      </rPr>
      <t>Silent slices</t>
    </r>
  </si>
  <si>
    <r>
      <rPr>
        <sz val="11"/>
        <color rgb="FF000000"/>
        <rFont val="Calibri"/>
      </rPr>
      <t>n of S</t>
    </r>
    <r>
      <rPr>
        <sz val="11"/>
        <color rgb="FF000000"/>
        <rFont val="Calibri"/>
      </rPr>
      <t>ilent</t>
    </r>
    <r>
      <rPr>
        <sz val="11"/>
        <color rgb="FF000000"/>
        <rFont val="Calibri"/>
      </rPr>
      <t xml:space="preserve"> slices</t>
    </r>
  </si>
  <si>
    <t/>
  </si>
  <si>
    <t>buffer</t>
  </si>
  <si>
    <t>Control 4 5 weeks WT</t>
  </si>
  <si>
    <t>4 5 weeks old WT</t>
  </si>
  <si>
    <t>High K+ 7.5mM 4 5 weeks WT</t>
  </si>
  <si>
    <t>High K+ 10mM 4 5 weeks WT</t>
  </si>
  <si>
    <t>SPW RS</t>
  </si>
  <si>
    <t>Number of Spontaneous Interictal like events/10min</t>
  </si>
  <si>
    <t>Number of SPW Rs events/10min</t>
  </si>
  <si>
    <t>CA1 EC. 10min.R</t>
  </si>
  <si>
    <t>2017.08.26 002 3</t>
  </si>
  <si>
    <t>CA1 EC. 20min.</t>
  </si>
  <si>
    <t>CA1 EC. 20min.NO LR</t>
  </si>
  <si>
    <t>スライス上下逆。CA1 EC. 20min.NO LR</t>
  </si>
  <si>
    <t>CA3 EC. 10min</t>
  </si>
  <si>
    <t>2017.09.02 018 19</t>
  </si>
  <si>
    <t>CA3 EC. 20min</t>
  </si>
  <si>
    <t>2017.09.02 020 21</t>
  </si>
  <si>
    <t>2017.10.30 002 3</t>
  </si>
  <si>
    <t>CA3 EC. 20min.L</t>
  </si>
  <si>
    <t>2017.10.30 014 15</t>
  </si>
  <si>
    <t>CA3 EC. 20min.R</t>
  </si>
  <si>
    <t>2017.10.30 004 5</t>
  </si>
  <si>
    <t>2017.11.09 032 33</t>
  </si>
  <si>
    <t>2017.11.07 014 15</t>
  </si>
  <si>
    <t>2017.11.07 002 3</t>
  </si>
  <si>
    <t>2017.11.07 004 5</t>
  </si>
  <si>
    <t>2017.11.07 006 7</t>
  </si>
  <si>
    <t>2017.11.07 022 23</t>
  </si>
  <si>
    <t>2017.11.07 032 33</t>
  </si>
  <si>
    <t>CA3 EC. 10min.L</t>
  </si>
  <si>
    <t>CA1 EC. 10min.L</t>
  </si>
  <si>
    <t>2017.05.17 005 6</t>
  </si>
  <si>
    <t>2017.08.26 005 6</t>
  </si>
  <si>
    <t>2017.09.02 023 24</t>
  </si>
  <si>
    <t>2017.09.02 025 26</t>
  </si>
  <si>
    <t>2017.10.30 007 8</t>
  </si>
  <si>
    <t>2017.11.01 010 11</t>
  </si>
  <si>
    <t>2017.10.30 009 10</t>
  </si>
  <si>
    <t>2017.11.09 038 39</t>
  </si>
  <si>
    <t>2017.11.07 009 10</t>
  </si>
  <si>
    <t>2017.11.07 011 12</t>
  </si>
  <si>
    <t>2017.11.07 020 21</t>
  </si>
  <si>
    <t>2017.11.07 025 26</t>
  </si>
  <si>
    <t>2017.11.09 034 35</t>
  </si>
  <si>
    <t>CA3 EC. 10min.R</t>
  </si>
  <si>
    <t>2017.05.17 009 10</t>
  </si>
  <si>
    <t>2017.08.26 008 9</t>
  </si>
  <si>
    <t>データ飛んだ。CA1 EC. 20min.NO LR</t>
  </si>
  <si>
    <t>2017.08.26 014 15</t>
  </si>
  <si>
    <t>2017.08.26 016 17</t>
  </si>
  <si>
    <t>2017.10.30 012 13</t>
  </si>
  <si>
    <t>2017.11.01 015 16</t>
  </si>
  <si>
    <t>2017.11.01 005 6</t>
  </si>
  <si>
    <t>2017.11.07 016 17</t>
  </si>
  <si>
    <t>2017.11.07 018 19</t>
  </si>
  <si>
    <t>2017.11.07 033 34</t>
  </si>
  <si>
    <t>2017.11.07 030 31</t>
  </si>
  <si>
    <t>2017.11.09 040 41</t>
  </si>
  <si>
    <t>2017.05.22 003 4</t>
  </si>
  <si>
    <t>2017.08.26 011 12</t>
  </si>
  <si>
    <t>2017.08.26 020 21</t>
  </si>
  <si>
    <t>2017.08.26 022 23</t>
  </si>
  <si>
    <t>2017.11.01 003 4</t>
  </si>
  <si>
    <t>2017.11.02 004 5</t>
  </si>
  <si>
    <t>2017.11.02 006 7</t>
  </si>
  <si>
    <t>2017.11.09 043 44</t>
  </si>
  <si>
    <t>2017.11.07 028 29</t>
  </si>
  <si>
    <t>2017.11.09 045 46</t>
  </si>
  <si>
    <t>2017.11.07 038 39</t>
  </si>
  <si>
    <t>2017.08.26 027 28</t>
  </si>
  <si>
    <t>2017.08.25 018 19</t>
  </si>
  <si>
    <t>2017.11.01 008 9</t>
  </si>
  <si>
    <t>2017.11.02 009 10</t>
  </si>
  <si>
    <t>2017.11.02 011 12</t>
  </si>
  <si>
    <t>2017.08.17 010 11</t>
  </si>
  <si>
    <t>CA1 EC. 25min.NO LR</t>
  </si>
  <si>
    <t>2017.08.25 016 17</t>
  </si>
  <si>
    <t>2017.08.25 026 27</t>
  </si>
  <si>
    <t>2017.11.01 013 14</t>
  </si>
  <si>
    <t>2017.11.02 014 15</t>
  </si>
  <si>
    <t>2017.11.02 016 17</t>
  </si>
  <si>
    <t>2017.08.17 013 14</t>
  </si>
  <si>
    <t>2017.09.02 002 3</t>
  </si>
  <si>
    <t>CA1 EC. 20min</t>
  </si>
  <si>
    <t>2017.08.25 024 25</t>
  </si>
  <si>
    <t>2017.11.02 002 3</t>
  </si>
  <si>
    <t>2017.11.02 019 20</t>
  </si>
  <si>
    <t>2017.11.02 021 22</t>
  </si>
  <si>
    <t>2017.09.02 007 8</t>
  </si>
  <si>
    <t>2017.09.02 012 13</t>
  </si>
  <si>
    <t>2017.09.02 004 5</t>
  </si>
  <si>
    <t>CA1 EC. 20min rec.</t>
  </si>
  <si>
    <t>2017.09.02 009 10</t>
  </si>
  <si>
    <t>CA1 EC. 10min.NO LR</t>
  </si>
  <si>
    <t>2017.09.02 014 15</t>
  </si>
  <si>
    <t>2017.08.17 002 3</t>
  </si>
  <si>
    <t>Control 4 5 weeks NL F</t>
  </si>
  <si>
    <t>4 5 weeks old NL F</t>
  </si>
  <si>
    <t>High K+ 7.5mM 4 5 weeks NL F</t>
  </si>
  <si>
    <t>High K+ 10mM 4 5 weeks NL F</t>
  </si>
  <si>
    <t>High K+ 5mM 4 5 weeks NL F</t>
  </si>
  <si>
    <t>2017.08.23 002 3</t>
  </si>
  <si>
    <t>2017.08.23 004 5</t>
  </si>
  <si>
    <t>2017.08.30 002 3</t>
  </si>
  <si>
    <t>2017.08.30 004 5</t>
  </si>
  <si>
    <t>2017.08.30 006 7</t>
  </si>
  <si>
    <t>2017.09.13 004 5</t>
  </si>
  <si>
    <t>2017.10.06 007 8</t>
  </si>
  <si>
    <t>2017.08.23 016 17</t>
  </si>
  <si>
    <t>2017.08.23 018 19</t>
  </si>
  <si>
    <t>2017.09.13 025 26</t>
  </si>
  <si>
    <t>2017.08.29 026 27</t>
  </si>
  <si>
    <t>2017.08.22 002 3</t>
  </si>
  <si>
    <t>2017.08.23 007 8</t>
  </si>
  <si>
    <t>2017.08.22 014 15</t>
  </si>
  <si>
    <t>2017.08.30 009 10</t>
  </si>
  <si>
    <t>2017.08.30 011 12</t>
  </si>
  <si>
    <t>2017.08.30 013 14</t>
  </si>
  <si>
    <t>2017.09.13 009 10</t>
  </si>
  <si>
    <t>2017.08.23 25 26</t>
  </si>
  <si>
    <t>2017.09.12 020 21</t>
  </si>
  <si>
    <t>2017.09.13 027 28</t>
  </si>
  <si>
    <t>2017.08.29 028 29</t>
  </si>
  <si>
    <t>2017.08.22 006 7</t>
  </si>
  <si>
    <t>2017.08.23 010 11</t>
  </si>
  <si>
    <t>CA1 EC. 10min.</t>
  </si>
  <si>
    <t>2017.08.30 016 17</t>
  </si>
  <si>
    <t>2017.08.30 018 19</t>
  </si>
  <si>
    <t>2017.08.30 020 21</t>
  </si>
  <si>
    <t>2017.09.13 015 16</t>
  </si>
  <si>
    <t>2017.08.22 17 18</t>
  </si>
  <si>
    <t>2017.09.12 027 28</t>
  </si>
  <si>
    <t>2017.09.12 022 23</t>
  </si>
  <si>
    <t>2017.08.29 033 34</t>
  </si>
  <si>
    <t>2017.09.12 017 18</t>
  </si>
  <si>
    <t>2017.08.22 010 11</t>
  </si>
  <si>
    <t>2017.08.15 003 4</t>
  </si>
  <si>
    <t>2017.08.29 002 3</t>
  </si>
  <si>
    <t>2017.08.29 004 5</t>
  </si>
  <si>
    <t>2017.08.30 023 24</t>
  </si>
  <si>
    <t>2017.09.13 018 19</t>
  </si>
  <si>
    <t>2017.08.22 022 23</t>
  </si>
  <si>
    <t>2017.08.15 020 21</t>
  </si>
  <si>
    <t>2017.09.12 029 30</t>
  </si>
  <si>
    <t>2017.09.12 024 25</t>
  </si>
  <si>
    <t>2017.10.06 028 29</t>
  </si>
  <si>
    <t>2017.08.21 002 3</t>
  </si>
  <si>
    <t>2017.08.15 008 9</t>
  </si>
  <si>
    <t>2017.08.29 009 10</t>
  </si>
  <si>
    <t>2017.08.29 011 12</t>
  </si>
  <si>
    <t>2017.08.29 006 7</t>
  </si>
  <si>
    <t>2017.09.12 004 5</t>
  </si>
  <si>
    <t>2017.08.22 026 27</t>
  </si>
  <si>
    <t>2017.08.15 023 24</t>
  </si>
  <si>
    <t>2017.10.06 026 27</t>
  </si>
  <si>
    <t>2017.10.06 031 32</t>
  </si>
  <si>
    <t>2017.10.06 037 38</t>
  </si>
  <si>
    <t>2017.08.21 007 8</t>
  </si>
  <si>
    <t>2017.08.22 012 13</t>
  </si>
  <si>
    <t>2017.08.15 013 14</t>
  </si>
  <si>
    <t>2017.08.29 016 17</t>
  </si>
  <si>
    <t>2017.08.29 018 19</t>
  </si>
  <si>
    <t>2017.08.29 013 14</t>
  </si>
  <si>
    <t>2017.09.12 009 10</t>
  </si>
  <si>
    <t>2017.08.21 019 20</t>
  </si>
  <si>
    <t>2017.10.06 035 36</t>
  </si>
  <si>
    <t>2017.10.06 040 41</t>
  </si>
  <si>
    <t>2017.08.21 013 14</t>
  </si>
  <si>
    <t>2017.08.21 004 5</t>
  </si>
  <si>
    <t>2017.09.13 002 3</t>
  </si>
  <si>
    <t>2017.08.29 020 21</t>
  </si>
  <si>
    <t>2017.09.12 014 15</t>
  </si>
  <si>
    <t>2017.08.21 024 25</t>
  </si>
  <si>
    <t>2017.09.13 007 8</t>
  </si>
  <si>
    <t>2017.08.29 023 24</t>
  </si>
  <si>
    <t>2017.10.06 004 5</t>
  </si>
  <si>
    <t>2017.08.15 016 17</t>
  </si>
  <si>
    <t>2017.08.15 006 7</t>
  </si>
  <si>
    <t>2017.08.21 015 16</t>
  </si>
  <si>
    <t>2017.09.12 002 3</t>
  </si>
  <si>
    <t>2017.09.13 012 13 14</t>
  </si>
  <si>
    <t>2017.08.15 011 12</t>
  </si>
  <si>
    <t>2017.09.12 007 8</t>
  </si>
  <si>
    <t>2017.09.12 012 13</t>
  </si>
  <si>
    <t>2017.10.06 002 3</t>
  </si>
  <si>
    <t>Control 4 5 weeks NL G F</t>
  </si>
  <si>
    <t>4 5 weeks old NL G F</t>
  </si>
  <si>
    <t>High K+ 7.5mM 4 5 weeks NL G F</t>
  </si>
  <si>
    <t>High K+ 10mM 4 5 weeks NL G F</t>
  </si>
  <si>
    <t>High K+ 5mM 4 5 weeks NL G F</t>
  </si>
  <si>
    <t>2017.08.20 002 3</t>
  </si>
  <si>
    <t>2017.09.09 002 3</t>
  </si>
  <si>
    <t>2017.09.09 004 5</t>
  </si>
  <si>
    <t>2017.09.09 006 7</t>
  </si>
  <si>
    <t>2017.09.20 002 3</t>
  </si>
  <si>
    <t>CA1 EC. 20min.L</t>
  </si>
  <si>
    <t>2017.09.20 004 5</t>
  </si>
  <si>
    <t>2017.08.20 014 15</t>
  </si>
  <si>
    <t>2017.08.20 016 17</t>
  </si>
  <si>
    <t>2017.09.09 026 27</t>
  </si>
  <si>
    <t>2017.09.20 019 20</t>
  </si>
  <si>
    <t>2017.09.20 021 22</t>
  </si>
  <si>
    <t>2017.08.20 006 7</t>
  </si>
  <si>
    <t>2017.09.09 009 10</t>
  </si>
  <si>
    <t>2017.09.09 011 12</t>
  </si>
  <si>
    <t>2017.09.09 013 14</t>
  </si>
  <si>
    <t>2017.09.20 007 8</t>
  </si>
  <si>
    <t>CA1 EC. 20min.R</t>
  </si>
  <si>
    <t>2017.08.20 020 21</t>
  </si>
  <si>
    <t>2017.08.20 022 23</t>
  </si>
  <si>
    <t>2017.09.27 034 35</t>
  </si>
  <si>
    <t>2017.09.20 028 29</t>
  </si>
  <si>
    <t>2017.09.20 025 26</t>
  </si>
  <si>
    <t>2017.09.27 025 26</t>
  </si>
  <si>
    <t>2017.08.17 017 18</t>
  </si>
  <si>
    <t>2017.09.09 016 17</t>
  </si>
  <si>
    <t>2017.09.09 018 19</t>
  </si>
  <si>
    <t>2017.09.20 011 12</t>
  </si>
  <si>
    <t>2017.09.20 013 14</t>
  </si>
  <si>
    <t>2017.08.18 017 18</t>
  </si>
  <si>
    <t>2017.09.28 025 26</t>
  </si>
  <si>
    <t>2017.09.28 028 29</t>
  </si>
  <si>
    <t>2017.09.27 023 24</t>
  </si>
  <si>
    <t>2017.09.27 031 32</t>
  </si>
  <si>
    <t>2017.08.18 002 3</t>
  </si>
  <si>
    <t>2017.08.18 009 10</t>
  </si>
  <si>
    <t>2017.09.09 021 22</t>
  </si>
  <si>
    <t>2017.09.09 023 24</t>
  </si>
  <si>
    <t>2017.09.27 006 7</t>
  </si>
  <si>
    <t>2017.08.18 021 22</t>
  </si>
  <si>
    <t>2017.08.18 023 24</t>
  </si>
  <si>
    <t>2017.10.04 026 27</t>
  </si>
  <si>
    <t>2017.10.04 034 35</t>
  </si>
  <si>
    <t>2017.09.27 029 30</t>
  </si>
  <si>
    <t>2017.09.27 036 37</t>
  </si>
  <si>
    <t>2017.08.18 007 8</t>
  </si>
  <si>
    <t>2017.08.18 014 15</t>
  </si>
  <si>
    <t>2017.10.04 002 3</t>
  </si>
  <si>
    <t>2017.09.27 002 3</t>
  </si>
  <si>
    <t>2017.09.27 004 5</t>
  </si>
  <si>
    <t>2017.09.27 013 14</t>
  </si>
  <si>
    <t>2017.08.18 027 28</t>
  </si>
  <si>
    <t>2017.08.18 029 30</t>
  </si>
  <si>
    <t>2017.10.04 031 32</t>
  </si>
  <si>
    <t>2017.10.04 037 38</t>
  </si>
  <si>
    <t>2017.09.28 031 32</t>
  </si>
  <si>
    <t>2017.09.28 022 23</t>
  </si>
  <si>
    <t>2017.08.18 012 13</t>
  </si>
  <si>
    <t>2017.08.17 004 5</t>
  </si>
  <si>
    <t>2017.10.04 009 10</t>
  </si>
  <si>
    <t>2017.09.27 009 10</t>
  </si>
  <si>
    <t>2017.09.27 011 12</t>
  </si>
  <si>
    <t>2017.09.27 020 21</t>
  </si>
  <si>
    <t>2017.08.17 020 21</t>
  </si>
  <si>
    <t>2017.08.17 022 23</t>
  </si>
  <si>
    <t>2017.10.04 028 29</t>
  </si>
  <si>
    <t>2017.09.28 033 34</t>
  </si>
  <si>
    <t>2017.08.17 008 9</t>
  </si>
  <si>
    <t>2017.10.04 016 17</t>
  </si>
  <si>
    <t>2017.09.27 016 17</t>
  </si>
  <si>
    <t>2017.09.27 018 19</t>
  </si>
  <si>
    <t>2017.09.28 004 5</t>
  </si>
  <si>
    <t>2017.08.17 025 26</t>
  </si>
  <si>
    <t>2017.08.17 027 28</t>
  </si>
  <si>
    <t>2017.08.17 015 16</t>
  </si>
  <si>
    <t>2017.10.04 021 22</t>
  </si>
  <si>
    <t>2017.09.28 002 3</t>
  </si>
  <si>
    <t>2017.09.28 007 8</t>
  </si>
  <si>
    <t>2017.09.28 009 10</t>
  </si>
  <si>
    <t>2017.08.17 030 31</t>
  </si>
  <si>
    <t>2017.08.17 032 32</t>
  </si>
  <si>
    <t>2017.09.28 017 18</t>
  </si>
  <si>
    <t>2017.09.28 012 13</t>
  </si>
  <si>
    <t>2017.09.28 014 15</t>
  </si>
  <si>
    <t>2017.08.16 015 16</t>
  </si>
  <si>
    <t>2017.08.16 017 18</t>
  </si>
  <si>
    <t>2017.08.16 007 8</t>
  </si>
  <si>
    <t>2017.08.16 004 5</t>
  </si>
  <si>
    <t>2017.10.04 004 5</t>
  </si>
  <si>
    <t>2017.10.04 006 7</t>
  </si>
  <si>
    <t>2017.09.28 019 20</t>
  </si>
  <si>
    <t>2017.08.16 020 21</t>
  </si>
  <si>
    <t>2017.08.16 022 23</t>
  </si>
  <si>
    <t>2017.08.16 010 11</t>
  </si>
  <si>
    <t>2017.08.16 012 13</t>
  </si>
  <si>
    <t>2017.10.04 011 12</t>
  </si>
  <si>
    <t>2017.10.04 013 14</t>
  </si>
  <si>
    <t>2017.10.04 018 19</t>
  </si>
  <si>
    <t>2017.10.04 023 24</t>
  </si>
  <si>
    <t>Control 12 13 weeks WT</t>
  </si>
  <si>
    <t>12 13 weeks old WT</t>
  </si>
  <si>
    <t>High K+ 5mM 12 13 weeks WT</t>
  </si>
  <si>
    <t>High K+ 7.5mM 12 13 weeks WT</t>
  </si>
  <si>
    <t>2017.11.09 002 3</t>
  </si>
  <si>
    <t>2017.11.14 003 4</t>
  </si>
  <si>
    <t>2017.11.14 005 6</t>
  </si>
  <si>
    <t>2017.11.09 011 12</t>
  </si>
  <si>
    <t>2017.11.09 013 14</t>
  </si>
  <si>
    <t>2017.11.09 020 21</t>
  </si>
  <si>
    <t>2017.11.16 022 23</t>
  </si>
  <si>
    <t>2017.11.16 024 25</t>
  </si>
  <si>
    <t>2017.11.14 008 9</t>
  </si>
  <si>
    <t>2017.11.14 020 21</t>
  </si>
  <si>
    <t>2017.11.14 0010 11</t>
  </si>
  <si>
    <t>2017.11.09 016 17</t>
  </si>
  <si>
    <t>2017.11.09 018 19</t>
  </si>
  <si>
    <t>2017.11.13 019 20</t>
  </si>
  <si>
    <t>2017.11.16 027 28</t>
  </si>
  <si>
    <t>2017.11.16 032 32</t>
  </si>
  <si>
    <t>2017.11.09 008 9</t>
  </si>
  <si>
    <t>2017.11.14 013 14</t>
  </si>
  <si>
    <t>2017.11.14 015 16</t>
  </si>
  <si>
    <t>2017.11.09 023 24</t>
  </si>
  <si>
    <t>2017.11.09 025 26</t>
  </si>
  <si>
    <t>2017.11.16 030 31</t>
  </si>
  <si>
    <t>2017.11.13 005 6</t>
  </si>
  <si>
    <t>2017.11.14 018 19</t>
  </si>
  <si>
    <t>2017.11.14 022 23</t>
  </si>
  <si>
    <t>2017.11.09 028 29</t>
  </si>
  <si>
    <t>2017.11.13 014 15</t>
  </si>
  <si>
    <t>2017.11.16 035 36</t>
  </si>
  <si>
    <t>2017.11.13 009 10</t>
  </si>
  <si>
    <t>2017.11.16 002 3</t>
  </si>
  <si>
    <t>2017.11.16 004 5</t>
  </si>
  <si>
    <t>2017.11.13 012 13</t>
  </si>
  <si>
    <t>2017.11.13 024 25</t>
  </si>
  <si>
    <t>2017.11.16 007 8</t>
  </si>
  <si>
    <t>2017.11.13 017 18</t>
  </si>
  <si>
    <t>2017.11.13 029 30</t>
  </si>
  <si>
    <t>2017.11.16 012 13</t>
  </si>
  <si>
    <t>2017.11.16 014 15</t>
  </si>
  <si>
    <t>2017.11.13 022 23</t>
  </si>
  <si>
    <t>2017.11.16 017 18</t>
  </si>
  <si>
    <t>2017.11.13 027 28</t>
  </si>
  <si>
    <t>2017.11.13 002 3</t>
  </si>
  <si>
    <t>12 13 weeks old NL F</t>
  </si>
  <si>
    <t>High K+ 5mM 12 13 weeks NL F</t>
  </si>
  <si>
    <t>High K+ 7.5mM 12 13 weeks NL F</t>
  </si>
  <si>
    <t>High K+ 10mM 12 13 weeks NL F</t>
  </si>
  <si>
    <t>2017.10.10 002 3</t>
  </si>
  <si>
    <t>2017.10.10 004 5</t>
  </si>
  <si>
    <t>2017.10.19 002 3</t>
  </si>
  <si>
    <t>2017.10.19 012 13</t>
  </si>
  <si>
    <t>2017.10.19 004 5</t>
  </si>
  <si>
    <t>2017.10.19 014 15</t>
  </si>
  <si>
    <t>2017.10.10 018 19</t>
  </si>
  <si>
    <t>2017.10.10 022 23</t>
  </si>
  <si>
    <t>2017.10.17 027 28</t>
  </si>
  <si>
    <t>2017.10.19 017 18</t>
  </si>
  <si>
    <t>2017.10.19 022 23</t>
  </si>
  <si>
    <t>2017.10.10 007 8</t>
  </si>
  <si>
    <t>2017.10.10 009 10</t>
  </si>
  <si>
    <t>2017.10.19 007 8</t>
  </si>
  <si>
    <t>2017.10.26 004 5</t>
  </si>
  <si>
    <t>2017.10.19 009 10</t>
  </si>
  <si>
    <t>2017.10.12 018 19</t>
  </si>
  <si>
    <t>2017.10.17 033 34</t>
  </si>
  <si>
    <t>2017.10.19 020 21</t>
  </si>
  <si>
    <t>2017.10.26 026 27</t>
  </si>
  <si>
    <t>2017.10.10 012 13</t>
  </si>
  <si>
    <t>2017.10.10 014 15</t>
  </si>
  <si>
    <t>2017.10.16 014 15</t>
  </si>
  <si>
    <t>2017.10.26 002 3</t>
  </si>
  <si>
    <t>2017.10.26 009 10</t>
  </si>
  <si>
    <t>2017.10.26 011 12</t>
  </si>
  <si>
    <t>2017.10.16 020 21</t>
  </si>
  <si>
    <t>2017.10.16 026 27</t>
  </si>
  <si>
    <t>2017.10.19 025 26</t>
  </si>
  <si>
    <t>2017.10.12 0002 3</t>
  </si>
  <si>
    <t>2017.10.16 017 18</t>
  </si>
  <si>
    <t>2017.10.26 007 8</t>
  </si>
  <si>
    <t>2017.10.26 016 17</t>
  </si>
  <si>
    <t>2017.10.26 021 22</t>
  </si>
  <si>
    <t>2017.10.16 024 25</t>
  </si>
  <si>
    <t>2017.10.16 034 35</t>
  </si>
  <si>
    <t>2017.10.19 028 29</t>
  </si>
  <si>
    <t>2017.10.12 006 7</t>
  </si>
  <si>
    <t>2017.10.12 008 9</t>
  </si>
  <si>
    <t>2017.10.17 004 5</t>
  </si>
  <si>
    <t>2017.10.26 014 15</t>
  </si>
  <si>
    <t>2017.10.26 019 20</t>
  </si>
  <si>
    <t>2017.10.12 015 16</t>
  </si>
  <si>
    <t>2017.10.16 029 30</t>
  </si>
  <si>
    <t>2017.10.17 020 21</t>
  </si>
  <si>
    <t>2017.10.26 024 25</t>
  </si>
  <si>
    <t>2017.10.12 012 13</t>
  </si>
  <si>
    <t>2017.10.12 014 15</t>
  </si>
  <si>
    <t>2017.10.17 009 10</t>
  </si>
  <si>
    <t>2017.10.16 032 33</t>
  </si>
  <si>
    <t>2017.10.17 025 26</t>
  </si>
  <si>
    <t>2017.10.26 029 30</t>
  </si>
  <si>
    <t>2017.10.16 002 3</t>
  </si>
  <si>
    <t>2017.10.16 004 5</t>
  </si>
  <si>
    <t>2017.10.17 018 19</t>
  </si>
  <si>
    <t>2017.10.17 031 32</t>
  </si>
  <si>
    <t>2017.10.16 007 8</t>
  </si>
  <si>
    <t>2017.10.16 009 10</t>
  </si>
  <si>
    <t>2017.10.17 023 24</t>
  </si>
  <si>
    <t>2017.10.16 012 13</t>
  </si>
  <si>
    <t>2017.10.17 007 8</t>
  </si>
  <si>
    <t>2017.10.17 002 3</t>
  </si>
  <si>
    <t>12 13 weeks old NL G F</t>
  </si>
  <si>
    <t>High K+ 5mM 12 13 weeks NL G F</t>
  </si>
  <si>
    <t>High K+ 7.5mM 12 13 weeks NL G F</t>
  </si>
  <si>
    <t>High K+ 10mM 12 13 weeks NL G F</t>
  </si>
  <si>
    <t>2017.11.23 002 3</t>
  </si>
  <si>
    <t>2017.11.23 004 5</t>
  </si>
  <si>
    <t>2017.11.23 014 15</t>
  </si>
  <si>
    <t>2017.12.06 002 3</t>
  </si>
  <si>
    <t>2017.12.06 007 8</t>
  </si>
  <si>
    <t>2017.12.06 004 5</t>
  </si>
  <si>
    <t>2017.12.06 014 15</t>
  </si>
  <si>
    <t>2017.11.23 020 21</t>
  </si>
  <si>
    <t>2017.11.23 022 23</t>
  </si>
  <si>
    <t>2017.11.23 035 36</t>
  </si>
  <si>
    <t>2017.12.11 020 21</t>
  </si>
  <si>
    <t>2017.12.06 022 23</t>
  </si>
  <si>
    <t>2017.12.06 024 25</t>
  </si>
  <si>
    <t>2017.12.06 029 30</t>
  </si>
  <si>
    <t>2017.11.23 007 8</t>
  </si>
  <si>
    <t>2017.11.23 009 10</t>
  </si>
  <si>
    <t>2017.11.23 017 18</t>
  </si>
  <si>
    <t>2017.12.11 002 3</t>
  </si>
  <si>
    <t>2017.12.06 012 13</t>
  </si>
  <si>
    <t>2017.12.06 009 10</t>
  </si>
  <si>
    <t>2017.12.06 019 20</t>
  </si>
  <si>
    <t>2017.11.23 025 26</t>
  </si>
  <si>
    <t>2017.11.23 027 28</t>
  </si>
  <si>
    <t>2017.12.11 024 25</t>
  </si>
  <si>
    <t>2017.12.06 027 28</t>
  </si>
  <si>
    <t>2017.12.06 033 34</t>
  </si>
  <si>
    <t>2017.12.07 022 23</t>
  </si>
  <si>
    <t>2017.11.23 012 13</t>
  </si>
  <si>
    <t>2017.11.27 004 5</t>
  </si>
  <si>
    <t>2017.11.27 014 15</t>
  </si>
  <si>
    <t>2017.12.11 007 8</t>
  </si>
  <si>
    <t>2017.12.07 002 3</t>
  </si>
  <si>
    <t>2017.12.06 017 18</t>
  </si>
  <si>
    <t>2017.12.07 014 15</t>
  </si>
  <si>
    <t>2017.11.23 030 31</t>
  </si>
  <si>
    <t>2017.11.23 032 33</t>
  </si>
  <si>
    <t>2017.12.11 029 30</t>
  </si>
  <si>
    <t>2017.12.07 020 21</t>
  </si>
  <si>
    <t>2017.12.07 026 27</t>
  </si>
  <si>
    <t>2017.12.07 028 29</t>
  </si>
  <si>
    <t>2017.11.27 002 3</t>
  </si>
  <si>
    <t>2017.11.27 009 10</t>
  </si>
  <si>
    <t>2017.11.27 019 20</t>
  </si>
  <si>
    <t>2017.12.11 012 13</t>
  </si>
  <si>
    <t>2017.12.07 007 8</t>
  </si>
  <si>
    <t>2017.12.07 004 5</t>
  </si>
  <si>
    <t>2017.12.07 017 18</t>
  </si>
  <si>
    <t>2017.11.27 022 23</t>
  </si>
  <si>
    <t>2017.11.27 024 25</t>
  </si>
  <si>
    <t>2017.12.07 023 24</t>
  </si>
  <si>
    <t>2017.12.07 031 32</t>
  </si>
  <si>
    <t>2017.12.11 031 32</t>
  </si>
  <si>
    <t>2017.11.27 007 8</t>
  </si>
  <si>
    <t>2017.12.11 015 16</t>
  </si>
  <si>
    <t>2017.12.11 004 5</t>
  </si>
  <si>
    <t>2017.12.07 009 10</t>
  </si>
  <si>
    <t>2017.11.27 027 28</t>
  </si>
  <si>
    <t>2017.11.27 029 30</t>
  </si>
  <si>
    <t>2017.12.11 026 27</t>
  </si>
  <si>
    <t>2017.11.27 012 13</t>
  </si>
  <si>
    <t>2017.12.11 009 10</t>
  </si>
  <si>
    <t>2017.12.07 012 13</t>
  </si>
  <si>
    <t>2017.11.27 032 33</t>
  </si>
  <si>
    <t>2017.11.27 017 18</t>
  </si>
  <si>
    <t>2017.12.11 017 18</t>
  </si>
  <si>
    <t>Incidence of Spontaneous Interictal like events</t>
  </si>
  <si>
    <t>Incidence of Interictal like spikes (WT 4 5weeks)</t>
  </si>
  <si>
    <t>4 5 weeks old WT CA3 EC</t>
  </si>
  <si>
    <t>Incidence of SPW Rs like events</t>
  </si>
  <si>
    <t>n of SPW Rs slices</t>
  </si>
  <si>
    <t>Incidence of Interictal like spikes (NL F 4 5weeks)</t>
  </si>
  <si>
    <t>4 5 weeks old NL F CA3 EC</t>
  </si>
  <si>
    <t>4 5 weeks old NL G F CA3 EC</t>
  </si>
  <si>
    <t>12 13 weeks old WT CA3 EC</t>
  </si>
  <si>
    <t>Incidence of Interictal like spikes (WT 12 13weeks)</t>
  </si>
  <si>
    <t>Incidence of SPW Rs</t>
  </si>
  <si>
    <t>12 13 weeks old NL F CA3 EC</t>
  </si>
  <si>
    <t>Incidence of Interictal like spikes (NL F 12 13weeks)</t>
  </si>
  <si>
    <t>12 13 weeks old NL G F CA3 EC</t>
  </si>
  <si>
    <t>2017.08.23 013 14</t>
  </si>
  <si>
    <t>2017.10.06 012 13</t>
  </si>
  <si>
    <t>2017.10.06 015 16</t>
  </si>
  <si>
    <t>2017.10.06 020 21</t>
  </si>
  <si>
    <t>2017.10.06 017 18</t>
  </si>
  <si>
    <t>2017.10.06 023 24</t>
  </si>
  <si>
    <t>2017.10.06 010 11</t>
  </si>
  <si>
    <t>15min recording.</t>
  </si>
  <si>
    <t>15+5min recording.</t>
  </si>
  <si>
    <t>10+15min recording.(27min spike)</t>
  </si>
  <si>
    <t>7min recording.</t>
  </si>
  <si>
    <t>2017.08.25 002 3</t>
  </si>
  <si>
    <t>2017.08.25 005 6</t>
  </si>
  <si>
    <t>2017.08.25 007 8</t>
  </si>
  <si>
    <t>2017.08.25 010 11</t>
  </si>
  <si>
    <t>2017.08.25 013 14</t>
  </si>
  <si>
    <t>High K+ 10mM 12 13 weeks WT</t>
  </si>
  <si>
    <t>Control 12 13 weeks NL F</t>
  </si>
  <si>
    <t>Control 12 13 weeks NL G F</t>
  </si>
  <si>
    <t>2017.08.22 019 20</t>
  </si>
  <si>
    <t>2017.08.20 010 12</t>
  </si>
  <si>
    <t>2017.10.17 012 13</t>
  </si>
  <si>
    <t>2017.10.17 015 16</t>
  </si>
  <si>
    <t>* note for 17 11 06 there is meant to be an 005 file also, but I don't currently have it so have set to just 006 in the meantime</t>
  </si>
  <si>
    <t>2017.11.09 005 6</t>
  </si>
  <si>
    <t>12342017.x10.x10 x022 *assume they overwrote this…*</t>
  </si>
  <si>
    <t>123342017.x10.x17 x033 (think overwrote this recording? We hope so anyway)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</si>
</sst>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6" x14ac:knownFonts="1">
    <font>
      <sz val="11"/>
      <color rgb="FF000000"/>
      <name val="Calibri"/>
    </font>
    <font>
      <b/>
      <sz val="14"/>
      <color rgb="FFFF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</fills>
  <borders count="5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4"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2" borderId="7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9" xfId="0" applyFont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164" fontId="0" fillId="3" borderId="14" xfId="0" applyNumberFormat="1" applyFont="1" applyFill="1" applyBorder="1" applyAlignment="1">
      <alignment horizontal="left" vertical="center"/>
    </xf>
    <xf numFmtId="0" fontId="0" fillId="4" borderId="13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left" vertical="center"/>
    </xf>
    <xf numFmtId="0" fontId="0" fillId="4" borderId="15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left" vertical="center"/>
    </xf>
    <xf numFmtId="164" fontId="0" fillId="3" borderId="19" xfId="0" applyNumberFormat="1" applyFont="1" applyFill="1" applyBorder="1" applyAlignment="1">
      <alignment horizontal="left" vertical="center"/>
    </xf>
    <xf numFmtId="0" fontId="0" fillId="4" borderId="16" xfId="0" applyFont="1" applyFill="1" applyBorder="1" applyAlignment="1">
      <alignment vertical="center"/>
    </xf>
    <xf numFmtId="0" fontId="0" fillId="4" borderId="20" xfId="0" applyFont="1" applyFill="1" applyBorder="1" applyAlignment="1">
      <alignment horizontal="left" vertical="center"/>
    </xf>
    <xf numFmtId="164" fontId="0" fillId="4" borderId="20" xfId="0" applyNumberFormat="1" applyFont="1" applyFill="1" applyBorder="1" applyAlignment="1">
      <alignment horizontal="left" vertical="center"/>
    </xf>
    <xf numFmtId="0" fontId="0" fillId="5" borderId="15" xfId="0" applyFont="1" applyFill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0" fontId="0" fillId="4" borderId="21" xfId="0" applyFont="1" applyFill="1" applyBorder="1" applyAlignment="1">
      <alignment vertical="center"/>
    </xf>
    <xf numFmtId="0" fontId="0" fillId="4" borderId="22" xfId="0" applyFont="1" applyFill="1" applyBorder="1" applyAlignment="1">
      <alignment horizontal="left" vertical="center"/>
    </xf>
    <xf numFmtId="0" fontId="0" fillId="0" borderId="23" xfId="0" applyFont="1" applyBorder="1" applyAlignment="1">
      <alignment vertical="center"/>
    </xf>
    <xf numFmtId="0" fontId="0" fillId="5" borderId="20" xfId="0" applyFont="1" applyFill="1" applyBorder="1" applyAlignment="1">
      <alignment horizontal="left" vertical="center"/>
    </xf>
    <xf numFmtId="164" fontId="0" fillId="0" borderId="24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3" borderId="21" xfId="0" applyFont="1" applyFill="1" applyBorder="1" applyAlignment="1">
      <alignment vertical="center"/>
    </xf>
    <xf numFmtId="164" fontId="0" fillId="3" borderId="25" xfId="0" applyNumberFormat="1" applyFont="1" applyFill="1" applyBorder="1" applyAlignment="1">
      <alignment horizontal="left"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7" xfId="0" applyFont="1" applyBorder="1" applyAlignment="1">
      <alignment horizontal="left" vertical="center"/>
    </xf>
    <xf numFmtId="0" fontId="0" fillId="0" borderId="28" xfId="0" applyFont="1" applyBorder="1" applyAlignment="1">
      <alignment horizontal="center" vertical="center"/>
    </xf>
    <xf numFmtId="164" fontId="0" fillId="0" borderId="28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0" fontId="0" fillId="3" borderId="29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0" fillId="0" borderId="30" xfId="0" applyFont="1" applyBorder="1" applyAlignment="1">
      <alignment horizontal="left" vertical="center"/>
    </xf>
    <xf numFmtId="164" fontId="0" fillId="3" borderId="31" xfId="0" applyNumberFormat="1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4" borderId="22" xfId="0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left" vertical="center"/>
    </xf>
    <xf numFmtId="0" fontId="0" fillId="0" borderId="27" xfId="0" applyFont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164" fontId="0" fillId="0" borderId="30" xfId="0" applyNumberFormat="1" applyFont="1" applyBorder="1" applyAlignment="1">
      <alignment horizontal="left" vertical="center"/>
    </xf>
    <xf numFmtId="0" fontId="0" fillId="4" borderId="32" xfId="0" applyFont="1" applyFill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center" vertical="center"/>
    </xf>
    <xf numFmtId="164" fontId="0" fillId="0" borderId="35" xfId="0" applyNumberFormat="1" applyFont="1" applyBorder="1" applyAlignment="1">
      <alignment horizontal="left" vertical="center"/>
    </xf>
    <xf numFmtId="164" fontId="0" fillId="0" borderId="36" xfId="0" applyNumberFormat="1" applyFont="1" applyBorder="1" applyAlignment="1">
      <alignment horizontal="left" vertical="center"/>
    </xf>
    <xf numFmtId="0" fontId="0" fillId="4" borderId="29" xfId="0" applyFont="1" applyFill="1" applyBorder="1" applyAlignment="1">
      <alignment vertical="center"/>
    </xf>
    <xf numFmtId="164" fontId="0" fillId="4" borderId="37" xfId="0" applyNumberFormat="1" applyFont="1" applyFill="1" applyBorder="1" applyAlignment="1">
      <alignment horizontal="left" vertical="center"/>
    </xf>
    <xf numFmtId="0" fontId="0" fillId="0" borderId="30" xfId="0" applyFont="1" applyBorder="1" applyAlignment="1">
      <alignment horizontal="center" vertical="center"/>
    </xf>
    <xf numFmtId="0" fontId="0" fillId="5" borderId="29" xfId="0" applyFont="1" applyFill="1" applyBorder="1" applyAlignment="1">
      <alignment vertical="center"/>
    </xf>
    <xf numFmtId="0" fontId="0" fillId="3" borderId="38" xfId="0" applyFont="1" applyFill="1" applyBorder="1" applyAlignment="1">
      <alignment vertical="center"/>
    </xf>
    <xf numFmtId="0" fontId="0" fillId="0" borderId="36" xfId="0" applyFont="1" applyBorder="1" applyAlignment="1">
      <alignment horizontal="left" vertical="center"/>
    </xf>
    <xf numFmtId="164" fontId="0" fillId="3" borderId="39" xfId="0" applyNumberFormat="1" applyFont="1" applyFill="1" applyBorder="1" applyAlignment="1">
      <alignment horizontal="left" vertical="center"/>
    </xf>
    <xf numFmtId="0" fontId="0" fillId="5" borderId="21" xfId="0" applyFont="1" applyFill="1" applyBorder="1" applyAlignment="1">
      <alignment vertical="center"/>
    </xf>
    <xf numFmtId="0" fontId="0" fillId="3" borderId="40" xfId="0" applyFont="1" applyFill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0" fillId="0" borderId="41" xfId="0" applyFont="1" applyBorder="1" applyAlignment="1">
      <alignment horizontal="left" vertical="center"/>
    </xf>
    <xf numFmtId="0" fontId="0" fillId="4" borderId="42" xfId="0" applyFont="1" applyFill="1" applyBorder="1" applyAlignment="1">
      <alignment horizontal="left" vertical="center"/>
    </xf>
    <xf numFmtId="0" fontId="0" fillId="0" borderId="43" xfId="0" applyFont="1" applyBorder="1" applyAlignment="1">
      <alignment horizontal="center" vertical="center"/>
    </xf>
    <xf numFmtId="164" fontId="0" fillId="0" borderId="43" xfId="0" applyNumberFormat="1" applyFont="1" applyBorder="1" applyAlignment="1">
      <alignment horizontal="left" vertical="center"/>
    </xf>
    <xf numFmtId="164" fontId="0" fillId="3" borderId="44" xfId="0" applyNumberFormat="1" applyFont="1" applyFill="1" applyBorder="1" applyAlignment="1">
      <alignment horizontal="left" vertical="center"/>
    </xf>
    <xf numFmtId="164" fontId="0" fillId="4" borderId="32" xfId="0" applyNumberFormat="1" applyFont="1" applyFill="1" applyBorder="1" applyAlignment="1">
      <alignment horizontal="left" vertical="center"/>
    </xf>
    <xf numFmtId="164" fontId="0" fillId="4" borderId="22" xfId="0" applyNumberFormat="1" applyFont="1" applyFill="1" applyBorder="1" applyAlignment="1">
      <alignment horizontal="left" vertical="center"/>
    </xf>
    <xf numFmtId="0" fontId="3" fillId="0" borderId="34" xfId="0" applyFont="1" applyBorder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left" vertical="center"/>
    </xf>
    <xf numFmtId="0" fontId="0" fillId="0" borderId="46" xfId="0" applyFont="1" applyBorder="1" applyAlignment="1">
      <alignment vertical="center"/>
    </xf>
    <xf numFmtId="0" fontId="0" fillId="5" borderId="42" xfId="0" applyFont="1" applyFill="1" applyBorder="1" applyAlignment="1">
      <alignment horizontal="left" vertical="center"/>
    </xf>
    <xf numFmtId="164" fontId="0" fillId="0" borderId="41" xfId="0" applyNumberFormat="1" applyFont="1" applyBorder="1" applyAlignment="1">
      <alignment horizontal="left" vertical="center"/>
    </xf>
    <xf numFmtId="164" fontId="0" fillId="0" borderId="27" xfId="0" applyNumberFormat="1" applyFont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4" borderId="40" xfId="0" applyFont="1" applyFill="1" applyBorder="1" applyAlignment="1">
      <alignment vertical="center"/>
    </xf>
    <xf numFmtId="164" fontId="0" fillId="4" borderId="43" xfId="0" applyNumberFormat="1" applyFont="1" applyFill="1" applyBorder="1" applyAlignment="1">
      <alignment horizontal="left" vertical="center"/>
    </xf>
    <xf numFmtId="164" fontId="0" fillId="0" borderId="45" xfId="0" applyNumberFormat="1" applyFont="1" applyBorder="1" applyAlignment="1">
      <alignment horizontal="left"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1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164" fontId="0" fillId="0" borderId="12" xfId="0" applyNumberFormat="1" applyFont="1" applyBorder="1" applyAlignment="1">
      <alignment horizontal="left" vertical="center"/>
    </xf>
    <xf numFmtId="0" fontId="0" fillId="0" borderId="41" xfId="0" applyFont="1" applyBorder="1" applyAlignment="1">
      <alignment horizontal="center" vertical="center"/>
    </xf>
    <xf numFmtId="164" fontId="0" fillId="5" borderId="37" xfId="0" applyNumberFormat="1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164" fontId="0" fillId="0" borderId="47" xfId="0" applyNumberFormat="1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164" fontId="0" fillId="5" borderId="2" xfId="0" applyNumberFormat="1" applyFont="1" applyFill="1" applyBorder="1" applyAlignment="1">
      <alignment horizontal="left" vertical="center"/>
    </xf>
    <xf numFmtId="164" fontId="0" fillId="0" borderId="11" xfId="0" applyNumberFormat="1" applyFont="1" applyBorder="1" applyAlignment="1">
      <alignment horizontal="left" vertical="center"/>
    </xf>
    <xf numFmtId="0" fontId="0" fillId="5" borderId="32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0" fillId="0" borderId="48" xfId="0" applyFont="1" applyBorder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vertical="center"/>
    </xf>
    <xf numFmtId="164" fontId="0" fillId="0" borderId="48" xfId="0" applyNumberFormat="1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50" xfId="0" applyFont="1" applyBorder="1" applyAlignment="1">
      <alignment vertical="center"/>
    </xf>
    <xf numFmtId="0" fontId="0" fillId="0" borderId="48" xfId="0" applyFont="1" applyBorder="1" applyAlignment="1">
      <alignment horizontal="right" vertical="center"/>
    </xf>
    <xf numFmtId="0" fontId="0" fillId="2" borderId="50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left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6" borderId="13" xfId="0" applyFont="1" applyFill="1" applyBorder="1" applyAlignment="1">
      <alignment vertical="center"/>
    </xf>
    <xf numFmtId="0" fontId="0" fillId="6" borderId="15" xfId="0" applyFont="1" applyFill="1" applyBorder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164" fontId="0" fillId="6" borderId="7" xfId="0" applyNumberFormat="1" applyFont="1" applyFill="1" applyBorder="1" applyAlignment="1">
      <alignment horizontal="left" vertical="center"/>
    </xf>
    <xf numFmtId="164" fontId="0" fillId="6" borderId="14" xfId="0" applyNumberFormat="1" applyFont="1" applyFill="1" applyBorder="1" applyAlignment="1">
      <alignment horizontal="left" vertical="center"/>
    </xf>
    <xf numFmtId="0" fontId="0" fillId="6" borderId="16" xfId="0" applyFont="1" applyFill="1" applyBorder="1" applyAlignment="1">
      <alignment vertical="center"/>
    </xf>
    <xf numFmtId="0" fontId="0" fillId="6" borderId="20" xfId="0" applyFont="1" applyFill="1" applyBorder="1" applyAlignment="1">
      <alignment vertical="center"/>
    </xf>
    <xf numFmtId="0" fontId="0" fillId="3" borderId="20" xfId="0" applyFont="1" applyFill="1" applyBorder="1" applyAlignment="1">
      <alignment horizontal="left" vertical="center"/>
    </xf>
    <xf numFmtId="164" fontId="0" fillId="6" borderId="18" xfId="0" applyNumberFormat="1" applyFont="1" applyFill="1" applyBorder="1" applyAlignment="1">
      <alignment horizontal="left" vertical="center"/>
    </xf>
    <xf numFmtId="164" fontId="0" fillId="6" borderId="19" xfId="0" applyNumberFormat="1" applyFont="1" applyFill="1" applyBorder="1" applyAlignment="1">
      <alignment horizontal="left" vertical="center"/>
    </xf>
    <xf numFmtId="164" fontId="0" fillId="4" borderId="18" xfId="0" applyNumberFormat="1" applyFont="1" applyFill="1" applyBorder="1" applyAlignment="1">
      <alignment horizontal="left" vertical="center"/>
    </xf>
    <xf numFmtId="0" fontId="0" fillId="5" borderId="16" xfId="0" applyFont="1" applyFill="1" applyBorder="1" applyAlignment="1">
      <alignment vertical="center"/>
    </xf>
    <xf numFmtId="164" fontId="0" fillId="5" borderId="18" xfId="0" applyNumberFormat="1" applyFont="1" applyFill="1" applyBorder="1" applyAlignment="1">
      <alignment horizontal="left" vertical="center"/>
    </xf>
    <xf numFmtId="0" fontId="0" fillId="6" borderId="20" xfId="0" applyFont="1" applyFill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0" fillId="3" borderId="32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vertical="center"/>
    </xf>
    <xf numFmtId="0" fontId="0" fillId="6" borderId="32" xfId="0" applyFont="1" applyFill="1" applyBorder="1" applyAlignment="1">
      <alignment vertical="center"/>
    </xf>
    <xf numFmtId="164" fontId="0" fillId="6" borderId="37" xfId="0" applyNumberFormat="1" applyFont="1" applyFill="1" applyBorder="1" applyAlignment="1">
      <alignment horizontal="left" vertical="center"/>
    </xf>
    <xf numFmtId="164" fontId="0" fillId="6" borderId="31" xfId="0" applyNumberFormat="1" applyFont="1" applyFill="1" applyBorder="1" applyAlignment="1">
      <alignment horizontal="left" vertical="center"/>
    </xf>
    <xf numFmtId="164" fontId="0" fillId="3" borderId="37" xfId="0" applyNumberFormat="1" applyFont="1" applyFill="1" applyBorder="1" applyAlignment="1">
      <alignment horizontal="left" vertical="center"/>
    </xf>
    <xf numFmtId="0" fontId="0" fillId="7" borderId="21" xfId="0" applyFont="1" applyFill="1" applyBorder="1" applyAlignment="1">
      <alignment vertical="center"/>
    </xf>
    <xf numFmtId="0" fontId="0" fillId="7" borderId="22" xfId="0" applyFont="1" applyFill="1" applyBorder="1" applyAlignment="1">
      <alignment vertical="center"/>
    </xf>
    <xf numFmtId="0" fontId="0" fillId="7" borderId="22" xfId="0" applyFont="1" applyFill="1" applyBorder="1" applyAlignment="1">
      <alignment horizontal="left" vertical="center"/>
    </xf>
    <xf numFmtId="0" fontId="0" fillId="7" borderId="2" xfId="0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left" vertical="center"/>
    </xf>
    <xf numFmtId="164" fontId="0" fillId="7" borderId="25" xfId="0" applyNumberFormat="1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right" vertical="center"/>
    </xf>
    <xf numFmtId="0" fontId="0" fillId="7" borderId="40" xfId="0" applyFont="1" applyFill="1" applyBorder="1" applyAlignment="1">
      <alignment vertical="center"/>
    </xf>
    <xf numFmtId="0" fontId="0" fillId="7" borderId="42" xfId="0" applyFont="1" applyFill="1" applyBorder="1" applyAlignment="1">
      <alignment vertical="center"/>
    </xf>
    <xf numFmtId="0" fontId="0" fillId="7" borderId="42" xfId="0" applyFont="1" applyFill="1" applyBorder="1" applyAlignment="1">
      <alignment horizontal="left" vertical="center"/>
    </xf>
    <xf numFmtId="0" fontId="0" fillId="7" borderId="43" xfId="0" applyFont="1" applyFill="1" applyBorder="1" applyAlignment="1">
      <alignment horizontal="center" vertical="center"/>
    </xf>
    <xf numFmtId="164" fontId="0" fillId="7" borderId="43" xfId="0" applyNumberFormat="1" applyFont="1" applyFill="1" applyBorder="1" applyAlignment="1">
      <alignment horizontal="left" vertical="center"/>
    </xf>
    <xf numFmtId="164" fontId="0" fillId="7" borderId="44" xfId="0" applyNumberFormat="1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left" vertical="center"/>
    </xf>
    <xf numFmtId="164" fontId="0" fillId="8" borderId="25" xfId="0" applyNumberFormat="1" applyFont="1" applyFill="1" applyBorder="1" applyAlignment="1">
      <alignment horizontal="left" vertical="center"/>
    </xf>
    <xf numFmtId="0" fontId="0" fillId="4" borderId="51" xfId="0" applyFont="1" applyFill="1" applyBorder="1" applyAlignment="1">
      <alignment vertical="center"/>
    </xf>
    <xf numFmtId="0" fontId="0" fillId="4" borderId="52" xfId="0" applyFont="1" applyFill="1" applyBorder="1" applyAlignment="1">
      <alignment horizontal="center" vertical="center"/>
    </xf>
    <xf numFmtId="164" fontId="0" fillId="4" borderId="53" xfId="0" applyNumberFormat="1" applyFont="1" applyFill="1" applyBorder="1" applyAlignment="1">
      <alignment horizontal="left" vertical="center"/>
    </xf>
    <xf numFmtId="164" fontId="0" fillId="3" borderId="7" xfId="0" applyNumberFormat="1" applyFont="1" applyFill="1" applyBorder="1" applyAlignment="1">
      <alignment horizontal="left" vertical="center"/>
    </xf>
    <xf numFmtId="0" fontId="0" fillId="8" borderId="13" xfId="0" applyFont="1" applyFill="1" applyBorder="1" applyAlignment="1">
      <alignment vertical="center"/>
    </xf>
    <xf numFmtId="0" fontId="0" fillId="8" borderId="15" xfId="0" applyFont="1" applyFill="1" applyBorder="1" applyAlignment="1">
      <alignment vertical="center"/>
    </xf>
    <xf numFmtId="0" fontId="0" fillId="8" borderId="15" xfId="0" applyFont="1" applyFill="1" applyBorder="1" applyAlignment="1">
      <alignment horizontal="left" vertical="center"/>
    </xf>
    <xf numFmtId="0" fontId="0" fillId="8" borderId="7" xfId="0" applyFont="1" applyFill="1" applyBorder="1" applyAlignment="1">
      <alignment horizontal="left" vertical="center"/>
    </xf>
    <xf numFmtId="164" fontId="0" fillId="8" borderId="15" xfId="0" applyNumberFormat="1" applyFont="1" applyFill="1" applyBorder="1" applyAlignment="1">
      <alignment horizontal="left" vertical="center"/>
    </xf>
    <xf numFmtId="164" fontId="0" fillId="8" borderId="7" xfId="0" applyNumberFormat="1" applyFont="1" applyFill="1" applyBorder="1" applyAlignment="1">
      <alignment horizontal="left" vertical="center"/>
    </xf>
    <xf numFmtId="164" fontId="0" fillId="3" borderId="18" xfId="0" applyNumberFormat="1" applyFont="1" applyFill="1" applyBorder="1" applyAlignment="1">
      <alignment horizontal="left" vertical="center"/>
    </xf>
    <xf numFmtId="0" fontId="0" fillId="9" borderId="22" xfId="0" applyFont="1" applyFill="1" applyBorder="1" applyAlignment="1">
      <alignment horizontal="center" vertical="center"/>
    </xf>
    <xf numFmtId="164" fontId="0" fillId="5" borderId="22" xfId="0" applyNumberFormat="1" applyFont="1" applyFill="1" applyBorder="1" applyAlignment="1">
      <alignment horizontal="left" vertical="center"/>
    </xf>
    <xf numFmtId="0" fontId="0" fillId="9" borderId="22" xfId="0" applyFont="1" applyFill="1" applyBorder="1" applyAlignment="1">
      <alignment horizontal="left" vertical="center"/>
    </xf>
    <xf numFmtId="164" fontId="0" fillId="3" borderId="43" xfId="0" applyNumberFormat="1" applyFont="1" applyFill="1" applyBorder="1" applyAlignment="1">
      <alignment horizontal="left" vertical="center"/>
    </xf>
    <xf numFmtId="0" fontId="0" fillId="10" borderId="21" xfId="0" applyFont="1" applyFill="1" applyBorder="1" applyAlignment="1">
      <alignment vertical="center"/>
    </xf>
    <xf numFmtId="164" fontId="0" fillId="10" borderId="2" xfId="0" applyNumberFormat="1" applyFont="1" applyFill="1" applyBorder="1" applyAlignment="1">
      <alignment horizontal="left" vertical="center"/>
    </xf>
    <xf numFmtId="0" fontId="0" fillId="5" borderId="38" xfId="0" applyFont="1" applyFill="1" applyBorder="1" applyAlignment="1">
      <alignment vertical="center"/>
    </xf>
    <xf numFmtId="0" fontId="0" fillId="4" borderId="54" xfId="0" applyFont="1" applyFill="1" applyBorder="1" applyAlignment="1">
      <alignment horizontal="left" vertical="center"/>
    </xf>
    <xf numFmtId="164" fontId="0" fillId="5" borderId="54" xfId="0" applyNumberFormat="1" applyFont="1" applyFill="1" applyBorder="1" applyAlignment="1">
      <alignment horizontal="left" vertical="center"/>
    </xf>
    <xf numFmtId="0" fontId="0" fillId="8" borderId="29" xfId="0" applyFont="1" applyFill="1" applyBorder="1" applyAlignment="1">
      <alignment vertical="center"/>
    </xf>
    <xf numFmtId="0" fontId="0" fillId="8" borderId="32" xfId="0" applyFont="1" applyFill="1" applyBorder="1" applyAlignment="1">
      <alignment vertical="center"/>
    </xf>
    <xf numFmtId="0" fontId="0" fillId="8" borderId="32" xfId="0" applyFont="1" applyFill="1" applyBorder="1" applyAlignment="1">
      <alignment horizontal="left" vertical="center"/>
    </xf>
    <xf numFmtId="0" fontId="0" fillId="3" borderId="32" xfId="0" applyFont="1" applyFill="1" applyBorder="1" applyAlignment="1">
      <alignment horizontal="left" vertical="center"/>
    </xf>
    <xf numFmtId="0" fontId="0" fillId="8" borderId="37" xfId="0" applyFont="1" applyFill="1" applyBorder="1" applyAlignment="1">
      <alignment horizontal="center" vertical="center"/>
    </xf>
    <xf numFmtId="164" fontId="0" fillId="8" borderId="37" xfId="0" applyNumberFormat="1" applyFont="1" applyFill="1" applyBorder="1" applyAlignment="1">
      <alignment horizontal="left" vertical="center"/>
    </xf>
    <xf numFmtId="164" fontId="0" fillId="8" borderId="31" xfId="0" applyNumberFormat="1" applyFont="1" applyFill="1" applyBorder="1" applyAlignment="1">
      <alignment horizontal="left" vertical="center"/>
    </xf>
    <xf numFmtId="164" fontId="0" fillId="3" borderId="55" xfId="0" applyNumberFormat="1" applyFont="1" applyFill="1" applyBorder="1" applyAlignment="1">
      <alignment horizontal="left" vertical="center"/>
    </xf>
    <xf numFmtId="0" fontId="0" fillId="9" borderId="21" xfId="0" applyFont="1" applyFill="1" applyBorder="1" applyAlignment="1">
      <alignment vertical="center"/>
    </xf>
    <xf numFmtId="0" fontId="0" fillId="11" borderId="29" xfId="0" applyFont="1" applyFill="1" applyBorder="1" applyAlignment="1">
      <alignment vertical="center"/>
    </xf>
    <xf numFmtId="0" fontId="0" fillId="11" borderId="32" xfId="0" applyFont="1" applyFill="1" applyBorder="1" applyAlignment="1">
      <alignment vertical="center"/>
    </xf>
    <xf numFmtId="0" fontId="0" fillId="11" borderId="32" xfId="0" applyFont="1" applyFill="1" applyBorder="1" applyAlignment="1">
      <alignment horizontal="left" vertical="center"/>
    </xf>
    <xf numFmtId="0" fontId="0" fillId="11" borderId="37" xfId="0" applyFont="1" applyFill="1" applyBorder="1" applyAlignment="1">
      <alignment horizontal="center" vertical="center"/>
    </xf>
    <xf numFmtId="164" fontId="0" fillId="11" borderId="37" xfId="0" applyNumberFormat="1" applyFont="1" applyFill="1" applyBorder="1" applyAlignment="1">
      <alignment horizontal="left" vertical="center"/>
    </xf>
    <xf numFmtId="164" fontId="0" fillId="9" borderId="22" xfId="0" applyNumberFormat="1" applyFont="1" applyFill="1" applyBorder="1" applyAlignment="1">
      <alignment horizontal="left" vertical="center"/>
    </xf>
    <xf numFmtId="0" fontId="0" fillId="2" borderId="56" xfId="0" applyFont="1" applyFill="1" applyBorder="1" applyAlignment="1">
      <alignment vertical="center"/>
    </xf>
    <xf numFmtId="0" fontId="0" fillId="2" borderId="56" xfId="0" applyFont="1" applyFill="1" applyBorder="1" applyAlignment="1">
      <alignment horizontal="center" vertical="center"/>
    </xf>
    <xf numFmtId="164" fontId="0" fillId="2" borderId="56" xfId="0" applyNumberFormat="1" applyFont="1" applyFill="1" applyBorder="1" applyAlignment="1">
      <alignment horizontal="left" vertical="center"/>
    </xf>
    <xf numFmtId="0" fontId="0" fillId="2" borderId="57" xfId="0" applyFont="1" applyFill="1" applyBorder="1" applyAlignment="1">
      <alignment vertical="center"/>
    </xf>
    <xf numFmtId="0" fontId="0" fillId="2" borderId="56" xfId="0" applyFont="1" applyFill="1" applyBorder="1" applyAlignment="1">
      <alignment horizontal="left" vertical="center"/>
    </xf>
    <xf numFmtId="0" fontId="0" fillId="2" borderId="56" xfId="0" applyFont="1" applyFill="1" applyBorder="1" applyAlignment="1">
      <alignment horizontal="right" vertical="center"/>
    </xf>
    <xf numFmtId="0" fontId="0" fillId="12" borderId="15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5" borderId="15" xfId="0" applyFont="1" applyFill="1" applyBorder="1" applyAlignment="1">
      <alignment horizontal="center" vertical="center"/>
    </xf>
    <xf numFmtId="164" fontId="0" fillId="5" borderId="15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12" borderId="22" xfId="0" applyFont="1" applyFill="1" applyBorder="1" applyAlignment="1">
      <alignment vertical="center"/>
    </xf>
    <xf numFmtId="0" fontId="0" fillId="12" borderId="32" xfId="0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8" borderId="21" xfId="0" applyFont="1" applyFill="1" applyBorder="1" applyAlignment="1">
      <alignment vertical="center"/>
    </xf>
    <xf numFmtId="0" fontId="0" fillId="8" borderId="22" xfId="0" applyFont="1" applyFill="1" applyBorder="1" applyAlignment="1">
      <alignment vertical="center"/>
    </xf>
    <xf numFmtId="0" fontId="0" fillId="8" borderId="22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8" borderId="2" xfId="0" applyFont="1" applyFill="1" applyBorder="1" applyAlignment="1">
      <alignment horizontal="center" vertical="center"/>
    </xf>
    <xf numFmtId="164" fontId="0" fillId="8" borderId="22" xfId="0" applyNumberFormat="1" applyFont="1" applyFill="1" applyBorder="1" applyAlignment="1">
      <alignment horizontal="left" vertical="center"/>
    </xf>
    <xf numFmtId="164" fontId="0" fillId="8" borderId="2" xfId="0" applyNumberFormat="1" applyFont="1" applyFill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0" fillId="0" borderId="26" xfId="0" applyFont="1" applyBorder="1" applyAlignment="1">
      <alignment horizontal="center" vertical="center"/>
    </xf>
    <xf numFmtId="0" fontId="0" fillId="13" borderId="29" xfId="0" applyFont="1" applyFill="1" applyBorder="1" applyAlignment="1">
      <alignment vertical="center"/>
    </xf>
    <xf numFmtId="0" fontId="0" fillId="13" borderId="32" xfId="0" applyFont="1" applyFill="1" applyBorder="1" applyAlignment="1">
      <alignment vertical="center"/>
    </xf>
    <xf numFmtId="0" fontId="0" fillId="13" borderId="32" xfId="0" applyFont="1" applyFill="1" applyBorder="1" applyAlignment="1">
      <alignment horizontal="left" vertical="center"/>
    </xf>
    <xf numFmtId="0" fontId="0" fillId="13" borderId="37" xfId="0" applyFont="1" applyFill="1" applyBorder="1" applyAlignment="1">
      <alignment horizontal="left" vertical="center"/>
    </xf>
    <xf numFmtId="164" fontId="0" fillId="13" borderId="31" xfId="0" applyNumberFormat="1" applyFont="1" applyFill="1" applyBorder="1" applyAlignment="1">
      <alignment horizontal="left" vertical="center"/>
    </xf>
    <xf numFmtId="164" fontId="0" fillId="0" borderId="8" xfId="0" applyNumberFormat="1" applyFont="1" applyBorder="1" applyAlignment="1">
      <alignment horizontal="left" vertical="center"/>
    </xf>
    <xf numFmtId="0" fontId="0" fillId="0" borderId="2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164" fontId="0" fillId="0" borderId="10" xfId="0" applyNumberFormat="1" applyFont="1" applyBorder="1" applyAlignment="1">
      <alignment horizontal="left" vertical="center"/>
    </xf>
    <xf numFmtId="0" fontId="0" fillId="0" borderId="47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164" fontId="0" fillId="4" borderId="15" xfId="0" applyNumberFormat="1" applyFont="1" applyFill="1" applyBorder="1" applyAlignment="1">
      <alignment horizontal="left" vertical="center"/>
    </xf>
    <xf numFmtId="0" fontId="0" fillId="4" borderId="20" xfId="0" applyFont="1" applyFill="1" applyBorder="1" applyAlignment="1">
      <alignment horizontal="center" vertical="center"/>
    </xf>
    <xf numFmtId="0" fontId="0" fillId="3" borderId="51" xfId="0" applyFont="1" applyFill="1" applyBorder="1" applyAlignment="1">
      <alignment vertical="center"/>
    </xf>
    <xf numFmtId="0" fontId="0" fillId="3" borderId="52" xfId="0" applyFont="1" applyFill="1" applyBorder="1" applyAlignment="1">
      <alignment horizontal="center" vertical="center"/>
    </xf>
    <xf numFmtId="164" fontId="0" fillId="3" borderId="53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164" fontId="0" fillId="0" borderId="17" xfId="0" applyNumberFormat="1" applyFont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0" fontId="0" fillId="0" borderId="5" xfId="0" applyFont="1" applyBorder="1" applyAlignment="1">
      <alignment horizontal="right" vertical="center"/>
    </xf>
    <xf numFmtId="0" fontId="2" fillId="14" borderId="13" xfId="0" applyFont="1" applyFill="1" applyBorder="1" applyAlignment="1">
      <alignment vertical="center"/>
    </xf>
    <xf numFmtId="0" fontId="0" fillId="0" borderId="9" xfId="0" applyFont="1" applyBorder="1" applyAlignment="1">
      <alignment horizontal="right" vertical="center"/>
    </xf>
    <xf numFmtId="164" fontId="0" fillId="0" borderId="12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0" fillId="0" borderId="11" xfId="0" applyNumberFormat="1" applyFont="1" applyBorder="1" applyAlignment="1">
      <alignment vertical="center"/>
    </xf>
    <xf numFmtId="164" fontId="0" fillId="0" borderId="11" xfId="0" applyNumberFormat="1" applyFont="1" applyBorder="1" applyAlignment="1">
      <alignment horizontal="right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right" vertical="center"/>
    </xf>
    <xf numFmtId="0" fontId="2" fillId="5" borderId="13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0" fontId="2" fillId="16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quotePrefix="1" applyFont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Sheet1!$J$217:$M$217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Sheet1!$J$222:$M$222</c:f>
              <c:numCache>
                <c:formatCode>0.0_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35.714285714285715</c:v>
                </c:pt>
                <c:pt idx="3">
                  <c:v>85.714285714285708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E-403A-8558-9D853D4D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6423"/>
        <c:axId val="1959637947"/>
      </c:scatterChart>
      <c:valAx>
        <c:axId val="310766423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959637947"/>
        <c:crosses val="autoZero"/>
        <c:crossBetween val="midCat"/>
      </c:valAx>
      <c:valAx>
        <c:axId val="195963794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31076642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Sheet1!$J$237:$M$237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Sheet1!$J$242:$M$242</c:f>
              <c:numCache>
                <c:formatCode>0.0_ </c:formatCode>
                <c:ptCount val="4"/>
                <c:pt idx="0">
                  <c:v>0</c:v>
                </c:pt>
                <c:pt idx="1">
                  <c:v>9.0909090909090917</c:v>
                </c:pt>
                <c:pt idx="2">
                  <c:v>72.727272727272734</c:v>
                </c:pt>
                <c:pt idx="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C-4B30-A620-21732219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99162"/>
        <c:axId val="316580280"/>
      </c:scatterChart>
      <c:valAx>
        <c:axId val="550699162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316580280"/>
        <c:crosses val="autoZero"/>
        <c:crossBetween val="midCat"/>
      </c:valAx>
      <c:valAx>
        <c:axId val="31658028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55069916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595959"/>
                </a:solidFill>
                <a:latin typeface="+mn-lt"/>
              </a:defRPr>
            </a:pPr>
            <a:r>
              <a:rPr lang="en-GB" sz="1800" b="1" i="0">
                <a:solidFill>
                  <a:srgbClr val="595959"/>
                </a:solidFill>
                <a:latin typeface="+mn-lt"/>
              </a:rPr>
              <a:t>Incidende of spontaneouse SPW-RS-like events(12-13 weeks, &gt;50uV)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032859975100352"/>
          <c:y val="0.17235666156230164"/>
          <c:w val="0.76633536598072283"/>
          <c:h val="0.621301850926927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Sheet1!$BZ$244</c:f>
              <c:numCache>
                <c:formatCode>0.0_ </c:formatCode>
                <c:ptCount val="1"/>
                <c:pt idx="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34-4E55-88D9-D54A68413E9D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Sheet1!$BZ$250</c:f>
              <c:numCache>
                <c:formatCode>0.0_ </c:formatCode>
                <c:ptCount val="1"/>
                <c:pt idx="0">
                  <c:v>9.5238095238095237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34-4E55-88D9-D54A68413E9D}"/>
            </c:ext>
          </c:extLst>
        </c:ser>
        <c:ser>
          <c:idx val="2"/>
          <c:order val="2"/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Sheet1!$BZ$256</c:f>
              <c:numCache>
                <c:formatCode>0.0_ </c:formatCode>
                <c:ptCount val="1"/>
                <c:pt idx="0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C34-4E55-88D9-D54A68413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820692"/>
        <c:axId val="98854188"/>
      </c:barChart>
      <c:catAx>
        <c:axId val="895820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6800000"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8854188"/>
        <c:crosses val="autoZero"/>
        <c:auto val="1"/>
        <c:lblAlgn val="ctr"/>
        <c:lblOffset val="100"/>
        <c:noMultiLvlLbl val="1"/>
      </c:catAx>
      <c:valAx>
        <c:axId val="98854188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1" i="0">
                    <a:solidFill>
                      <a:srgbClr val="595959"/>
                    </a:solidFill>
                    <a:latin typeface="+mn-lt"/>
                  </a:rPr>
                  <a:t>Incidence of spontaneous SPW-Rs like events 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958206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GB" sz="1400" b="0" i="0">
                <a:solidFill>
                  <a:srgbClr val="595959"/>
                </a:solidFill>
                <a:latin typeface="+mn-lt"/>
              </a:rPr>
              <a:t>Incidence of SPW-RS-like events(4-5 VS 12-13 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032859975100352"/>
          <c:y val="0.17235666156230164"/>
          <c:w val="0.76633536598072283"/>
          <c:h val="0.7373269397041594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Sheet1!$BZ$223</c:f>
              <c:numCache>
                <c:formatCode>0.0_ </c:formatCode>
                <c:ptCount val="1"/>
                <c:pt idx="0">
                  <c:v>35.483870967741936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C0-424E-9B56-D42D39EABD35}"/>
            </c:ext>
          </c:extLst>
        </c:ser>
        <c:ser>
          <c:idx val="1"/>
          <c:order val="1"/>
          <c:spPr>
            <a:solidFill>
              <a:srgbClr val="0070C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Sheet1!$BZ$244</c:f>
              <c:numCache>
                <c:formatCode>0.0_ </c:formatCode>
                <c:ptCount val="1"/>
                <c:pt idx="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9C0-424E-9B56-D42D39EABD35}"/>
            </c:ext>
          </c:extLst>
        </c:ser>
        <c:ser>
          <c:idx val="2"/>
          <c:order val="2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Sheet1!$BZ$229</c:f>
              <c:numCache>
                <c:formatCode>0.0_ </c:formatCode>
                <c:ptCount val="1"/>
                <c:pt idx="0">
                  <c:v>27.586206896551722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9C0-424E-9B56-D42D39EABD35}"/>
            </c:ext>
          </c:extLst>
        </c:ser>
        <c:ser>
          <c:idx val="3"/>
          <c:order val="3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Sheet1!$BZ$250</c:f>
              <c:numCache>
                <c:formatCode>0.0_ </c:formatCode>
                <c:ptCount val="1"/>
                <c:pt idx="0">
                  <c:v>9.5238095238095237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9C0-424E-9B56-D42D39EABD35}"/>
            </c:ext>
          </c:extLst>
        </c:ser>
        <c:ser>
          <c:idx val="4"/>
          <c:order val="4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Sheet1!$BZ$235</c:f>
              <c:numCache>
                <c:formatCode>0.0_ </c:formatCode>
                <c:ptCount val="1"/>
                <c:pt idx="0">
                  <c:v>22.222222222222221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9C0-424E-9B56-D42D39EA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260973"/>
        <c:axId val="1573319209"/>
      </c:barChart>
      <c:catAx>
        <c:axId val="412260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73319209"/>
        <c:crosses val="autoZero"/>
        <c:auto val="1"/>
        <c:lblAlgn val="ctr"/>
        <c:lblOffset val="100"/>
        <c:noMultiLvlLbl val="1"/>
      </c:catAx>
      <c:valAx>
        <c:axId val="1573319209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Incidence of SPW-Rs like events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12260973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9286244376613104"/>
          <c:w val="0.79669671225307348"/>
          <c:h val="0.6430764920453546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Sheet1!$CI$218:$CL$218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Sheet1!$CI$223:$CL$223</c:f>
              <c:numCache>
                <c:formatCode>0.0_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8-45A8-ADCB-52B02010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85577"/>
        <c:axId val="1061484827"/>
      </c:scatterChart>
      <c:valAx>
        <c:axId val="1260485577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061484827"/>
        <c:crosses val="autoZero"/>
        <c:crossBetween val="midCat"/>
      </c:valAx>
      <c:valAx>
        <c:axId val="106148482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26048557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20470226963784796"/>
          <c:w val="0.79669671225307348"/>
          <c:h val="0.6312366422560443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Sheet1!$DA$217:$DE$217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numCache>
            </c:numRef>
          </c:xVal>
          <c:yVal>
            <c:numRef>
              <c:f>Sheet1!$DA$222:$DE$222</c:f>
              <c:numCache>
                <c:formatCode>0.0_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14.285714285714285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E-40A1-B5B7-AC1AFF0A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6795"/>
        <c:axId val="715584592"/>
      </c:scatterChart>
      <c:valAx>
        <c:axId val="158336795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Gabazine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715584592"/>
        <c:crosses val="autoZero"/>
        <c:crossBetween val="midCat"/>
      </c:valAx>
      <c:valAx>
        <c:axId val="71558459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5833679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GB" sz="1400" b="0" i="0">
                <a:solidFill>
                  <a:srgbClr val="595959"/>
                </a:solidFill>
                <a:latin typeface="+mn-lt"/>
              </a:rPr>
              <a:t>Incidende of SPW-RS-like events(4-5 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032859975100352"/>
          <c:y val="0.17235666156230164"/>
          <c:w val="0.76633536598072283"/>
          <c:h val="0.621301850926927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Sheet1!$BZ$223</c:f>
              <c:numCache>
                <c:formatCode>0.0_ </c:formatCode>
                <c:ptCount val="1"/>
                <c:pt idx="0">
                  <c:v>35.483870967741936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95-4C61-9F14-DD299CD3EFF7}"/>
            </c:ext>
          </c:extLst>
        </c:ser>
        <c:ser>
          <c:idx val="1"/>
          <c:order val="1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Sheet1!$BZ$229</c:f>
              <c:numCache>
                <c:formatCode>0.0_ </c:formatCode>
                <c:ptCount val="1"/>
                <c:pt idx="0">
                  <c:v>27.586206896551722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095-4C61-9F14-DD299CD3EFF7}"/>
            </c:ext>
          </c:extLst>
        </c:ser>
        <c:ser>
          <c:idx val="2"/>
          <c:order val="2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Sheet1!$BZ$235</c:f>
              <c:numCache>
                <c:formatCode>0.0_ </c:formatCode>
                <c:ptCount val="1"/>
                <c:pt idx="0">
                  <c:v>22.222222222222221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095-4C61-9F14-DD299CD3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406388"/>
        <c:axId val="1637212916"/>
      </c:barChart>
      <c:catAx>
        <c:axId val="1733406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6800000"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37212916"/>
        <c:crosses val="autoZero"/>
        <c:auto val="1"/>
        <c:lblAlgn val="ctr"/>
        <c:lblOffset val="100"/>
        <c:noMultiLvlLbl val="1"/>
      </c:catAx>
      <c:valAx>
        <c:axId val="1637212916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Incidence of SPW-Rs like events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3340638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9286244376613104"/>
          <c:w val="0.79669671225307348"/>
          <c:h val="0.6430764920453546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Sheet1!$CI$218:$CL$218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Sheet1!$CI$223:$CL$223</c:f>
              <c:numCache>
                <c:formatCode>0.0_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B-487F-9D40-126125B2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71138"/>
        <c:axId val="934315121"/>
      </c:scatterChart>
      <c:valAx>
        <c:axId val="484671138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934315121"/>
        <c:crosses val="autoZero"/>
        <c:crossBetween val="midCat"/>
      </c:valAx>
      <c:valAx>
        <c:axId val="93431512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8467113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20470226963784796"/>
          <c:w val="0.79669671225307348"/>
          <c:h val="0.6312366422560443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Sheet1!$DA$217:$DE$217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numCache>
            </c:numRef>
          </c:xVal>
          <c:yVal>
            <c:numRef>
              <c:f>Sheet1!$DA$222:$DE$222</c:f>
              <c:numCache>
                <c:formatCode>0.0_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14.285714285714285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4-49B9-9C86-84934F5F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96128"/>
        <c:axId val="899225017"/>
      </c:scatterChart>
      <c:valAx>
        <c:axId val="2045696128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Gabazine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899225017"/>
        <c:crosses val="autoZero"/>
        <c:crossBetween val="midCat"/>
      </c:valAx>
      <c:valAx>
        <c:axId val="89922501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204569612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Sheet1!$J$217:$M$217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Sheet1!$J$222:$M$222</c:f>
              <c:numCache>
                <c:formatCode>0.0_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35.714285714285715</c:v>
                </c:pt>
                <c:pt idx="3">
                  <c:v>85.714285714285708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3-4736-8841-3AA00A2D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93521"/>
        <c:axId val="1519485482"/>
      </c:scatterChart>
      <c:valAx>
        <c:axId val="1563393521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519485482"/>
        <c:crosses val="autoZero"/>
        <c:crossBetween val="midCat"/>
      </c:valAx>
      <c:valAx>
        <c:axId val="151948548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56339352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Sheet1!$AH$217:$AM$217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</c:numCache>
            </c:numRef>
          </c:xVal>
          <c:yVal>
            <c:numRef>
              <c:f>Sheet1!$AH$222:$AM$222</c:f>
              <c:numCache>
                <c:formatCode>0.0_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8.3333333333333321</c:v>
                </c:pt>
                <c:pt idx="4">
                  <c:v>87.5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4-42FB-929A-661FD704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70863"/>
        <c:axId val="169772229"/>
      </c:scatterChart>
      <c:valAx>
        <c:axId val="739370863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Gabazine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69772229"/>
        <c:crosses val="autoZero"/>
        <c:crossBetween val="midCat"/>
      </c:valAx>
      <c:valAx>
        <c:axId val="16977222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73937086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Latency of 1st spike (5weeks)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9DC3E6"/>
              </a:solidFill>
              <a:ln cmpd="sng">
                <a:solidFill>
                  <a:srgbClr val="9DC3E6"/>
                </a:solidFill>
              </a:ln>
            </c:spPr>
          </c:marker>
          <c:xVal>
            <c:numRef>
              <c:f>Sheet1!$M$5:$M$16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xVal>
          <c:yVal>
            <c:numRef>
              <c:f>Sheet1!$N$5:$N$16</c:f>
              <c:numCache>
                <c:formatCode>0.0_ </c:formatCode>
                <c:ptCount val="1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9-4986-8616-2BA2CA5E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81780"/>
        <c:axId val="721498003"/>
      </c:scatterChart>
      <c:valAx>
        <c:axId val="1988381780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721498003"/>
        <c:crosses val="autoZero"/>
        <c:crossBetween val="midCat"/>
      </c:valAx>
      <c:valAx>
        <c:axId val="72149800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Latency of 1st spike(sec)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98838178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GB" sz="1400" b="1" i="0">
                <a:solidFill>
                  <a:srgbClr val="595959"/>
                </a:solidFill>
                <a:latin typeface="+mn-lt"/>
              </a:rPr>
              <a:t>Incidence of spontaneous SPW-RS-like events(12-13 weeks, &gt;50uV)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2956685412154623"/>
          <c:y val="0.10226461156638472"/>
          <c:w val="0.76919051670242544"/>
          <c:h val="0.6701636163339321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Sheet1!$BZ$244</c:f>
              <c:numCache>
                <c:formatCode>0.0_ </c:formatCode>
                <c:ptCount val="1"/>
                <c:pt idx="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F3-4982-964D-60F9E73E6A45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Sheet1!$BZ$250</c:f>
              <c:numCache>
                <c:formatCode>0.0_ </c:formatCode>
                <c:ptCount val="1"/>
                <c:pt idx="0">
                  <c:v>9.5238095238095237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9F3-4982-964D-60F9E73E6A45}"/>
            </c:ext>
          </c:extLst>
        </c:ser>
        <c:ser>
          <c:idx val="2"/>
          <c:order val="2"/>
          <c:spPr>
            <a:solidFill>
              <a:srgbClr val="CF1E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Sheet1!$BZ$256</c:f>
              <c:numCache>
                <c:formatCode>0.0_ </c:formatCode>
                <c:ptCount val="1"/>
                <c:pt idx="0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9F3-4982-964D-60F9E73E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99171"/>
        <c:axId val="415090692"/>
      </c:barChart>
      <c:catAx>
        <c:axId val="48299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5090692"/>
        <c:crosses val="autoZero"/>
        <c:auto val="1"/>
        <c:lblAlgn val="ctr"/>
        <c:lblOffset val="100"/>
        <c:noMultiLvlLbl val="1"/>
      </c:catAx>
      <c:valAx>
        <c:axId val="415090692"/>
        <c:scaling>
          <c:orientation val="minMax"/>
          <c:max val="3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200" b="1" i="0">
                    <a:solidFill>
                      <a:srgbClr val="595959"/>
                    </a:solidFill>
                    <a:latin typeface="+mn-lt"/>
                  </a:rPr>
                  <a:t>Incidence of spontaneous SPW-Rs like events 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829917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9286244376613104"/>
          <c:w val="0.79669671225307348"/>
          <c:h val="0.6430764920453546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Sheet1!$CI$239:$CL$239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Sheet1!$CI$244:$CL$244</c:f>
              <c:numCache>
                <c:formatCode>0.0_ </c:formatCode>
                <c:ptCount val="4"/>
                <c:pt idx="0">
                  <c:v>8.3333333333333321</c:v>
                </c:pt>
                <c:pt idx="1">
                  <c:v>12.5</c:v>
                </c:pt>
                <c:pt idx="2">
                  <c:v>83.333333333333343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C33-8DFA-B1729022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064096"/>
        <c:axId val="1560347219"/>
      </c:scatterChart>
      <c:valAx>
        <c:axId val="1801064096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560347219"/>
        <c:crosses val="autoZero"/>
        <c:crossBetween val="midCat"/>
      </c:valAx>
      <c:valAx>
        <c:axId val="156034721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8010640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20470226963784796"/>
          <c:w val="0.79669671225307348"/>
          <c:h val="0.6312366422560443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Sheet1!$DA$239:$DF$239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</c:numCache>
            </c:numRef>
          </c:xVal>
          <c:yVal>
            <c:numRef>
              <c:f>Sheet1!$DA$244:$DF$244</c:f>
              <c:numCache>
                <c:formatCode>0.0_ </c:formatCode>
                <c:ptCount val="6"/>
                <c:pt idx="0">
                  <c:v>8.3333333333333321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F-4BD8-9235-9CE07E960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9751"/>
        <c:axId val="1473066759"/>
      </c:scatterChart>
      <c:valAx>
        <c:axId val="1164069751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Gabazine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473066759"/>
        <c:crosses val="autoZero"/>
        <c:crossBetween val="midCat"/>
      </c:valAx>
      <c:valAx>
        <c:axId val="147306675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16406975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Sheet1!$J$237:$M$237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Sheet1!$J$242:$M$242</c:f>
              <c:numCache>
                <c:formatCode>0.0_ </c:formatCode>
                <c:ptCount val="4"/>
                <c:pt idx="0">
                  <c:v>0</c:v>
                </c:pt>
                <c:pt idx="1">
                  <c:v>9.0909090909090917</c:v>
                </c:pt>
                <c:pt idx="2">
                  <c:v>72.727272727272734</c:v>
                </c:pt>
                <c:pt idx="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F-4BB3-B83F-B5BA6D5A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66816"/>
        <c:axId val="1848046230"/>
      </c:scatterChart>
      <c:valAx>
        <c:axId val="1377766816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848046230"/>
        <c:crosses val="autoZero"/>
        <c:crossBetween val="midCat"/>
      </c:valAx>
      <c:valAx>
        <c:axId val="184804623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37776681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Latency of 1st spike (12-13 weeks 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Sheet1!$M$5:$M$16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xVal>
          <c:yVal>
            <c:numRef>
              <c:f>Sheet1!$N$5:$N$16</c:f>
              <c:numCache>
                <c:formatCode>0.0_ </c:formatCode>
                <c:ptCount val="1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5-4F79-926D-B0AD112D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60472"/>
        <c:axId val="435618780"/>
      </c:scatterChart>
      <c:valAx>
        <c:axId val="1827660472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35618780"/>
        <c:crosses val="autoZero"/>
        <c:crossBetween val="midCat"/>
      </c:valAx>
      <c:valAx>
        <c:axId val="4356187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Latency of 1st spike(sec)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82766047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Sheet1!$AH$238:$AL$238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numCache>
            </c:numRef>
          </c:xVal>
          <c:yVal>
            <c:numRef>
              <c:f>Sheet1!$AH$243:$AM$243</c:f>
              <c:numCache>
                <c:formatCode>0.0_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42.857142857142854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D-4669-B996-2657C719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66620"/>
        <c:axId val="1051320573"/>
      </c:scatterChart>
      <c:valAx>
        <c:axId val="816466620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Gabazine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051320573"/>
        <c:crosses val="autoZero"/>
        <c:crossBetween val="midCat"/>
      </c:valAx>
      <c:valAx>
        <c:axId val="105132057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81646662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20470226963784796"/>
          <c:w val="0.79669671225307348"/>
          <c:h val="0.6312366422560443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Sheet1!$DA$239:$DE$239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numCache>
            </c:numRef>
          </c:xVal>
          <c:yVal>
            <c:numRef>
              <c:f>Sheet1!$DA$244:$DE$244</c:f>
              <c:numCache>
                <c:formatCode>0.0_ </c:formatCode>
                <c:ptCount val="5"/>
                <c:pt idx="0">
                  <c:v>8.3333333333333321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A-457A-BA13-0D907DC6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80047"/>
        <c:axId val="450078272"/>
      </c:scatterChart>
      <c:valAx>
        <c:axId val="1518580047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Gabazine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50078272"/>
        <c:crosses val="autoZero"/>
        <c:crossBetween val="midCat"/>
      </c:valAx>
      <c:valAx>
        <c:axId val="45007827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51858004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9286244376613104"/>
          <c:w val="0.79669671225307348"/>
          <c:h val="0.6430764920453546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Sheet1!$CI$239:$CL$239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Sheet1!$CI$244:$CL$244</c:f>
              <c:numCache>
                <c:formatCode>0.0_ </c:formatCode>
                <c:ptCount val="4"/>
                <c:pt idx="0">
                  <c:v>8.3333333333333321</c:v>
                </c:pt>
                <c:pt idx="1">
                  <c:v>12.5</c:v>
                </c:pt>
                <c:pt idx="2">
                  <c:v>83.333333333333343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1-46C7-AE04-B107165B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26921"/>
        <c:axId val="1025675643"/>
      </c:scatterChart>
      <c:valAx>
        <c:axId val="1488226921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025675643"/>
        <c:crosses val="autoZero"/>
        <c:crossBetween val="midCat"/>
      </c:valAx>
      <c:valAx>
        <c:axId val="102567564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48822692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Sheet1!$J$237:$M$237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Sheet1!$J$242:$M$242</c:f>
              <c:numCache>
                <c:formatCode>0.0_ </c:formatCode>
                <c:ptCount val="4"/>
                <c:pt idx="0">
                  <c:v>0</c:v>
                </c:pt>
                <c:pt idx="1">
                  <c:v>9.0909090909090917</c:v>
                </c:pt>
                <c:pt idx="2">
                  <c:v>72.727272727272734</c:v>
                </c:pt>
                <c:pt idx="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0-4A32-B6B0-B114F2DB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18361"/>
        <c:axId val="1993428394"/>
      </c:scatterChart>
      <c:valAx>
        <c:axId val="1819618361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993428394"/>
        <c:crosses val="autoZero"/>
        <c:crossBetween val="midCat"/>
      </c:valAx>
      <c:valAx>
        <c:axId val="199342839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81961836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GB" sz="1400" b="0" i="0">
                <a:solidFill>
                  <a:srgbClr val="595959"/>
                </a:solidFill>
                <a:latin typeface="+mn-lt"/>
              </a:rPr>
              <a:t>Incidence of Interictal-like events(4-5 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969992070930975"/>
          <c:y val="0.18585474454985609"/>
          <c:w val="0.76633536598072294"/>
          <c:h val="0.56280942369869336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Sheet1!$CI$223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72-4B10-9A62-CE608197D4EC}"/>
            </c:ext>
          </c:extLst>
        </c:ser>
        <c:ser>
          <c:idx val="1"/>
          <c:order val="1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Sheet1!$CI$229</c:f>
              <c:numCache>
                <c:formatCode>0.0_ </c:formatCode>
                <c:ptCount val="1"/>
                <c:pt idx="0">
                  <c:v>6.8965517241379306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672-4B10-9A62-CE608197D4EC}"/>
            </c:ext>
          </c:extLst>
        </c:ser>
        <c:ser>
          <c:idx val="2"/>
          <c:order val="2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Sheet1!$CI$235</c:f>
              <c:numCache>
                <c:formatCode>0.0_ </c:formatCode>
                <c:ptCount val="1"/>
                <c:pt idx="0">
                  <c:v>7.4074074074074066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672-4B10-9A62-CE608197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081068"/>
        <c:axId val="2032727137"/>
      </c:barChart>
      <c:catAx>
        <c:axId val="448081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32727137"/>
        <c:crosses val="autoZero"/>
        <c:auto val="1"/>
        <c:lblAlgn val="ctr"/>
        <c:lblOffset val="100"/>
        <c:noMultiLvlLbl val="1"/>
      </c:catAx>
      <c:valAx>
        <c:axId val="2032727137"/>
        <c:scaling>
          <c:orientation val="minMax"/>
          <c:max val="7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1" i="0">
                    <a:solidFill>
                      <a:srgbClr val="595959"/>
                    </a:solidFill>
                    <a:latin typeface="+mn-lt"/>
                  </a:rPr>
                  <a:t>Incidence of Sspontaneouse Interictal like events(%)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4808106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Latency of 1st spike (12-13 weeks 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Sheet1!$M$5:$M$16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xVal>
          <c:yVal>
            <c:numRef>
              <c:f>Sheet1!$N$5:$N$16</c:f>
              <c:numCache>
                <c:formatCode>0.0_ </c:formatCode>
                <c:ptCount val="1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6-47EA-8FA0-1EDEED6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29159"/>
        <c:axId val="2103165752"/>
      </c:scatterChart>
      <c:valAx>
        <c:axId val="1561029159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2103165752"/>
        <c:crosses val="autoZero"/>
        <c:crossBetween val="midCat"/>
      </c:valAx>
      <c:valAx>
        <c:axId val="21031657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Latency of 1st spike(sec)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56102915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GB" sz="1400" b="1" i="0">
                <a:solidFill>
                  <a:srgbClr val="595959"/>
                </a:solidFill>
                <a:latin typeface="+mn-lt"/>
              </a:rPr>
              <a:t>Incidence of spontaneous Interictal-like events(12-13 weeks, &gt;50uV)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2298381489151348"/>
          <c:y val="0.14659249331278051"/>
          <c:w val="0.7718484538983994"/>
          <c:h val="0.63148676496536016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Sheet1!$CI$244</c:f>
              <c:numCache>
                <c:formatCode>0.0_ </c:formatCode>
                <c:ptCount val="1"/>
                <c:pt idx="0">
                  <c:v>8.3333333333333321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A1-415B-986C-DA309D8987AD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Sheet1!$CI$250</c:f>
              <c:numCache>
                <c:formatCode>0.0_ </c:formatCode>
                <c:ptCount val="1"/>
                <c:pt idx="0">
                  <c:v>19.047619047619047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A1-415B-986C-DA309D8987AD}"/>
            </c:ext>
          </c:extLst>
        </c:ser>
        <c:ser>
          <c:idx val="2"/>
          <c:order val="2"/>
          <c:spPr>
            <a:solidFill>
              <a:srgbClr val="CF1E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Sheet1!$CI$256</c:f>
              <c:numCache>
                <c:formatCode>0.0_ 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CA1-415B-986C-DA309D89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528096"/>
        <c:axId val="256594917"/>
      </c:barChart>
      <c:catAx>
        <c:axId val="19045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56594917"/>
        <c:crosses val="autoZero"/>
        <c:auto val="1"/>
        <c:lblAlgn val="ctr"/>
        <c:lblOffset val="100"/>
        <c:noMultiLvlLbl val="1"/>
      </c:catAx>
      <c:valAx>
        <c:axId val="256594917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200" b="1" i="0">
                    <a:solidFill>
                      <a:srgbClr val="595959"/>
                    </a:solidFill>
                    <a:latin typeface="+mn-lt"/>
                  </a:rPr>
                  <a:t>Incidence of spontaneous Interictal like events 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0452809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GB" sz="1400" b="0" i="0">
                <a:solidFill>
                  <a:srgbClr val="595959"/>
                </a:solidFill>
                <a:latin typeface="+mn-lt"/>
              </a:rPr>
              <a:t>Incidence of Silent Events (4-5 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032859975100352"/>
          <c:y val="0.17235666156230164"/>
          <c:w val="0.76633536598072283"/>
          <c:h val="0.621301850926927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Sheet1!$BS$223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01-4B99-8BB7-8951DD3E826C}"/>
            </c:ext>
          </c:extLst>
        </c:ser>
        <c:ser>
          <c:idx val="1"/>
          <c:order val="1"/>
          <c:spPr>
            <a:solidFill>
              <a:srgbClr val="FFE69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Sheet1!$BS$229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101-4B99-8BB7-8951DD3E826C}"/>
            </c:ext>
          </c:extLst>
        </c:ser>
        <c:ser>
          <c:idx val="2"/>
          <c:order val="2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Sheet1!$BS$235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101-4B99-8BB7-8951DD3E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58475"/>
        <c:axId val="311584576"/>
      </c:barChart>
      <c:catAx>
        <c:axId val="662158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11584576"/>
        <c:crosses val="autoZero"/>
        <c:auto val="1"/>
        <c:lblAlgn val="ctr"/>
        <c:lblOffset val="100"/>
        <c:noMultiLvlLbl val="1"/>
      </c:catAx>
      <c:valAx>
        <c:axId val="311584576"/>
        <c:scaling>
          <c:orientation val="minMax"/>
          <c:max val="7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Incidence of SPW-Rs like events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62158475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GB" sz="1400" b="1" i="0">
                <a:solidFill>
                  <a:srgbClr val="595959"/>
                </a:solidFill>
                <a:latin typeface="+mn-lt"/>
              </a:rPr>
              <a:t>Incidence of silent events (12-13 weeks, &gt;50uV)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2213004680487911"/>
          <c:y val="0.13190745342164642"/>
          <c:w val="0.74063849772604684"/>
          <c:h val="0.6701636163339321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Sheet1!$BS$244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5AE-4A7B-A31A-41799450D60E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Sheet1!$BS$250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5AE-4A7B-A31A-41799450D60E}"/>
            </c:ext>
          </c:extLst>
        </c:ser>
        <c:ser>
          <c:idx val="2"/>
          <c:order val="2"/>
          <c:spPr>
            <a:solidFill>
              <a:srgbClr val="CF1E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Sheet1!$BS$256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5AE-4A7B-A31A-41799450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13632"/>
        <c:axId val="1518788187"/>
      </c:barChart>
      <c:catAx>
        <c:axId val="944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8788187"/>
        <c:crosses val="autoZero"/>
        <c:auto val="1"/>
        <c:lblAlgn val="ctr"/>
        <c:lblOffset val="100"/>
        <c:noMultiLvlLbl val="1"/>
      </c:catAx>
      <c:valAx>
        <c:axId val="1518788187"/>
        <c:scaling>
          <c:orientation val="minMax"/>
          <c:max val="10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200" b="1" i="0">
                    <a:solidFill>
                      <a:srgbClr val="595959"/>
                    </a:solidFill>
                    <a:latin typeface="+mn-lt"/>
                  </a:rPr>
                  <a:t>Incidence of spontaneous SPW-Rs like events 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441363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GB" sz="1400" b="0" i="0">
                <a:solidFill>
                  <a:srgbClr val="595959"/>
                </a:solidFill>
                <a:latin typeface="+mn-lt"/>
              </a:rPr>
              <a:t>Incidence of SPW-RS-like events(4-5 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032859975100352"/>
          <c:y val="0.17235666156230164"/>
          <c:w val="0.76633536598072283"/>
          <c:h val="0.621301850926927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Sheet1!$BZ$223</c:f>
              <c:numCache>
                <c:formatCode>0.0_ </c:formatCode>
                <c:ptCount val="1"/>
                <c:pt idx="0">
                  <c:v>35.483870967741936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A8-4CCB-88E3-E5E3B2238CB9}"/>
            </c:ext>
          </c:extLst>
        </c:ser>
        <c:ser>
          <c:idx val="1"/>
          <c:order val="1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Sheet1!$BZ$229</c:f>
              <c:numCache>
                <c:formatCode>0.0_ </c:formatCode>
                <c:ptCount val="1"/>
                <c:pt idx="0">
                  <c:v>27.586206896551722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CA8-4CCB-88E3-E5E3B2238CB9}"/>
            </c:ext>
          </c:extLst>
        </c:ser>
        <c:ser>
          <c:idx val="2"/>
          <c:order val="2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Sheet1!$BZ$235</c:f>
              <c:numCache>
                <c:formatCode>0.0_ </c:formatCode>
                <c:ptCount val="1"/>
                <c:pt idx="0">
                  <c:v>22.222222222222221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CA8-4CCB-88E3-E5E3B223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206206"/>
        <c:axId val="1578020553"/>
      </c:barChart>
      <c:catAx>
        <c:axId val="1966206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78020553"/>
        <c:crosses val="autoZero"/>
        <c:auto val="1"/>
        <c:lblAlgn val="ctr"/>
        <c:lblOffset val="100"/>
        <c:noMultiLvlLbl val="1"/>
      </c:catAx>
      <c:valAx>
        <c:axId val="1578020553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Incidence of SPW-Rs like events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6620620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GB" sz="1400" b="1" i="0">
                <a:solidFill>
                  <a:srgbClr val="595959"/>
                </a:solidFill>
                <a:latin typeface="+mn-lt"/>
              </a:rPr>
              <a:t>Incidence of spontaneous SPW-RS-like events(12-13 weeks, &gt;50uV)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212135755069894"/>
          <c:y val="0.14112958600004058"/>
          <c:w val="0.72407768652899041"/>
          <c:h val="0.6701636163339321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Sheet1!$BZ$244</c:f>
              <c:numCache>
                <c:formatCode>0.0_ </c:formatCode>
                <c:ptCount val="1"/>
                <c:pt idx="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B4-4A43-B729-421506A2B863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Sheet1!$BZ$250</c:f>
              <c:numCache>
                <c:formatCode>0.0_ </c:formatCode>
                <c:ptCount val="1"/>
                <c:pt idx="0">
                  <c:v>9.5238095238095237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B4-4A43-B729-421506A2B863}"/>
            </c:ext>
          </c:extLst>
        </c:ser>
        <c:ser>
          <c:idx val="2"/>
          <c:order val="2"/>
          <c:spPr>
            <a:solidFill>
              <a:srgbClr val="CF1E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Sheet1!$BZ$256</c:f>
              <c:numCache>
                <c:formatCode>0.0_ </c:formatCode>
                <c:ptCount val="1"/>
                <c:pt idx="0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3B4-4A43-B729-421506A2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892042"/>
        <c:axId val="1997575045"/>
      </c:barChart>
      <c:catAx>
        <c:axId val="95689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97575045"/>
        <c:crosses val="autoZero"/>
        <c:auto val="1"/>
        <c:lblAlgn val="ctr"/>
        <c:lblOffset val="100"/>
        <c:noMultiLvlLbl val="1"/>
      </c:catAx>
      <c:valAx>
        <c:axId val="1997575045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200" b="1" i="0">
                    <a:solidFill>
                      <a:srgbClr val="595959"/>
                    </a:solidFill>
                    <a:latin typeface="+mn-lt"/>
                  </a:rPr>
                  <a:t>Incidence of spontaneous SPW-Rs like events 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5689204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GB" sz="1400" b="0" i="0">
                <a:solidFill>
                  <a:srgbClr val="595959"/>
                </a:solidFill>
                <a:latin typeface="+mn-lt"/>
              </a:rPr>
              <a:t>Incidence of Interictal-like events(4-5 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584278326338513"/>
          <c:y val="0.14535996423138212"/>
          <c:w val="0.76633536598072294"/>
          <c:h val="0.621301850926927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Sheet1!$CI$223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AA-49A8-84A0-EC5F0FAFB34A}"/>
            </c:ext>
          </c:extLst>
        </c:ser>
        <c:ser>
          <c:idx val="1"/>
          <c:order val="1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Sheet1!$CI$229</c:f>
              <c:numCache>
                <c:formatCode>0.0_ </c:formatCode>
                <c:ptCount val="1"/>
                <c:pt idx="0">
                  <c:v>6.8965517241379306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FAA-49A8-84A0-EC5F0FAFB34A}"/>
            </c:ext>
          </c:extLst>
        </c:ser>
        <c:ser>
          <c:idx val="2"/>
          <c:order val="2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Sheet1!$CI$235</c:f>
              <c:numCache>
                <c:formatCode>0.0_ </c:formatCode>
                <c:ptCount val="1"/>
                <c:pt idx="0">
                  <c:v>7.4074074074074066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FAA-49A8-84A0-EC5F0FAF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880706"/>
        <c:axId val="688789192"/>
      </c:barChart>
      <c:catAx>
        <c:axId val="2068880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88789192"/>
        <c:crosses val="autoZero"/>
        <c:auto val="1"/>
        <c:lblAlgn val="ctr"/>
        <c:lblOffset val="100"/>
        <c:noMultiLvlLbl val="1"/>
      </c:catAx>
      <c:valAx>
        <c:axId val="688789192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1" i="0">
                    <a:solidFill>
                      <a:srgbClr val="595959"/>
                    </a:solidFill>
                    <a:latin typeface="+mn-lt"/>
                  </a:rPr>
                  <a:t>Incidence of Sspontaneouse Interictal like events(%)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6888070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GB" sz="1400" b="1" i="0">
                <a:solidFill>
                  <a:srgbClr val="595959"/>
                </a:solidFill>
                <a:latin typeface="+mn-lt"/>
              </a:rPr>
              <a:t>Incidence of spontaneous Interictal-like events(12-13 weeks, &gt;50uV)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977258418102238"/>
          <c:y val="0.14453917057716878"/>
          <c:w val="0.7718484538983994"/>
          <c:h val="0.68645086700754476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Sheet1!$CI$244</c:f>
              <c:numCache>
                <c:formatCode>0.0_ </c:formatCode>
                <c:ptCount val="1"/>
                <c:pt idx="0">
                  <c:v>8.3333333333333321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D9E-490E-AB72-92FCFA94FEDB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Sheet1!$CI$250</c:f>
              <c:numCache>
                <c:formatCode>0.0_ </c:formatCode>
                <c:ptCount val="1"/>
                <c:pt idx="0">
                  <c:v>19.047619047619047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D9E-490E-AB72-92FCFA94FEDB}"/>
            </c:ext>
          </c:extLst>
        </c:ser>
        <c:ser>
          <c:idx val="2"/>
          <c:order val="2"/>
          <c:spPr>
            <a:solidFill>
              <a:srgbClr val="CF1E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Sheet1!$CI$256</c:f>
              <c:numCache>
                <c:formatCode>0.0_ 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D9E-490E-AB72-92FCFA94F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586649"/>
        <c:axId val="876485071"/>
      </c:barChart>
      <c:catAx>
        <c:axId val="1449586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76485071"/>
        <c:crosses val="autoZero"/>
        <c:auto val="1"/>
        <c:lblAlgn val="ctr"/>
        <c:lblOffset val="100"/>
        <c:noMultiLvlLbl val="1"/>
      </c:catAx>
      <c:valAx>
        <c:axId val="876485071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200" b="1" i="0">
                    <a:solidFill>
                      <a:srgbClr val="595959"/>
                    </a:solidFill>
                    <a:latin typeface="+mn-lt"/>
                  </a:rPr>
                  <a:t>Incidence of spontaneous Interictal like events 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49586649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GB" sz="1400" b="0" i="0">
                <a:solidFill>
                  <a:srgbClr val="595959"/>
                </a:solidFill>
                <a:latin typeface="+mn-lt"/>
              </a:rPr>
              <a:t>Incidence of SPW-RS-like events(4-5 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032859975100352"/>
          <c:y val="0.17235666156230164"/>
          <c:w val="0.76633536598072283"/>
          <c:h val="0.621301850926927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Sheet1!$BS$223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53-4590-B233-157DE0A9DF24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Sheet1!$BS$229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F53-4590-B233-157DE0A9DF24}"/>
            </c:ext>
          </c:extLst>
        </c:ser>
        <c:ser>
          <c:idx val="2"/>
          <c:order val="2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Sheet1!$BS$235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F53-4590-B233-157DE0A9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906849"/>
        <c:axId val="1116972389"/>
      </c:barChart>
      <c:catAx>
        <c:axId val="2025906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16972389"/>
        <c:crosses val="autoZero"/>
        <c:auto val="1"/>
        <c:lblAlgn val="ctr"/>
        <c:lblOffset val="100"/>
        <c:noMultiLvlLbl val="1"/>
      </c:catAx>
      <c:valAx>
        <c:axId val="1116972389"/>
        <c:scaling>
          <c:orientation val="minMax"/>
          <c:max val="7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Incidence of SPW-Rs like events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25906849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en-GB" sz="1400" b="1" i="0">
                <a:solidFill>
                  <a:srgbClr val="595959"/>
                </a:solidFill>
                <a:latin typeface="+mn-lt"/>
              </a:rPr>
              <a:t>Incidence of spontaneous SPW-RS-like events(12-13 weeks, &gt;50uV)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0602535528518773"/>
          <c:y val="0.19895861327339565"/>
          <c:w val="0.74063849772604684"/>
          <c:h val="0.6012137231611405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Sheet1!$BS$244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BF-4FA8-BE28-6B72C68C25D3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Sheet1!$BS$250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BF-4FA8-BE28-6B72C68C25D3}"/>
            </c:ext>
          </c:extLst>
        </c:ser>
        <c:ser>
          <c:idx val="2"/>
          <c:order val="2"/>
          <c:spPr>
            <a:solidFill>
              <a:srgbClr val="CF1E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Sheet1!$BS$256</c:f>
              <c:numCache>
                <c:formatCode>0.0_ 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3BF-4FA8-BE28-6B72C68C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740623"/>
        <c:axId val="1037819496"/>
      </c:barChart>
      <c:catAx>
        <c:axId val="101774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7819496"/>
        <c:crosses val="autoZero"/>
        <c:auto val="1"/>
        <c:lblAlgn val="ctr"/>
        <c:lblOffset val="100"/>
        <c:noMultiLvlLbl val="1"/>
      </c:catAx>
      <c:valAx>
        <c:axId val="1037819496"/>
        <c:scaling>
          <c:orientation val="minMax"/>
          <c:max val="7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200" b="1" i="0">
                    <a:solidFill>
                      <a:srgbClr val="595959"/>
                    </a:solidFill>
                    <a:latin typeface="+mn-lt"/>
                  </a:rPr>
                  <a:t>Incidence of spontaneous SPW-Rs like events 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17740623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Sheet1!$AH$238:$AL$238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</c:numCache>
            </c:numRef>
          </c:xVal>
          <c:yVal>
            <c:numRef>
              <c:f>Sheet1!$AH$243:$AM$243</c:f>
              <c:numCache>
                <c:formatCode>0.0_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42.857142857142854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0-411B-B249-4DBD26623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5120"/>
        <c:axId val="491173407"/>
      </c:scatterChart>
      <c:valAx>
        <c:axId val="200445120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Gabazine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91173407"/>
        <c:crosses val="autoZero"/>
        <c:crossBetween val="midCat"/>
      </c:valAx>
      <c:valAx>
        <c:axId val="49117340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20044512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Sheet1!$AH$217:$AM$217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</c:numCache>
            </c:numRef>
          </c:xVal>
          <c:yVal>
            <c:numRef>
              <c:f>Sheet1!$AH$222:$AM$222</c:f>
              <c:numCache>
                <c:formatCode>0.0_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8.3333333333333321</c:v>
                </c:pt>
                <c:pt idx="4">
                  <c:v>87.5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C-42B5-BD0D-DCCBF14E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54832"/>
        <c:axId val="1055334340"/>
      </c:scatterChart>
      <c:valAx>
        <c:axId val="813354832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Gabazine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055334340"/>
        <c:crosses val="autoZero"/>
        <c:crossBetween val="midCat"/>
      </c:valAx>
      <c:valAx>
        <c:axId val="105533434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81335483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Latency of 1st spike (5weeks)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Sheet1!$AJ$5:$AJ$10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Sheet1!$AK$5:$AK$10</c:f>
              <c:numCache>
                <c:formatCode>0.0_ </c:formatCode>
                <c:ptCount val="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4-4BF5-BD67-5A6A850D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03308"/>
        <c:axId val="1945048936"/>
      </c:scatterChart>
      <c:valAx>
        <c:axId val="158603308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Gabazine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945048936"/>
        <c:crosses val="autoZero"/>
        <c:crossBetween val="midCat"/>
      </c:valAx>
      <c:valAx>
        <c:axId val="1945048936"/>
        <c:scaling>
          <c:orientation val="minMax"/>
          <c:max val="14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Latency of 1st spike(sec)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586033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Sheet1!$J$217:$M$217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Sheet1!$J$222:$M$222</c:f>
              <c:numCache>
                <c:formatCode>0.0_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35.714285714285715</c:v>
                </c:pt>
                <c:pt idx="3">
                  <c:v>85.714285714285708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5-429A-A371-60B9C9EB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87150"/>
        <c:axId val="767605229"/>
      </c:scatterChart>
      <c:valAx>
        <c:axId val="1119587150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767605229"/>
        <c:crosses val="autoZero"/>
        <c:crossBetween val="midCat"/>
      </c:valAx>
      <c:valAx>
        <c:axId val="76760522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11958715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595959"/>
                </a:solidFill>
                <a:latin typeface="+mn-lt"/>
              </a:defRPr>
            </a:pPr>
            <a:r>
              <a:rPr lang="en-GB" sz="2400" b="1" i="0">
                <a:solidFill>
                  <a:srgbClr val="595959"/>
                </a:solidFill>
                <a:latin typeface="+mn-lt"/>
              </a:rPr>
              <a:t>Incidence of Interictal like spikes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65751485011742"/>
          <c:y val="0.15480720655047436"/>
          <c:w val="0.79669671225307348"/>
          <c:h val="0.681131728816928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Sheet1!$J$217:$M$217</c:f>
              <c:numCache>
                <c:formatCode>General</c:formatCode>
                <c:ptCount val="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Sheet1!$J$222:$M$222</c:f>
              <c:numCache>
                <c:formatCode>0.0_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35.714285714285715</c:v>
                </c:pt>
                <c:pt idx="3">
                  <c:v>85.714285714285708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6-448B-9DAB-98C187BE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45760"/>
        <c:axId val="1431677531"/>
      </c:scatterChart>
      <c:valAx>
        <c:axId val="275845760"/>
        <c:scaling>
          <c:orientation val="minMax"/>
          <c:min val="3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Conc. of Extracellular K+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431677531"/>
        <c:crosses val="autoZero"/>
        <c:crossBetween val="midCat"/>
      </c:valAx>
      <c:valAx>
        <c:axId val="143167753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0" i="0">
                    <a:solidFill>
                      <a:srgbClr val="595959"/>
                    </a:solidFill>
                    <a:latin typeface="+mn-lt"/>
                  </a:rPr>
                  <a:t>Incidence of Interictal like spikes(%)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27584576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1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GB" sz="1400" b="0" i="0">
                <a:solidFill>
                  <a:srgbClr val="595959"/>
                </a:solidFill>
                <a:latin typeface="+mn-lt"/>
              </a:rPr>
              <a:t>Incidence of SPW-RS-like events(4-5 weeks)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032859975100352"/>
          <c:y val="0.17235666156230164"/>
          <c:w val="0.76633536598072283"/>
          <c:h val="0.621301850926927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Sheet1!$BZ$223</c:f>
              <c:numCache>
                <c:formatCode>0.0_ </c:formatCode>
                <c:ptCount val="1"/>
                <c:pt idx="0">
                  <c:v>35.483870967741936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4E-478D-B219-3D1DDE541ED5}"/>
            </c:ext>
          </c:extLst>
        </c:ser>
        <c:ser>
          <c:idx val="1"/>
          <c:order val="1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Sheet1!$BZ$229</c:f>
              <c:numCache>
                <c:formatCode>0.0_ </c:formatCode>
                <c:ptCount val="1"/>
                <c:pt idx="0">
                  <c:v>27.586206896551722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34E-478D-B219-3D1DDE541ED5}"/>
            </c:ext>
          </c:extLst>
        </c:ser>
        <c:ser>
          <c:idx val="2"/>
          <c:order val="2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Sheet1!$BZ$235</c:f>
              <c:numCache>
                <c:formatCode>0.0_ </c:formatCode>
                <c:ptCount val="1"/>
                <c:pt idx="0">
                  <c:v>22.222222222222221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34E-478D-B219-3D1DDE541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74351"/>
        <c:axId val="1603540016"/>
      </c:barChart>
      <c:catAx>
        <c:axId val="85387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3540016"/>
        <c:crosses val="autoZero"/>
        <c:auto val="1"/>
        <c:lblAlgn val="ctr"/>
        <c:lblOffset val="100"/>
        <c:noMultiLvlLbl val="1"/>
      </c:catAx>
      <c:valAx>
        <c:axId val="1603540016"/>
        <c:scaling>
          <c:orientation val="minMax"/>
          <c:max val="37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Incidence of SPW-Rs like events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5387435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595959"/>
                </a:solidFill>
                <a:latin typeface="+mn-lt"/>
              </a:defRPr>
            </a:pPr>
            <a:r>
              <a:rPr lang="en-GB" sz="1800" b="1" i="0">
                <a:solidFill>
                  <a:srgbClr val="595959"/>
                </a:solidFill>
                <a:latin typeface="+mn-lt"/>
              </a:rPr>
              <a:t>Incidende of spontaneouse SPW-RS-like events(4-5 weeks, &gt;50uV)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032859975100352"/>
          <c:y val="0.17235666156230164"/>
          <c:w val="0.76633536598072283"/>
          <c:h val="0.621301850926927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Sheet1!$BZ$223</c:f>
              <c:numCache>
                <c:formatCode>0.0_ </c:formatCode>
                <c:ptCount val="1"/>
                <c:pt idx="0">
                  <c:v>35.483870967741936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E2-46DF-94E6-B3645B6B0F3C}"/>
            </c:ext>
          </c:extLst>
        </c:ser>
        <c:ser>
          <c:idx val="1"/>
          <c:order val="1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Sheet1!$BZ$229</c:f>
              <c:numCache>
                <c:formatCode>0.0_ </c:formatCode>
                <c:ptCount val="1"/>
                <c:pt idx="0">
                  <c:v>27.586206896551722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E2-46DF-94E6-B3645B6B0F3C}"/>
            </c:ext>
          </c:extLst>
        </c:ser>
        <c:ser>
          <c:idx val="2"/>
          <c:order val="2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Sheet1!$BZ$235</c:f>
              <c:numCache>
                <c:formatCode>0.0_ </c:formatCode>
                <c:ptCount val="1"/>
                <c:pt idx="0">
                  <c:v>22.222222222222221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8E2-46DF-94E6-B3645B6B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137948"/>
        <c:axId val="1222989363"/>
      </c:barChart>
      <c:catAx>
        <c:axId val="775137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595959"/>
                    </a:solidFill>
                    <a:latin typeface="+mn-lt"/>
                  </a:rPr>
                  <a:t>Control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6800000"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22989363"/>
        <c:crosses val="autoZero"/>
        <c:auto val="1"/>
        <c:lblAlgn val="ctr"/>
        <c:lblOffset val="100"/>
        <c:noMultiLvlLbl val="1"/>
      </c:catAx>
      <c:valAx>
        <c:axId val="1222989363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1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GB" sz="1600" b="1" i="0">
                    <a:solidFill>
                      <a:srgbClr val="595959"/>
                    </a:solidFill>
                    <a:latin typeface="+mn-lt"/>
                  </a:rPr>
                  <a:t>Incidence of spontaneous SPW-Rs like events (%)</a:t>
                </a:r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77513794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12</xdr:row>
      <xdr:rowOff>152400</xdr:rowOff>
    </xdr:from>
    <xdr:ext cx="1000125" cy="447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39</xdr:col>
      <xdr:colOff>485775</xdr:colOff>
      <xdr:row>235</xdr:row>
      <xdr:rowOff>171450</xdr:rowOff>
    </xdr:from>
    <xdr:ext cx="5114925" cy="30765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885825</xdr:colOff>
      <xdr:row>233</xdr:row>
      <xdr:rowOff>161925</xdr:rowOff>
    </xdr:from>
    <xdr:ext cx="5029200" cy="30670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46</xdr:col>
      <xdr:colOff>819150</xdr:colOff>
      <xdr:row>217</xdr:row>
      <xdr:rowOff>152400</xdr:rowOff>
    </xdr:from>
    <xdr:ext cx="5124450" cy="3276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46</xdr:col>
      <xdr:colOff>847725</xdr:colOff>
      <xdr:row>235</xdr:row>
      <xdr:rowOff>133350</xdr:rowOff>
    </xdr:from>
    <xdr:ext cx="5095875" cy="32004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371475</xdr:colOff>
      <xdr:row>215</xdr:row>
      <xdr:rowOff>133350</xdr:rowOff>
    </xdr:from>
    <xdr:ext cx="4972050" cy="315277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39</xdr:col>
      <xdr:colOff>495300</xdr:colOff>
      <xdr:row>217</xdr:row>
      <xdr:rowOff>161925</xdr:rowOff>
    </xdr:from>
    <xdr:ext cx="5010150" cy="326707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76</xdr:col>
      <xdr:colOff>266700</xdr:colOff>
      <xdr:row>261</xdr:row>
      <xdr:rowOff>142875</xdr:rowOff>
    </xdr:from>
    <xdr:ext cx="3848100" cy="27813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53</xdr:col>
      <xdr:colOff>1762125</xdr:colOff>
      <xdr:row>217</xdr:row>
      <xdr:rowOff>85725</xdr:rowOff>
    </xdr:from>
    <xdr:ext cx="5505450" cy="33147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14</xdr:col>
      <xdr:colOff>323850</xdr:colOff>
      <xdr:row>233</xdr:row>
      <xdr:rowOff>228600</xdr:rowOff>
    </xdr:from>
    <xdr:ext cx="4972050" cy="31242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53</xdr:col>
      <xdr:colOff>1771650</xdr:colOff>
      <xdr:row>238</xdr:row>
      <xdr:rowOff>161925</xdr:rowOff>
    </xdr:from>
    <xdr:ext cx="5505450" cy="3286125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74</xdr:col>
      <xdr:colOff>400050</xdr:colOff>
      <xdr:row>292</xdr:row>
      <xdr:rowOff>9525</xdr:rowOff>
    </xdr:from>
    <xdr:ext cx="5629275" cy="2733675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90</xdr:col>
      <xdr:colOff>485775</xdr:colOff>
      <xdr:row>216</xdr:row>
      <xdr:rowOff>0</xdr:rowOff>
    </xdr:from>
    <xdr:ext cx="5400675" cy="329565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110</xdr:col>
      <xdr:colOff>1304925</xdr:colOff>
      <xdr:row>217</xdr:row>
      <xdr:rowOff>19050</xdr:rowOff>
    </xdr:from>
    <xdr:ext cx="5029200" cy="3305175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76</xdr:col>
      <xdr:colOff>114300</xdr:colOff>
      <xdr:row>108</xdr:row>
      <xdr:rowOff>76200</xdr:rowOff>
    </xdr:from>
    <xdr:ext cx="3933825" cy="27813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83</xdr:col>
      <xdr:colOff>276225</xdr:colOff>
      <xdr:row>107</xdr:row>
      <xdr:rowOff>47625</xdr:rowOff>
    </xdr:from>
    <xdr:ext cx="6562725" cy="329565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101</xdr:col>
      <xdr:colOff>419100</xdr:colOff>
      <xdr:row>105</xdr:row>
      <xdr:rowOff>161925</xdr:rowOff>
    </xdr:from>
    <xdr:ext cx="5153025" cy="325755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49</xdr:col>
      <xdr:colOff>123825</xdr:colOff>
      <xdr:row>106</xdr:row>
      <xdr:rowOff>38100</xdr:rowOff>
    </xdr:from>
    <xdr:ext cx="4953000" cy="33147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57</xdr:col>
      <xdr:colOff>571500</xdr:colOff>
      <xdr:row>107</xdr:row>
      <xdr:rowOff>123825</xdr:rowOff>
    </xdr:from>
    <xdr:ext cx="5029200" cy="3305175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76</xdr:col>
      <xdr:colOff>95250</xdr:colOff>
      <xdr:row>277</xdr:row>
      <xdr:rowOff>57150</xdr:rowOff>
    </xdr:from>
    <xdr:ext cx="3886200" cy="2619375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90</xdr:col>
      <xdr:colOff>485775</xdr:colOff>
      <xdr:row>140</xdr:row>
      <xdr:rowOff>228600</xdr:rowOff>
    </xdr:from>
    <xdr:ext cx="5400675" cy="325755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110</xdr:col>
      <xdr:colOff>1304925</xdr:colOff>
      <xdr:row>142</xdr:row>
      <xdr:rowOff>95250</xdr:rowOff>
    </xdr:from>
    <xdr:ext cx="5029200" cy="3314700"/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49</xdr:col>
      <xdr:colOff>285750</xdr:colOff>
      <xdr:row>140</xdr:row>
      <xdr:rowOff>228600</xdr:rowOff>
    </xdr:from>
    <xdr:ext cx="4972050" cy="3124200"/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39</xdr:col>
      <xdr:colOff>647700</xdr:colOff>
      <xdr:row>273</xdr:row>
      <xdr:rowOff>85725</xdr:rowOff>
    </xdr:from>
    <xdr:ext cx="5067300" cy="3067050"/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46</xdr:col>
      <xdr:colOff>819150</xdr:colOff>
      <xdr:row>255</xdr:row>
      <xdr:rowOff>152400</xdr:rowOff>
    </xdr:from>
    <xdr:ext cx="5124450" cy="3276600"/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110</xdr:col>
      <xdr:colOff>1304925</xdr:colOff>
      <xdr:row>237</xdr:row>
      <xdr:rowOff>152400</xdr:rowOff>
    </xdr:from>
    <xdr:ext cx="5029200" cy="3286125"/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90</xdr:col>
      <xdr:colOff>485775</xdr:colOff>
      <xdr:row>236</xdr:row>
      <xdr:rowOff>57150</xdr:rowOff>
    </xdr:from>
    <xdr:ext cx="5400675" cy="3295650"/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39</xdr:col>
      <xdr:colOff>295275</xdr:colOff>
      <xdr:row>255</xdr:row>
      <xdr:rowOff>133350</xdr:rowOff>
    </xdr:from>
    <xdr:ext cx="4981575" cy="3124200"/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  <xdr:oneCellAnchor>
    <xdr:from>
      <xdr:col>83</xdr:col>
      <xdr:colOff>400050</xdr:colOff>
      <xdr:row>261</xdr:row>
      <xdr:rowOff>171450</xdr:rowOff>
    </xdr:from>
    <xdr:ext cx="3933825" cy="2828925"/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oneCellAnchor>
  <xdr:oneCellAnchor>
    <xdr:from>
      <xdr:col>83</xdr:col>
      <xdr:colOff>352425</xdr:colOff>
      <xdr:row>277</xdr:row>
      <xdr:rowOff>9525</xdr:rowOff>
    </xdr:from>
    <xdr:ext cx="4953000" cy="3000375"/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oneCellAnchor>
  <xdr:oneCellAnchor>
    <xdr:from>
      <xdr:col>68</xdr:col>
      <xdr:colOff>904875</xdr:colOff>
      <xdr:row>261</xdr:row>
      <xdr:rowOff>123825</xdr:rowOff>
    </xdr:from>
    <xdr:ext cx="3790950" cy="2781300"/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oneCellAnchor>
  <xdr:oneCellAnchor>
    <xdr:from>
      <xdr:col>68</xdr:col>
      <xdr:colOff>723900</xdr:colOff>
      <xdr:row>277</xdr:row>
      <xdr:rowOff>47625</xdr:rowOff>
    </xdr:from>
    <xdr:ext cx="3943350" cy="2676525"/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oneCellAnchor>
  <xdr:oneCellAnchor>
    <xdr:from>
      <xdr:col>76</xdr:col>
      <xdr:colOff>266700</xdr:colOff>
      <xdr:row>309</xdr:row>
      <xdr:rowOff>142875</xdr:rowOff>
    </xdr:from>
    <xdr:ext cx="3848100" cy="2781300"/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oneCellAnchor>
  <xdr:oneCellAnchor>
    <xdr:from>
      <xdr:col>76</xdr:col>
      <xdr:colOff>228600</xdr:colOff>
      <xdr:row>325</xdr:row>
      <xdr:rowOff>47625</xdr:rowOff>
    </xdr:from>
    <xdr:ext cx="3895725" cy="2619375"/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 fLocksWithSheet="0"/>
  </xdr:oneCellAnchor>
  <xdr:oneCellAnchor>
    <xdr:from>
      <xdr:col>83</xdr:col>
      <xdr:colOff>323850</xdr:colOff>
      <xdr:row>309</xdr:row>
      <xdr:rowOff>219075</xdr:rowOff>
    </xdr:from>
    <xdr:ext cx="3943350" cy="2800350"/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 fLocksWithSheet="0"/>
  </xdr:oneCellAnchor>
  <xdr:oneCellAnchor>
    <xdr:from>
      <xdr:col>83</xdr:col>
      <xdr:colOff>352425</xdr:colOff>
      <xdr:row>325</xdr:row>
      <xdr:rowOff>9525</xdr:rowOff>
    </xdr:from>
    <xdr:ext cx="4953000" cy="2619375"/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 fLocksWithSheet="0"/>
  </xdr:oneCellAnchor>
  <xdr:oneCellAnchor>
    <xdr:from>
      <xdr:col>68</xdr:col>
      <xdr:colOff>523875</xdr:colOff>
      <xdr:row>309</xdr:row>
      <xdr:rowOff>142875</xdr:rowOff>
    </xdr:from>
    <xdr:ext cx="3857625" cy="2781300"/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 fLocksWithSheet="0"/>
  </xdr:oneCellAnchor>
  <xdr:oneCellAnchor>
    <xdr:from>
      <xdr:col>68</xdr:col>
      <xdr:colOff>514350</xdr:colOff>
      <xdr:row>325</xdr:row>
      <xdr:rowOff>85725</xdr:rowOff>
    </xdr:from>
    <xdr:ext cx="4010025" cy="2581275"/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 fLocksWithSheet="0"/>
  </xdr:oneCellAnchor>
  <xdr:oneCellAnchor>
    <xdr:from>
      <xdr:col>58</xdr:col>
      <xdr:colOff>285750</xdr:colOff>
      <xdr:row>141</xdr:row>
      <xdr:rowOff>19050</xdr:rowOff>
    </xdr:from>
    <xdr:ext cx="5114925" cy="3305175"/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 fLocksWithSheet="0"/>
  </xdr:oneCellAnchor>
  <xdr:oneCellAnchor>
    <xdr:from>
      <xdr:col>39</xdr:col>
      <xdr:colOff>2333625</xdr:colOff>
      <xdr:row>214</xdr:row>
      <xdr:rowOff>171450</xdr:rowOff>
    </xdr:from>
    <xdr:ext cx="1228725" cy="485775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4736400" y="3541875"/>
          <a:ext cx="1219200" cy="476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 K+</a:t>
          </a:r>
          <a:endParaRPr sz="3200"/>
        </a:p>
      </xdr:txBody>
    </xdr:sp>
    <xdr:clientData fLocksWithSheet="0"/>
  </xdr:oneCellAnchor>
  <xdr:oneCellAnchor>
    <xdr:from>
      <xdr:col>48</xdr:col>
      <xdr:colOff>381000</xdr:colOff>
      <xdr:row>214</xdr:row>
      <xdr:rowOff>209550</xdr:rowOff>
    </xdr:from>
    <xdr:ext cx="2000250" cy="447675"/>
    <xdr:sp macro="" textlink="">
      <xdr:nvSpPr>
        <xdr:cNvPr id="42" name="Shape 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4350638" y="3560925"/>
          <a:ext cx="1990725" cy="4381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Gabazine</a:t>
          </a:r>
          <a:endParaRPr sz="3200"/>
        </a:p>
      </xdr:txBody>
    </xdr:sp>
    <xdr:clientData fLocksWithSheet="0"/>
  </xdr:oneCellAnchor>
  <xdr:oneCellAnchor>
    <xdr:from>
      <xdr:col>55</xdr:col>
      <xdr:colOff>266700</xdr:colOff>
      <xdr:row>214</xdr:row>
      <xdr:rowOff>114300</xdr:rowOff>
    </xdr:from>
    <xdr:ext cx="3876675" cy="4667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412425" y="3551400"/>
          <a:ext cx="3867150" cy="4572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Spontaneous SPW-Rs</a:t>
          </a:r>
          <a:endParaRPr sz="3200"/>
        </a:p>
      </xdr:txBody>
    </xdr:sp>
    <xdr:clientData fLocksWithSheet="0"/>
  </xdr:oneCellAnchor>
  <xdr:oneCellAnchor>
    <xdr:from>
      <xdr:col>49</xdr:col>
      <xdr:colOff>190500</xdr:colOff>
      <xdr:row>252</xdr:row>
      <xdr:rowOff>142875</xdr:rowOff>
    </xdr:from>
    <xdr:ext cx="2219325" cy="523875"/>
    <xdr:sp macro="" textlink="">
      <xdr:nvSpPr>
        <xdr:cNvPr id="44" name="Shape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4241100" y="3522825"/>
          <a:ext cx="2209800" cy="5143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Gabazine</a:t>
          </a:r>
          <a:endParaRPr sz="3200"/>
        </a:p>
      </xdr:txBody>
    </xdr:sp>
    <xdr:clientData fLocksWithSheet="0"/>
  </xdr:oneCellAnchor>
  <xdr:oneCellAnchor>
    <xdr:from>
      <xdr:col>39</xdr:col>
      <xdr:colOff>2333625</xdr:colOff>
      <xdr:row>252</xdr:row>
      <xdr:rowOff>47625</xdr:rowOff>
    </xdr:from>
    <xdr:ext cx="1228725" cy="53340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4736400" y="3518063"/>
          <a:ext cx="1219200" cy="5238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 K+</a:t>
          </a:r>
          <a:endParaRPr sz="3200"/>
        </a:p>
      </xdr:txBody>
    </xdr:sp>
    <xdr:clientData fLocksWithSheet="0"/>
  </xdr:oneCellAnchor>
  <xdr:oneCellAnchor>
    <xdr:from>
      <xdr:col>55</xdr:col>
      <xdr:colOff>266700</xdr:colOff>
      <xdr:row>235</xdr:row>
      <xdr:rowOff>209550</xdr:rowOff>
    </xdr:from>
    <xdr:ext cx="3876675" cy="438150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3412425" y="3565688"/>
          <a:ext cx="3867150" cy="4286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Spontaneous SPW-Rs</a:t>
          </a:r>
          <a:endParaRPr sz="3200"/>
        </a:p>
      </xdr:txBody>
    </xdr:sp>
    <xdr:clientData fLocksWithSheet="0"/>
  </xdr:oneCellAnchor>
  <xdr:oneCellAnchor>
    <xdr:from>
      <xdr:col>93</xdr:col>
      <xdr:colOff>66675</xdr:colOff>
      <xdr:row>212</xdr:row>
      <xdr:rowOff>200025</xdr:rowOff>
    </xdr:from>
    <xdr:ext cx="1485900" cy="409575"/>
    <xdr:sp macro="" textlink="">
      <xdr:nvSpPr>
        <xdr:cNvPr id="47" name="Shape 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607813" y="3579975"/>
          <a:ext cx="1476375" cy="4000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 K+</a:t>
          </a:r>
          <a:endParaRPr sz="3200"/>
        </a:p>
      </xdr:txBody>
    </xdr:sp>
    <xdr:clientData fLocksWithSheet="0"/>
  </xdr:oneCellAnchor>
  <xdr:oneCellAnchor>
    <xdr:from>
      <xdr:col>114</xdr:col>
      <xdr:colOff>28575</xdr:colOff>
      <xdr:row>214</xdr:row>
      <xdr:rowOff>85725</xdr:rowOff>
    </xdr:from>
    <xdr:ext cx="1914525" cy="495300"/>
    <xdr:sp macro="" textlink="">
      <xdr:nvSpPr>
        <xdr:cNvPr id="48" name="Shape 1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4393500" y="3537113"/>
          <a:ext cx="1905000" cy="485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Gabazine</a:t>
          </a:r>
          <a:endParaRPr sz="3200"/>
        </a:p>
      </xdr:txBody>
    </xdr:sp>
    <xdr:clientData fLocksWithSheet="0"/>
  </xdr:oneCellAnchor>
  <xdr:oneCellAnchor>
    <xdr:from>
      <xdr:col>85</xdr:col>
      <xdr:colOff>409575</xdr:colOff>
      <xdr:row>104</xdr:row>
      <xdr:rowOff>0</xdr:rowOff>
    </xdr:from>
    <xdr:ext cx="2314575" cy="523875"/>
    <xdr:sp macro="" textlink="">
      <xdr:nvSpPr>
        <xdr:cNvPr id="49" name="Shape 1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4193475" y="3522825"/>
          <a:ext cx="2305050" cy="5143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 K+</a:t>
          </a:r>
          <a:endParaRPr sz="3200"/>
        </a:p>
      </xdr:txBody>
    </xdr:sp>
    <xdr:clientData fLocksWithSheet="0"/>
  </xdr:oneCellAnchor>
  <xdr:oneCellAnchor>
    <xdr:from>
      <xdr:col>103</xdr:col>
      <xdr:colOff>180975</xdr:colOff>
      <xdr:row>103</xdr:row>
      <xdr:rowOff>0</xdr:rowOff>
    </xdr:from>
    <xdr:ext cx="1905000" cy="495300"/>
    <xdr:sp macro="" textlink="">
      <xdr:nvSpPr>
        <xdr:cNvPr id="50" name="Shape 1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4398263" y="3537113"/>
          <a:ext cx="1895475" cy="485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Gabazine</a:t>
          </a:r>
          <a:endParaRPr sz="3200"/>
        </a:p>
      </xdr:txBody>
    </xdr:sp>
    <xdr:clientData fLocksWithSheet="0"/>
  </xdr:oneCellAnchor>
  <xdr:oneCellAnchor>
    <xdr:from>
      <xdr:col>52</xdr:col>
      <xdr:colOff>514350</xdr:colOff>
      <xdr:row>103</xdr:row>
      <xdr:rowOff>47625</xdr:rowOff>
    </xdr:from>
    <xdr:ext cx="1543050" cy="533400"/>
    <xdr:sp macro="" textlink="">
      <xdr:nvSpPr>
        <xdr:cNvPr id="51" name="Shape 1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4579238" y="3518063"/>
          <a:ext cx="1533525" cy="5238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 K+</a:t>
          </a:r>
          <a:endParaRPr sz="3200"/>
        </a:p>
      </xdr:txBody>
    </xdr:sp>
    <xdr:clientData fLocksWithSheet="0"/>
  </xdr:oneCellAnchor>
  <xdr:oneCellAnchor>
    <xdr:from>
      <xdr:col>59</xdr:col>
      <xdr:colOff>971550</xdr:colOff>
      <xdr:row>104</xdr:row>
      <xdr:rowOff>180975</xdr:rowOff>
    </xdr:from>
    <xdr:ext cx="2209800" cy="447675"/>
    <xdr:sp macro="" textlink="">
      <xdr:nvSpPr>
        <xdr:cNvPr id="52" name="Shape 1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4245863" y="3560925"/>
          <a:ext cx="2200275" cy="4381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Gabazine</a:t>
          </a:r>
          <a:endParaRPr sz="3200"/>
        </a:p>
      </xdr:txBody>
    </xdr:sp>
    <xdr:clientData fLocksWithSheet="0"/>
  </xdr:oneCellAnchor>
  <xdr:oneCellAnchor>
    <xdr:from>
      <xdr:col>77</xdr:col>
      <xdr:colOff>314325</xdr:colOff>
      <xdr:row>214</xdr:row>
      <xdr:rowOff>104775</xdr:rowOff>
    </xdr:from>
    <xdr:ext cx="1609725" cy="438150"/>
    <xdr:sp macro="" textlink="">
      <xdr:nvSpPr>
        <xdr:cNvPr id="53" name="Shape 1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45900" y="3565688"/>
          <a:ext cx="1600200" cy="4286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SPW-Rs</a:t>
          </a:r>
          <a:endParaRPr sz="3200"/>
        </a:p>
      </xdr:txBody>
    </xdr:sp>
    <xdr:clientData fLocksWithSheet="0"/>
  </xdr:oneCellAnchor>
  <xdr:oneCellAnchor>
    <xdr:from>
      <xdr:col>83</xdr:col>
      <xdr:colOff>361950</xdr:colOff>
      <xdr:row>259</xdr:row>
      <xdr:rowOff>85725</xdr:rowOff>
    </xdr:from>
    <xdr:ext cx="4829175" cy="457200"/>
    <xdr:sp macro="" textlink="">
      <xdr:nvSpPr>
        <xdr:cNvPr id="54" name="Shape 1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2936175" y="3556163"/>
          <a:ext cx="4819650" cy="4476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Spontaneous Interictal</a:t>
          </a:r>
          <a:endParaRPr sz="3200"/>
        </a:p>
      </xdr:txBody>
    </xdr:sp>
    <xdr:clientData fLocksWithSheet="0"/>
  </xdr:oneCellAnchor>
  <xdr:oneCellAnchor>
    <xdr:from>
      <xdr:col>85</xdr:col>
      <xdr:colOff>200025</xdr:colOff>
      <xdr:row>214</xdr:row>
      <xdr:rowOff>104775</xdr:rowOff>
    </xdr:from>
    <xdr:ext cx="1724025" cy="457200"/>
    <xdr:sp macro="" textlink="">
      <xdr:nvSpPr>
        <xdr:cNvPr id="55" name="Shape 1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4488750" y="3556163"/>
          <a:ext cx="1714500" cy="4476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Interictal</a:t>
          </a:r>
          <a:endParaRPr sz="3200"/>
        </a:p>
      </xdr:txBody>
    </xdr:sp>
    <xdr:clientData fLocksWithSheet="0"/>
  </xdr:oneCellAnchor>
  <xdr:oneCellAnchor>
    <xdr:from>
      <xdr:col>76</xdr:col>
      <xdr:colOff>333375</xdr:colOff>
      <xdr:row>259</xdr:row>
      <xdr:rowOff>0</xdr:rowOff>
    </xdr:from>
    <xdr:ext cx="3771900" cy="466725"/>
    <xdr:sp macro="" textlink="">
      <xdr:nvSpPr>
        <xdr:cNvPr id="56" name="Shape 18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3464813" y="3551400"/>
          <a:ext cx="3762375" cy="4572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Spontaneous SPW-Rs</a:t>
          </a:r>
          <a:endParaRPr sz="3200"/>
        </a:p>
      </xdr:txBody>
    </xdr:sp>
    <xdr:clientData fLocksWithSheet="0"/>
  </xdr:oneCellAnchor>
  <xdr:oneCellAnchor>
    <xdr:from>
      <xdr:col>68</xdr:col>
      <xdr:colOff>1000125</xdr:colOff>
      <xdr:row>214</xdr:row>
      <xdr:rowOff>104775</xdr:rowOff>
    </xdr:from>
    <xdr:ext cx="1619250" cy="438150"/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4541138" y="3565688"/>
          <a:ext cx="1609725" cy="4286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Silent</a:t>
          </a:r>
          <a:endParaRPr sz="3200"/>
        </a:p>
      </xdr:txBody>
    </xdr:sp>
    <xdr:clientData fLocksWithSheet="0"/>
  </xdr:oneCellAnchor>
  <xdr:oneCellAnchor>
    <xdr:from>
      <xdr:col>69</xdr:col>
      <xdr:colOff>352425</xdr:colOff>
      <xdr:row>259</xdr:row>
      <xdr:rowOff>0</xdr:rowOff>
    </xdr:from>
    <xdr:ext cx="2162175" cy="466725"/>
    <xdr:sp macro="" textlink="">
      <xdr:nvSpPr>
        <xdr:cNvPr id="58" name="Shape 2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4269675" y="3551400"/>
          <a:ext cx="2152650" cy="4572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Silence</a:t>
          </a:r>
          <a:endParaRPr sz="3200"/>
        </a:p>
      </xdr:txBody>
    </xdr:sp>
    <xdr:clientData fLocksWithSheet="0"/>
  </xdr:oneCellAnchor>
  <xdr:oneCellAnchor>
    <xdr:from>
      <xdr:col>60</xdr:col>
      <xdr:colOff>190500</xdr:colOff>
      <xdr:row>138</xdr:row>
      <xdr:rowOff>19050</xdr:rowOff>
    </xdr:from>
    <xdr:ext cx="2428875" cy="552450"/>
    <xdr:sp macro="" textlink="">
      <xdr:nvSpPr>
        <xdr:cNvPr id="59" name="Shape 2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4136325" y="3508538"/>
          <a:ext cx="2419350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Gabazine</a:t>
          </a:r>
          <a:endParaRPr sz="3200"/>
        </a:p>
      </xdr:txBody>
    </xdr:sp>
    <xdr:clientData fLocksWithSheet="0"/>
  </xdr:oneCellAnchor>
  <xdr:oneCellAnchor>
    <xdr:from>
      <xdr:col>52</xdr:col>
      <xdr:colOff>514350</xdr:colOff>
      <xdr:row>138</xdr:row>
      <xdr:rowOff>9525</xdr:rowOff>
    </xdr:from>
    <xdr:ext cx="1543050" cy="533400"/>
    <xdr:sp macro="" textlink="">
      <xdr:nvSpPr>
        <xdr:cNvPr id="60" name="Shape 2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4579238" y="3518063"/>
          <a:ext cx="1533525" cy="5238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 K+</a:t>
          </a:r>
          <a:endParaRPr sz="3200"/>
        </a:p>
      </xdr:txBody>
    </xdr:sp>
    <xdr:clientData fLocksWithSheet="0"/>
  </xdr:oneCellAnchor>
  <xdr:oneCellAnchor>
    <xdr:from>
      <xdr:col>76</xdr:col>
      <xdr:colOff>419100</xdr:colOff>
      <xdr:row>235</xdr:row>
      <xdr:rowOff>152400</xdr:rowOff>
    </xdr:from>
    <xdr:ext cx="1685925" cy="428625"/>
    <xdr:sp macro="" textlink="">
      <xdr:nvSpPr>
        <xdr:cNvPr id="61" name="Shape 2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4507800" y="3570450"/>
          <a:ext cx="1676400" cy="419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SPW-Rs</a:t>
          </a:r>
          <a:endParaRPr sz="3200"/>
        </a:p>
      </xdr:txBody>
    </xdr:sp>
    <xdr:clientData fLocksWithSheet="0"/>
  </xdr:oneCellAnchor>
  <xdr:oneCellAnchor>
    <xdr:from>
      <xdr:col>85</xdr:col>
      <xdr:colOff>200025</xdr:colOff>
      <xdr:row>235</xdr:row>
      <xdr:rowOff>152400</xdr:rowOff>
    </xdr:from>
    <xdr:ext cx="1724025" cy="428625"/>
    <xdr:sp macro="" textlink="">
      <xdr:nvSpPr>
        <xdr:cNvPr id="62" name="Shape 2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4488750" y="3570450"/>
          <a:ext cx="1714500" cy="419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Interictal</a:t>
          </a:r>
          <a:endParaRPr sz="3200"/>
        </a:p>
      </xdr:txBody>
    </xdr:sp>
    <xdr:clientData fLocksWithSheet="0"/>
  </xdr:oneCellAnchor>
  <xdr:oneCellAnchor>
    <xdr:from>
      <xdr:col>68</xdr:col>
      <xdr:colOff>1000125</xdr:colOff>
      <xdr:row>235</xdr:row>
      <xdr:rowOff>152400</xdr:rowOff>
    </xdr:from>
    <xdr:ext cx="1619250" cy="428625"/>
    <xdr:sp macro="" textlink="">
      <xdr:nvSpPr>
        <xdr:cNvPr id="63" name="Shape 2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4541138" y="3570450"/>
          <a:ext cx="1609725" cy="419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Silent</a:t>
          </a:r>
          <a:endParaRPr sz="3200"/>
        </a:p>
      </xdr:txBody>
    </xdr:sp>
    <xdr:clientData fLocksWithSheet="0"/>
  </xdr:oneCellAnchor>
  <xdr:oneCellAnchor>
    <xdr:from>
      <xdr:col>103</xdr:col>
      <xdr:colOff>885825</xdr:colOff>
      <xdr:row>235</xdr:row>
      <xdr:rowOff>9525</xdr:rowOff>
    </xdr:from>
    <xdr:ext cx="1809750" cy="495300"/>
    <xdr:sp macro="" textlink="">
      <xdr:nvSpPr>
        <xdr:cNvPr id="64" name="Shape 2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4445888" y="3537113"/>
          <a:ext cx="1800225" cy="485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Gabazine</a:t>
          </a:r>
          <a:endParaRPr sz="3200"/>
        </a:p>
      </xdr:txBody>
    </xdr:sp>
    <xdr:clientData fLocksWithSheet="0"/>
  </xdr:oneCellAnchor>
  <xdr:oneCellAnchor>
    <xdr:from>
      <xdr:col>103</xdr:col>
      <xdr:colOff>885825</xdr:colOff>
      <xdr:row>212</xdr:row>
      <xdr:rowOff>161925</xdr:rowOff>
    </xdr:from>
    <xdr:ext cx="1809750" cy="485775"/>
    <xdr:sp macro="" textlink="">
      <xdr:nvSpPr>
        <xdr:cNvPr id="65" name="Shape 2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4445888" y="3541875"/>
          <a:ext cx="1800225" cy="476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Gabazine</a:t>
          </a:r>
          <a:endParaRPr sz="32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R340"/>
  <sheetViews>
    <sheetView tabSelected="1" topLeftCell="BE148" zoomScale="85" zoomScaleNormal="85" workbookViewId="0">
      <selection activeCell="BQ177" sqref="BQ177"/>
    </sheetView>
  </sheetViews>
  <sheetFormatPr defaultColWidth="14.44140625" defaultRowHeight="15" customHeight="1" x14ac:dyDescent="0.3"/>
  <cols>
    <col min="1" max="1" width="8.88671875" customWidth="1"/>
    <col min="2" max="2" width="15.6640625" customWidth="1"/>
    <col min="3" max="3" width="19.109375" customWidth="1"/>
    <col min="4" max="4" width="4.44140625" customWidth="1"/>
    <col min="5" max="5" width="5.44140625" customWidth="1"/>
    <col min="6" max="6" width="5.109375" customWidth="1"/>
    <col min="7" max="7" width="7.6640625" customWidth="1"/>
    <col min="8" max="8" width="6.6640625" customWidth="1"/>
    <col min="9" max="9" width="16.33203125" customWidth="1"/>
    <col min="10" max="10" width="24.33203125" customWidth="1"/>
    <col min="11" max="11" width="5.5546875" customWidth="1"/>
    <col min="12" max="12" width="7" customWidth="1"/>
    <col min="13" max="13" width="6.44140625" customWidth="1"/>
    <col min="14" max="14" width="7.5546875" customWidth="1"/>
    <col min="15" max="15" width="6.88671875" customWidth="1"/>
    <col min="16" max="16" width="17.88671875" customWidth="1"/>
    <col min="17" max="17" width="22.44140625" customWidth="1"/>
    <col min="18" max="19" width="5.44140625" customWidth="1"/>
    <col min="20" max="20" width="6.44140625" customWidth="1"/>
    <col min="21" max="22" width="7.5546875" customWidth="1"/>
    <col min="23" max="23" width="17.44140625" customWidth="1"/>
    <col min="24" max="24" width="18.33203125" customWidth="1"/>
    <col min="25" max="26" width="5" customWidth="1"/>
    <col min="27" max="27" width="4.33203125" customWidth="1"/>
    <col min="28" max="28" width="8.5546875" customWidth="1"/>
    <col min="29" max="29" width="5.44140625" customWidth="1"/>
    <col min="30" max="30" width="1.33203125" customWidth="1"/>
    <col min="31" max="31" width="6.33203125" customWidth="1"/>
    <col min="32" max="32" width="17.109375" customWidth="1"/>
    <col min="33" max="33" width="34.33203125" customWidth="1"/>
    <col min="34" max="34" width="7.44140625" customWidth="1"/>
    <col min="35" max="35" width="5.88671875" customWidth="1"/>
    <col min="36" max="36" width="3.6640625" customWidth="1"/>
    <col min="37" max="37" width="8.44140625" customWidth="1"/>
    <col min="38" max="38" width="6.5546875" customWidth="1"/>
    <col min="39" max="39" width="17.44140625" customWidth="1"/>
    <col min="40" max="40" width="31.88671875" customWidth="1"/>
    <col min="41" max="41" width="4.5546875" customWidth="1"/>
    <col min="42" max="42" width="3.109375" customWidth="1"/>
    <col min="43" max="43" width="3.6640625" customWidth="1"/>
    <col min="44" max="44" width="8.109375" customWidth="1"/>
    <col min="45" max="45" width="5.109375" customWidth="1"/>
    <col min="46" max="46" width="18.109375" customWidth="1"/>
    <col min="47" max="47" width="22.5546875" customWidth="1"/>
    <col min="48" max="48" width="5" customWidth="1"/>
    <col min="49" max="49" width="3.33203125" customWidth="1"/>
    <col min="50" max="50" width="4.5546875" customWidth="1"/>
    <col min="51" max="51" width="7.88671875" customWidth="1"/>
    <col min="52" max="52" width="6.109375" customWidth="1"/>
    <col min="53" max="53" width="17.109375" customWidth="1"/>
    <col min="54" max="54" width="24.88671875" customWidth="1"/>
    <col min="55" max="55" width="7.88671875" customWidth="1"/>
    <col min="56" max="56" width="6.88671875" customWidth="1"/>
    <col min="57" max="57" width="4.109375" customWidth="1"/>
    <col min="58" max="58" width="8.44140625" customWidth="1"/>
    <col min="59" max="59" width="6.5546875" customWidth="1"/>
    <col min="60" max="60" width="17.44140625" customWidth="1"/>
    <col min="61" max="61" width="36.44140625" customWidth="1"/>
    <col min="62" max="62" width="5.109375" customWidth="1"/>
    <col min="63" max="63" width="3.109375" customWidth="1"/>
    <col min="64" max="64" width="6" customWidth="1"/>
    <col min="65" max="65" width="12.109375" customWidth="1"/>
    <col min="66" max="66" width="8.88671875" customWidth="1"/>
    <col min="67" max="67" width="1.6640625" customWidth="1"/>
    <col min="68" max="68" width="8.88671875" customWidth="1"/>
    <col min="69" max="70" width="15.6640625" customWidth="1"/>
    <col min="71" max="71" width="5.88671875" customWidth="1"/>
    <col min="72" max="72" width="5.44140625" customWidth="1"/>
    <col min="73" max="73" width="5.109375" customWidth="1"/>
    <col min="74" max="74" width="7.6640625" customWidth="1"/>
    <col min="75" max="75" width="8" customWidth="1"/>
    <col min="76" max="76" width="6.44140625" customWidth="1"/>
    <col min="77" max="77" width="17.88671875" customWidth="1"/>
    <col min="78" max="78" width="15.6640625" customWidth="1"/>
    <col min="79" max="80" width="5.109375" customWidth="1"/>
    <col min="81" max="81" width="3" customWidth="1"/>
    <col min="82" max="82" width="6.109375" customWidth="1"/>
    <col min="83" max="83" width="8.6640625" customWidth="1"/>
    <col min="84" max="84" width="6.44140625" customWidth="1"/>
    <col min="85" max="85" width="17.109375" customWidth="1"/>
    <col min="86" max="86" width="15.88671875" customWidth="1"/>
    <col min="87" max="87" width="8.5546875" customWidth="1"/>
    <col min="88" max="88" width="7.44140625" customWidth="1"/>
    <col min="89" max="89" width="7.109375" customWidth="1"/>
    <col min="90" max="90" width="8" customWidth="1"/>
    <col min="91" max="91" width="8.88671875" customWidth="1"/>
    <col min="92" max="92" width="6.33203125" customWidth="1"/>
    <col min="93" max="93" width="17" customWidth="1"/>
    <col min="94" max="94" width="15.5546875" customWidth="1"/>
    <col min="95" max="97" width="4.44140625" customWidth="1"/>
    <col min="98" max="98" width="5.44140625" customWidth="1"/>
    <col min="99" max="99" width="8.44140625" customWidth="1"/>
    <col min="100" max="100" width="8.88671875" customWidth="1"/>
    <col min="101" max="101" width="1.109375" customWidth="1"/>
    <col min="102" max="102" width="8.88671875" customWidth="1"/>
    <col min="103" max="103" width="17.6640625" customWidth="1"/>
    <col min="104" max="104" width="15" customWidth="1"/>
    <col min="105" max="105" width="5.33203125" customWidth="1"/>
    <col min="106" max="106" width="5" customWidth="1"/>
    <col min="107" max="107" width="3.44140625" customWidth="1"/>
    <col min="108" max="108" width="7.88671875" customWidth="1"/>
    <col min="109" max="109" width="8.88671875" customWidth="1"/>
    <col min="110" max="110" width="6.109375" customWidth="1"/>
    <col min="111" max="111" width="17.44140625" customWidth="1"/>
    <col min="112" max="112" width="15.88671875" customWidth="1"/>
    <col min="113" max="113" width="3.33203125" customWidth="1"/>
    <col min="114" max="114" width="3" customWidth="1"/>
    <col min="115" max="115" width="3.44140625" customWidth="1"/>
    <col min="116" max="116" width="7.88671875" customWidth="1"/>
    <col min="117" max="117" width="8.88671875" customWidth="1"/>
    <col min="118" max="118" width="6.5546875" customWidth="1"/>
    <col min="119" max="119" width="17.44140625" customWidth="1"/>
    <col min="120" max="120" width="15.88671875" customWidth="1"/>
    <col min="121" max="121" width="3.88671875" customWidth="1"/>
    <col min="122" max="122" width="2.6640625" customWidth="1"/>
    <col min="123" max="123" width="5.109375" customWidth="1"/>
    <col min="124" max="124" width="7.88671875" customWidth="1"/>
    <col min="125" max="125" width="8.88671875" customWidth="1"/>
    <col min="126" max="126" width="6.44140625" customWidth="1"/>
    <col min="127" max="127" width="18.33203125" customWidth="1"/>
    <col min="128" max="128" width="15.33203125" customWidth="1"/>
    <col min="129" max="130" width="3.44140625" customWidth="1"/>
    <col min="131" max="131" width="5.88671875" customWidth="1"/>
    <col min="132" max="132" width="7.88671875" customWidth="1"/>
    <col min="133" max="133" width="7.44140625" customWidth="1"/>
    <col min="134" max="134" width="6.6640625" customWidth="1"/>
    <col min="135" max="135" width="16.109375" customWidth="1"/>
    <col min="136" max="136" width="16.88671875" customWidth="1"/>
    <col min="137" max="137" width="3.33203125" customWidth="1"/>
    <col min="138" max="138" width="3.44140625" customWidth="1"/>
    <col min="139" max="139" width="6.88671875" customWidth="1"/>
    <col min="140" max="140" width="7.88671875" customWidth="1"/>
    <col min="141" max="141" width="7.44140625" customWidth="1"/>
    <col min="142" max="142" width="8.88671875" customWidth="1"/>
    <col min="143" max="143" width="2.33203125" customWidth="1"/>
    <col min="144" max="144" width="8.88671875" customWidth="1"/>
    <col min="145" max="145" width="17.88671875" customWidth="1"/>
    <col min="146" max="146" width="16.109375" customWidth="1"/>
    <col min="147" max="148" width="4.44140625" customWidth="1"/>
    <col min="149" max="149" width="6.109375" customWidth="1"/>
    <col min="150" max="150" width="10.44140625" customWidth="1"/>
    <col min="151" max="151" width="8.88671875" customWidth="1"/>
    <col min="152" max="152" width="3.44140625" customWidth="1"/>
    <col min="153" max="153" width="17.109375" customWidth="1"/>
    <col min="154" max="154" width="18" customWidth="1"/>
    <col min="155" max="156" width="4.88671875" customWidth="1"/>
    <col min="157" max="157" width="5.6640625" customWidth="1"/>
    <col min="158" max="158" width="10" customWidth="1"/>
    <col min="159" max="159" width="9.88671875" customWidth="1"/>
    <col min="160" max="160" width="3.6640625" customWidth="1"/>
    <col min="161" max="161" width="17.88671875" customWidth="1"/>
    <col min="162" max="162" width="27.88671875" customWidth="1"/>
    <col min="163" max="163" width="4.6640625" customWidth="1"/>
    <col min="164" max="164" width="3.88671875" customWidth="1"/>
    <col min="165" max="165" width="4.44140625" customWidth="1"/>
    <col min="166" max="166" width="5.88671875" customWidth="1"/>
    <col min="167" max="167" width="8.88671875" customWidth="1"/>
    <col min="168" max="168" width="3.6640625" customWidth="1"/>
    <col min="169" max="169" width="17.88671875" customWidth="1"/>
    <col min="170" max="170" width="23" customWidth="1"/>
    <col min="171" max="171" width="4.88671875" customWidth="1"/>
    <col min="172" max="172" width="2.88671875" customWidth="1"/>
    <col min="173" max="173" width="4.5546875" customWidth="1"/>
    <col min="174" max="174" width="10.109375" customWidth="1"/>
    <col min="175" max="175" width="8.88671875" customWidth="1"/>
    <col min="176" max="176" width="3.109375" customWidth="1"/>
    <col min="177" max="177" width="16" customWidth="1"/>
    <col min="178" max="178" width="18" customWidth="1"/>
    <col min="179" max="179" width="3.109375" customWidth="1"/>
    <col min="180" max="180" width="4" customWidth="1"/>
    <col min="181" max="181" width="5.6640625" customWidth="1"/>
    <col min="182" max="182" width="11.44140625" customWidth="1"/>
    <col min="183" max="183" width="8.88671875" customWidth="1"/>
    <col min="184" max="184" width="3.109375" customWidth="1"/>
    <col min="185" max="185" width="17.88671875" customWidth="1"/>
    <col min="186" max="186" width="18" customWidth="1"/>
    <col min="187" max="187" width="4.88671875" customWidth="1"/>
    <col min="188" max="189" width="3.44140625" customWidth="1"/>
    <col min="190" max="190" width="9.6640625" customWidth="1"/>
    <col min="191" max="191" width="8.88671875" customWidth="1"/>
    <col min="192" max="192" width="2.88671875" customWidth="1"/>
    <col min="193" max="193" width="17.88671875" customWidth="1"/>
    <col min="194" max="194" width="18" customWidth="1"/>
    <col min="195" max="195" width="5.33203125" customWidth="1"/>
    <col min="196" max="196" width="4.88671875" customWidth="1"/>
    <col min="197" max="197" width="5.6640625" customWidth="1"/>
    <col min="198" max="198" width="6.5546875" customWidth="1"/>
    <col min="199" max="199" width="8.88671875" customWidth="1"/>
  </cols>
  <sheetData>
    <row r="1" spans="1:200" s="2" customFormat="1" ht="15" customHeight="1" x14ac:dyDescent="0.3">
      <c r="A1" s="2" t="s">
        <v>696</v>
      </c>
      <c r="GR1" s="2" t="s">
        <v>696</v>
      </c>
    </row>
    <row r="2" spans="1:200" ht="14.4" x14ac:dyDescent="0.3">
      <c r="A2" s="1" t="s">
        <v>0</v>
      </c>
      <c r="B2" s="2"/>
      <c r="C2" s="2"/>
      <c r="D2" s="2"/>
      <c r="E2" s="2"/>
      <c r="F2" s="3"/>
      <c r="G2" s="2"/>
      <c r="H2" s="2"/>
      <c r="I2" s="2"/>
      <c r="J2" s="2"/>
      <c r="K2" s="3"/>
      <c r="L2" s="3"/>
      <c r="M2" s="3"/>
      <c r="N2" s="4"/>
      <c r="O2" s="2"/>
      <c r="P2" s="2"/>
      <c r="Q2" s="2"/>
      <c r="R2" s="5"/>
      <c r="S2" s="5"/>
      <c r="T2" s="5"/>
      <c r="U2" s="4"/>
      <c r="V2" s="4"/>
      <c r="W2" s="4"/>
      <c r="X2" s="4"/>
      <c r="Y2" s="4"/>
      <c r="Z2" s="4"/>
      <c r="AA2" s="4"/>
      <c r="AB2" s="4"/>
      <c r="AC2" s="4"/>
      <c r="AD2" s="6"/>
      <c r="AE2" s="1" t="s">
        <v>0</v>
      </c>
      <c r="AF2" s="2"/>
      <c r="AG2" s="2"/>
      <c r="AH2" s="2"/>
      <c r="AI2" s="2"/>
      <c r="AJ2" s="3"/>
      <c r="AK2" s="4"/>
      <c r="AL2" s="1"/>
      <c r="AM2" s="2"/>
      <c r="AN2" s="2"/>
      <c r="AO2" s="2"/>
      <c r="AP2" s="2"/>
      <c r="AQ2" s="3"/>
      <c r="AR2" s="4"/>
      <c r="AS2" s="1"/>
      <c r="AT2" s="2"/>
      <c r="AU2" s="2"/>
      <c r="AV2" s="2"/>
      <c r="AW2" s="2"/>
      <c r="AX2" s="3"/>
      <c r="AY2" s="4"/>
      <c r="AZ2" s="1"/>
      <c r="BA2" s="2"/>
      <c r="BB2" s="2"/>
      <c r="BC2" s="2"/>
      <c r="BD2" s="2"/>
      <c r="BE2" s="3"/>
      <c r="BF2" s="4"/>
      <c r="BG2" s="1"/>
      <c r="BH2" s="2"/>
      <c r="BI2" s="2"/>
      <c r="BJ2" s="2"/>
      <c r="BK2" s="2"/>
      <c r="BL2" s="3"/>
      <c r="BM2" s="4"/>
      <c r="BN2" s="2"/>
      <c r="BO2" s="7"/>
      <c r="BP2" s="1" t="s">
        <v>0</v>
      </c>
      <c r="BQ2" s="2"/>
      <c r="BR2" s="2"/>
      <c r="BS2" s="3"/>
      <c r="BT2" s="2"/>
      <c r="BU2" s="3"/>
      <c r="BV2" s="2"/>
      <c r="BW2" s="2"/>
      <c r="BX2" s="1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6"/>
      <c r="CX2" s="1" t="s">
        <v>0</v>
      </c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1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6"/>
      <c r="EN2" s="1" t="s">
        <v>0</v>
      </c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</row>
    <row r="3" spans="1:200" ht="18" x14ac:dyDescent="0.3">
      <c r="A3" s="8"/>
      <c r="B3" s="9" t="s">
        <v>697</v>
      </c>
      <c r="C3" s="10" t="s">
        <v>698</v>
      </c>
      <c r="D3" s="11">
        <v>3.5</v>
      </c>
      <c r="E3" s="12"/>
      <c r="F3" s="11"/>
      <c r="G3" s="13" t="s">
        <v>1</v>
      </c>
      <c r="H3" s="2"/>
      <c r="I3" s="9" t="s">
        <v>2</v>
      </c>
      <c r="J3" s="10" t="s">
        <v>698</v>
      </c>
      <c r="K3" s="11">
        <v>5</v>
      </c>
      <c r="L3" s="12"/>
      <c r="M3" s="12"/>
      <c r="N3" s="14" t="s">
        <v>1</v>
      </c>
      <c r="O3" s="2"/>
      <c r="P3" s="9" t="s">
        <v>699</v>
      </c>
      <c r="Q3" s="10" t="s">
        <v>698</v>
      </c>
      <c r="R3" s="15">
        <v>7.5</v>
      </c>
      <c r="S3" s="15"/>
      <c r="T3" s="16"/>
      <c r="U3" s="14" t="s">
        <v>1</v>
      </c>
      <c r="V3" s="4"/>
      <c r="W3" s="9" t="s">
        <v>700</v>
      </c>
      <c r="X3" s="10" t="s">
        <v>698</v>
      </c>
      <c r="Y3" s="15">
        <v>10</v>
      </c>
      <c r="Z3" s="15"/>
      <c r="AA3" s="16"/>
      <c r="AB3" s="14" t="s">
        <v>1</v>
      </c>
      <c r="AC3" s="4"/>
      <c r="AD3" s="17"/>
      <c r="AE3" s="2"/>
      <c r="AF3" s="9" t="s">
        <v>3</v>
      </c>
      <c r="AG3" s="10" t="s">
        <v>698</v>
      </c>
      <c r="AH3" s="15"/>
      <c r="AI3" s="15"/>
      <c r="AJ3" s="18"/>
      <c r="AK3" s="14" t="s">
        <v>1</v>
      </c>
      <c r="AL3" s="1"/>
      <c r="AM3" s="9" t="s">
        <v>4</v>
      </c>
      <c r="AN3" s="10" t="s">
        <v>698</v>
      </c>
      <c r="AO3" s="15"/>
      <c r="AP3" s="15"/>
      <c r="AQ3" s="18"/>
      <c r="AR3" s="14" t="s">
        <v>1</v>
      </c>
      <c r="AS3" s="1"/>
      <c r="AT3" s="9" t="s">
        <v>5</v>
      </c>
      <c r="AU3" s="10" t="s">
        <v>698</v>
      </c>
      <c r="AV3" s="15"/>
      <c r="AW3" s="15"/>
      <c r="AX3" s="18"/>
      <c r="AY3" s="14" t="s">
        <v>1</v>
      </c>
      <c r="AZ3" s="1"/>
      <c r="BA3" s="9" t="s">
        <v>6</v>
      </c>
      <c r="BB3" s="10" t="s">
        <v>698</v>
      </c>
      <c r="BC3" s="15"/>
      <c r="BD3" s="19"/>
      <c r="BE3" s="18"/>
      <c r="BF3" s="14" t="s">
        <v>1</v>
      </c>
      <c r="BG3" s="1"/>
      <c r="BH3" s="9" t="s">
        <v>7</v>
      </c>
      <c r="BI3" s="10" t="s">
        <v>698</v>
      </c>
      <c r="BJ3" s="15"/>
      <c r="BK3" s="19"/>
      <c r="BL3" s="12"/>
      <c r="BM3" s="14" t="s">
        <v>1</v>
      </c>
      <c r="BN3" s="2"/>
      <c r="BO3" s="20"/>
      <c r="BP3" s="8" t="s">
        <v>701</v>
      </c>
      <c r="BQ3" s="9" t="s">
        <v>697</v>
      </c>
      <c r="BR3" s="10" t="s">
        <v>698</v>
      </c>
      <c r="BS3" s="11">
        <v>3.5</v>
      </c>
      <c r="BT3" s="12"/>
      <c r="BU3" s="11"/>
      <c r="BV3" s="13" t="s">
        <v>1</v>
      </c>
      <c r="BW3" s="14" t="s">
        <v>1</v>
      </c>
      <c r="BX3" s="1"/>
      <c r="BY3" s="9" t="s">
        <v>2</v>
      </c>
      <c r="BZ3" s="10" t="s">
        <v>698</v>
      </c>
      <c r="CA3" s="11">
        <v>5</v>
      </c>
      <c r="CB3" s="12"/>
      <c r="CC3" s="11"/>
      <c r="CD3" s="13" t="s">
        <v>1</v>
      </c>
      <c r="CE3" s="14" t="s">
        <v>1</v>
      </c>
      <c r="CF3" s="2"/>
      <c r="CG3" s="9" t="s">
        <v>8</v>
      </c>
      <c r="CH3" s="10" t="s">
        <v>698</v>
      </c>
      <c r="CI3" s="15">
        <v>7.5</v>
      </c>
      <c r="CJ3" s="15"/>
      <c r="CK3" s="16"/>
      <c r="CL3" s="13" t="s">
        <v>1</v>
      </c>
      <c r="CM3" s="14" t="s">
        <v>1</v>
      </c>
      <c r="CN3" s="4"/>
      <c r="CO3" s="9" t="s">
        <v>9</v>
      </c>
      <c r="CP3" s="10" t="s">
        <v>698</v>
      </c>
      <c r="CQ3" s="15">
        <v>10</v>
      </c>
      <c r="CR3" s="15"/>
      <c r="CS3" s="16"/>
      <c r="CT3" s="13" t="s">
        <v>1</v>
      </c>
      <c r="CU3" s="14" t="s">
        <v>1</v>
      </c>
      <c r="CV3" s="2"/>
      <c r="CW3" s="17"/>
      <c r="CX3" s="8" t="s">
        <v>701</v>
      </c>
      <c r="CY3" s="9" t="s">
        <v>3</v>
      </c>
      <c r="CZ3" s="10" t="s">
        <v>698</v>
      </c>
      <c r="DA3" s="15"/>
      <c r="DB3" s="15"/>
      <c r="DC3" s="18"/>
      <c r="DD3" s="13" t="s">
        <v>1</v>
      </c>
      <c r="DE3" s="14" t="s">
        <v>1</v>
      </c>
      <c r="DF3" s="2"/>
      <c r="DG3" s="9" t="s">
        <v>4</v>
      </c>
      <c r="DH3" s="10" t="s">
        <v>698</v>
      </c>
      <c r="DI3" s="15"/>
      <c r="DJ3" s="15"/>
      <c r="DK3" s="18"/>
      <c r="DL3" s="13" t="s">
        <v>1</v>
      </c>
      <c r="DM3" s="14" t="s">
        <v>1</v>
      </c>
      <c r="DN3" s="2"/>
      <c r="DO3" s="9" t="s">
        <v>5</v>
      </c>
      <c r="DP3" s="10" t="s">
        <v>698</v>
      </c>
      <c r="DQ3" s="15"/>
      <c r="DR3" s="15"/>
      <c r="DS3" s="18"/>
      <c r="DT3" s="13" t="s">
        <v>1</v>
      </c>
      <c r="DU3" s="14" t="s">
        <v>1</v>
      </c>
      <c r="DV3" s="1"/>
      <c r="DW3" s="9" t="s">
        <v>6</v>
      </c>
      <c r="DX3" s="10" t="s">
        <v>698</v>
      </c>
      <c r="DY3" s="15"/>
      <c r="DZ3" s="15"/>
      <c r="EA3" s="18"/>
      <c r="EB3" s="13" t="s">
        <v>1</v>
      </c>
      <c r="EC3" s="14" t="s">
        <v>1</v>
      </c>
      <c r="ED3" s="2"/>
      <c r="EE3" s="9" t="s">
        <v>7</v>
      </c>
      <c r="EF3" s="10" t="s">
        <v>698</v>
      </c>
      <c r="EG3" s="15"/>
      <c r="EH3" s="15"/>
      <c r="EI3" s="18"/>
      <c r="EJ3" s="13" t="s">
        <v>1</v>
      </c>
      <c r="EK3" s="14" t="s">
        <v>1</v>
      </c>
      <c r="EL3" s="2"/>
      <c r="EM3" s="17"/>
      <c r="EN3" s="8" t="s">
        <v>701</v>
      </c>
      <c r="EO3" s="9" t="s">
        <v>10</v>
      </c>
      <c r="EP3" s="10" t="s">
        <v>698</v>
      </c>
      <c r="EQ3" s="15"/>
      <c r="ER3" s="15"/>
      <c r="ES3" s="18"/>
      <c r="ET3" s="13" t="s">
        <v>1</v>
      </c>
      <c r="EU3" s="14" t="s">
        <v>1</v>
      </c>
      <c r="EV3" s="2"/>
      <c r="EW3" s="9" t="s">
        <v>11</v>
      </c>
      <c r="EX3" s="10" t="s">
        <v>698</v>
      </c>
      <c r="EY3" s="15"/>
      <c r="EZ3" s="15"/>
      <c r="FA3" s="18"/>
      <c r="FB3" s="13" t="s">
        <v>1</v>
      </c>
      <c r="FC3" s="14" t="s">
        <v>1</v>
      </c>
      <c r="FD3" s="2"/>
      <c r="FE3" s="9" t="s">
        <v>12</v>
      </c>
      <c r="FF3" s="10" t="s">
        <v>698</v>
      </c>
      <c r="FG3" s="15"/>
      <c r="FH3" s="15"/>
      <c r="FI3" s="18"/>
      <c r="FJ3" s="13" t="s">
        <v>1</v>
      </c>
      <c r="FK3" s="14" t="s">
        <v>1</v>
      </c>
      <c r="FL3" s="2"/>
      <c r="FM3" s="9" t="s">
        <v>13</v>
      </c>
      <c r="FN3" s="10" t="s">
        <v>698</v>
      </c>
      <c r="FO3" s="15"/>
      <c r="FP3" s="15"/>
      <c r="FQ3" s="18"/>
      <c r="FR3" s="13" t="s">
        <v>1</v>
      </c>
      <c r="FS3" s="14" t="s">
        <v>1</v>
      </c>
      <c r="FT3" s="2"/>
      <c r="FU3" s="9" t="s">
        <v>14</v>
      </c>
      <c r="FV3" s="10" t="s">
        <v>698</v>
      </c>
      <c r="FW3" s="15"/>
      <c r="FX3" s="15"/>
      <c r="FY3" s="18"/>
      <c r="FZ3" s="13" t="s">
        <v>1</v>
      </c>
      <c r="GA3" s="14" t="s">
        <v>1</v>
      </c>
      <c r="GB3" s="2"/>
      <c r="GC3" s="9" t="s">
        <v>15</v>
      </c>
      <c r="GD3" s="10" t="s">
        <v>698</v>
      </c>
      <c r="GE3" s="15"/>
      <c r="GF3" s="19"/>
      <c r="GG3" s="18"/>
      <c r="GH3" s="13" t="s">
        <v>1</v>
      </c>
      <c r="GI3" s="14" t="s">
        <v>1</v>
      </c>
      <c r="GJ3" s="2"/>
      <c r="GK3" s="9" t="s">
        <v>16</v>
      </c>
      <c r="GL3" s="10" t="s">
        <v>698</v>
      </c>
      <c r="GM3" s="15"/>
      <c r="GN3" s="19"/>
      <c r="GO3" s="18"/>
      <c r="GP3" s="13" t="s">
        <v>1</v>
      </c>
      <c r="GQ3" s="14" t="s">
        <v>1</v>
      </c>
    </row>
    <row r="4" spans="1:200" ht="52.5" customHeight="1" x14ac:dyDescent="0.3">
      <c r="A4" s="21"/>
      <c r="B4" s="22" t="s">
        <v>17</v>
      </c>
      <c r="C4" s="21" t="s">
        <v>18</v>
      </c>
      <c r="D4" s="23" t="s">
        <v>19</v>
      </c>
      <c r="E4" s="24" t="s">
        <v>20</v>
      </c>
      <c r="F4" s="23" t="s">
        <v>21</v>
      </c>
      <c r="G4" s="25" t="s">
        <v>702</v>
      </c>
      <c r="H4" s="21"/>
      <c r="I4" s="22" t="s">
        <v>17</v>
      </c>
      <c r="J4" s="21" t="s">
        <v>18</v>
      </c>
      <c r="K4" s="23" t="s">
        <v>19</v>
      </c>
      <c r="L4" s="24" t="s">
        <v>20</v>
      </c>
      <c r="M4" s="24" t="s">
        <v>21</v>
      </c>
      <c r="N4" s="26" t="s">
        <v>22</v>
      </c>
      <c r="O4" s="21"/>
      <c r="P4" s="22" t="s">
        <v>17</v>
      </c>
      <c r="Q4" s="21" t="s">
        <v>18</v>
      </c>
      <c r="R4" s="27" t="s">
        <v>19</v>
      </c>
      <c r="S4" s="27" t="s">
        <v>20</v>
      </c>
      <c r="T4" s="28" t="s">
        <v>21</v>
      </c>
      <c r="U4" s="26" t="s">
        <v>22</v>
      </c>
      <c r="V4" s="29"/>
      <c r="W4" s="22" t="s">
        <v>17</v>
      </c>
      <c r="X4" s="21" t="s">
        <v>18</v>
      </c>
      <c r="Y4" s="27" t="s">
        <v>19</v>
      </c>
      <c r="Z4" s="27" t="s">
        <v>20</v>
      </c>
      <c r="AA4" s="28" t="s">
        <v>21</v>
      </c>
      <c r="AB4" s="26" t="s">
        <v>22</v>
      </c>
      <c r="AC4" s="29"/>
      <c r="AD4" s="30"/>
      <c r="AE4" s="21"/>
      <c r="AF4" s="22" t="s">
        <v>17</v>
      </c>
      <c r="AG4" s="21" t="s">
        <v>18</v>
      </c>
      <c r="AH4" s="27" t="s">
        <v>19</v>
      </c>
      <c r="AI4" s="27" t="s">
        <v>20</v>
      </c>
      <c r="AJ4" s="31" t="s">
        <v>21</v>
      </c>
      <c r="AK4" s="26" t="s">
        <v>23</v>
      </c>
      <c r="AL4" s="32"/>
      <c r="AM4" s="22" t="s">
        <v>17</v>
      </c>
      <c r="AN4" s="21" t="s">
        <v>18</v>
      </c>
      <c r="AO4" s="27" t="s">
        <v>19</v>
      </c>
      <c r="AP4" s="27" t="s">
        <v>20</v>
      </c>
      <c r="AQ4" s="31" t="s">
        <v>21</v>
      </c>
      <c r="AR4" s="26" t="s">
        <v>23</v>
      </c>
      <c r="AS4" s="32"/>
      <c r="AT4" s="22" t="s">
        <v>17</v>
      </c>
      <c r="AU4" s="21" t="s">
        <v>18</v>
      </c>
      <c r="AV4" s="27" t="s">
        <v>19</v>
      </c>
      <c r="AW4" s="27" t="s">
        <v>20</v>
      </c>
      <c r="AX4" s="31" t="s">
        <v>21</v>
      </c>
      <c r="AY4" s="26" t="s">
        <v>23</v>
      </c>
      <c r="AZ4" s="32"/>
      <c r="BA4" s="22" t="s">
        <v>17</v>
      </c>
      <c r="BB4" s="21" t="s">
        <v>18</v>
      </c>
      <c r="BC4" s="27" t="s">
        <v>19</v>
      </c>
      <c r="BD4" s="33" t="s">
        <v>20</v>
      </c>
      <c r="BE4" s="31" t="s">
        <v>21</v>
      </c>
      <c r="BF4" s="26" t="s">
        <v>23</v>
      </c>
      <c r="BG4" s="32"/>
      <c r="BH4" s="22" t="s">
        <v>17</v>
      </c>
      <c r="BI4" s="21" t="s">
        <v>18</v>
      </c>
      <c r="BJ4" s="27" t="s">
        <v>19</v>
      </c>
      <c r="BK4" s="33" t="s">
        <v>20</v>
      </c>
      <c r="BL4" s="24" t="s">
        <v>21</v>
      </c>
      <c r="BM4" s="26" t="s">
        <v>23</v>
      </c>
      <c r="BN4" s="21"/>
      <c r="BO4" s="34"/>
      <c r="BP4" s="21"/>
      <c r="BQ4" s="22" t="s">
        <v>17</v>
      </c>
      <c r="BR4" s="21" t="s">
        <v>18</v>
      </c>
      <c r="BS4" s="23" t="s">
        <v>19</v>
      </c>
      <c r="BT4" s="24" t="s">
        <v>20</v>
      </c>
      <c r="BU4" s="23" t="s">
        <v>21</v>
      </c>
      <c r="BV4" s="25" t="s">
        <v>703</v>
      </c>
      <c r="BW4" s="26" t="s">
        <v>23</v>
      </c>
      <c r="BX4" s="32"/>
      <c r="BY4" s="22" t="s">
        <v>17</v>
      </c>
      <c r="BZ4" s="21" t="s">
        <v>18</v>
      </c>
      <c r="CA4" s="23" t="s">
        <v>19</v>
      </c>
      <c r="CB4" s="24" t="s">
        <v>20</v>
      </c>
      <c r="CC4" s="23" t="s">
        <v>21</v>
      </c>
      <c r="CD4" s="25" t="s">
        <v>703</v>
      </c>
      <c r="CE4" s="26" t="s">
        <v>23</v>
      </c>
      <c r="CF4" s="21"/>
      <c r="CG4" s="22" t="s">
        <v>17</v>
      </c>
      <c r="CH4" s="21" t="s">
        <v>18</v>
      </c>
      <c r="CI4" s="27" t="s">
        <v>19</v>
      </c>
      <c r="CJ4" s="27" t="s">
        <v>20</v>
      </c>
      <c r="CK4" s="28" t="s">
        <v>21</v>
      </c>
      <c r="CL4" s="25" t="s">
        <v>703</v>
      </c>
      <c r="CM4" s="26" t="s">
        <v>23</v>
      </c>
      <c r="CN4" s="29"/>
      <c r="CO4" s="22" t="s">
        <v>17</v>
      </c>
      <c r="CP4" s="21" t="s">
        <v>18</v>
      </c>
      <c r="CQ4" s="27" t="s">
        <v>19</v>
      </c>
      <c r="CR4" s="27" t="s">
        <v>20</v>
      </c>
      <c r="CS4" s="28" t="s">
        <v>21</v>
      </c>
      <c r="CT4" s="25" t="s">
        <v>703</v>
      </c>
      <c r="CU4" s="26" t="s">
        <v>23</v>
      </c>
      <c r="CV4" s="21"/>
      <c r="CW4" s="30"/>
      <c r="CX4" s="21"/>
      <c r="CY4" s="22" t="s">
        <v>17</v>
      </c>
      <c r="CZ4" s="21" t="s">
        <v>18</v>
      </c>
      <c r="DA4" s="27" t="s">
        <v>19</v>
      </c>
      <c r="DB4" s="27" t="s">
        <v>20</v>
      </c>
      <c r="DC4" s="31" t="s">
        <v>21</v>
      </c>
      <c r="DD4" s="25" t="s">
        <v>703</v>
      </c>
      <c r="DE4" s="26" t="s">
        <v>23</v>
      </c>
      <c r="DF4" s="21"/>
      <c r="DG4" s="22" t="s">
        <v>17</v>
      </c>
      <c r="DH4" s="21" t="s">
        <v>18</v>
      </c>
      <c r="DI4" s="27" t="s">
        <v>19</v>
      </c>
      <c r="DJ4" s="27" t="s">
        <v>20</v>
      </c>
      <c r="DK4" s="31" t="s">
        <v>21</v>
      </c>
      <c r="DL4" s="25" t="s">
        <v>703</v>
      </c>
      <c r="DM4" s="26" t="s">
        <v>23</v>
      </c>
      <c r="DN4" s="21"/>
      <c r="DO4" s="22" t="s">
        <v>17</v>
      </c>
      <c r="DP4" s="21" t="s">
        <v>18</v>
      </c>
      <c r="DQ4" s="27" t="s">
        <v>19</v>
      </c>
      <c r="DR4" s="27" t="s">
        <v>20</v>
      </c>
      <c r="DS4" s="31" t="s">
        <v>21</v>
      </c>
      <c r="DT4" s="25" t="s">
        <v>703</v>
      </c>
      <c r="DU4" s="26" t="s">
        <v>23</v>
      </c>
      <c r="DV4" s="32"/>
      <c r="DW4" s="22" t="s">
        <v>17</v>
      </c>
      <c r="DX4" s="21" t="s">
        <v>18</v>
      </c>
      <c r="DY4" s="27" t="s">
        <v>19</v>
      </c>
      <c r="DZ4" s="27" t="s">
        <v>20</v>
      </c>
      <c r="EA4" s="31" t="s">
        <v>21</v>
      </c>
      <c r="EB4" s="25" t="s">
        <v>703</v>
      </c>
      <c r="EC4" s="26" t="s">
        <v>23</v>
      </c>
      <c r="ED4" s="21"/>
      <c r="EE4" s="22" t="s">
        <v>17</v>
      </c>
      <c r="EF4" s="21" t="s">
        <v>18</v>
      </c>
      <c r="EG4" s="27" t="s">
        <v>19</v>
      </c>
      <c r="EH4" s="27" t="s">
        <v>20</v>
      </c>
      <c r="EI4" s="31" t="s">
        <v>21</v>
      </c>
      <c r="EJ4" s="25" t="s">
        <v>703</v>
      </c>
      <c r="EK4" s="26" t="s">
        <v>23</v>
      </c>
      <c r="EL4" s="21"/>
      <c r="EM4" s="30"/>
      <c r="EN4" s="21"/>
      <c r="EO4" s="22" t="s">
        <v>17</v>
      </c>
      <c r="EP4" s="21" t="s">
        <v>18</v>
      </c>
      <c r="EQ4" s="27" t="s">
        <v>19</v>
      </c>
      <c r="ER4" s="27" t="s">
        <v>20</v>
      </c>
      <c r="ES4" s="31" t="s">
        <v>21</v>
      </c>
      <c r="ET4" s="25" t="s">
        <v>703</v>
      </c>
      <c r="EU4" s="26" t="s">
        <v>23</v>
      </c>
      <c r="EV4" s="21"/>
      <c r="EW4" s="22" t="s">
        <v>17</v>
      </c>
      <c r="EX4" s="21" t="s">
        <v>18</v>
      </c>
      <c r="EY4" s="27" t="s">
        <v>19</v>
      </c>
      <c r="EZ4" s="27" t="s">
        <v>20</v>
      </c>
      <c r="FA4" s="31" t="s">
        <v>21</v>
      </c>
      <c r="FB4" s="25" t="s">
        <v>703</v>
      </c>
      <c r="FC4" s="26" t="s">
        <v>23</v>
      </c>
      <c r="FD4" s="21"/>
      <c r="FE4" s="22" t="s">
        <v>17</v>
      </c>
      <c r="FF4" s="21" t="s">
        <v>18</v>
      </c>
      <c r="FG4" s="27" t="s">
        <v>19</v>
      </c>
      <c r="FH4" s="27" t="s">
        <v>20</v>
      </c>
      <c r="FI4" s="31" t="s">
        <v>21</v>
      </c>
      <c r="FJ4" s="25" t="s">
        <v>703</v>
      </c>
      <c r="FK4" s="26" t="s">
        <v>23</v>
      </c>
      <c r="FL4" s="21"/>
      <c r="FM4" s="22" t="s">
        <v>17</v>
      </c>
      <c r="FN4" s="21" t="s">
        <v>18</v>
      </c>
      <c r="FO4" s="27" t="s">
        <v>19</v>
      </c>
      <c r="FP4" s="27" t="s">
        <v>20</v>
      </c>
      <c r="FQ4" s="31" t="s">
        <v>21</v>
      </c>
      <c r="FR4" s="25" t="s">
        <v>703</v>
      </c>
      <c r="FS4" s="26" t="s">
        <v>23</v>
      </c>
      <c r="FT4" s="21"/>
      <c r="FU4" s="22" t="s">
        <v>17</v>
      </c>
      <c r="FV4" s="21" t="s">
        <v>18</v>
      </c>
      <c r="FW4" s="27" t="s">
        <v>19</v>
      </c>
      <c r="FX4" s="27" t="s">
        <v>20</v>
      </c>
      <c r="FY4" s="31" t="s">
        <v>21</v>
      </c>
      <c r="FZ4" s="25" t="s">
        <v>703</v>
      </c>
      <c r="GA4" s="26" t="s">
        <v>23</v>
      </c>
      <c r="GB4" s="21"/>
      <c r="GC4" s="35" t="s">
        <v>17</v>
      </c>
      <c r="GD4" s="36" t="s">
        <v>18</v>
      </c>
      <c r="GE4" s="37" t="s">
        <v>19</v>
      </c>
      <c r="GF4" s="38" t="s">
        <v>20</v>
      </c>
      <c r="GG4" s="31" t="s">
        <v>21</v>
      </c>
      <c r="GH4" s="25" t="s">
        <v>703</v>
      </c>
      <c r="GI4" s="26" t="s">
        <v>23</v>
      </c>
      <c r="GJ4" s="21"/>
      <c r="GK4" s="35" t="s">
        <v>17</v>
      </c>
      <c r="GL4" s="36" t="s">
        <v>18</v>
      </c>
      <c r="GM4" s="37" t="s">
        <v>19</v>
      </c>
      <c r="GN4" s="38" t="s">
        <v>20</v>
      </c>
      <c r="GO4" s="31" t="s">
        <v>21</v>
      </c>
      <c r="GP4" s="25" t="s">
        <v>703</v>
      </c>
      <c r="GQ4" s="26" t="s">
        <v>23</v>
      </c>
    </row>
    <row r="5" spans="1:200" ht="14.4" x14ac:dyDescent="0.3">
      <c r="A5" s="2"/>
      <c r="B5" s="39" t="s">
        <v>24</v>
      </c>
      <c r="C5" s="10" t="s">
        <v>704</v>
      </c>
      <c r="D5" s="11">
        <v>5</v>
      </c>
      <c r="E5" s="11">
        <v>1</v>
      </c>
      <c r="F5" s="18">
        <v>3.5</v>
      </c>
      <c r="G5" s="14"/>
      <c r="H5" s="2"/>
      <c r="I5" s="39" t="s">
        <v>25</v>
      </c>
      <c r="J5" s="40"/>
      <c r="K5" s="11">
        <v>5</v>
      </c>
      <c r="L5" s="12">
        <v>1</v>
      </c>
      <c r="M5" s="12">
        <v>5</v>
      </c>
      <c r="N5" s="14">
        <v>1200</v>
      </c>
      <c r="O5" s="4" t="s">
        <v>26</v>
      </c>
      <c r="P5" s="41" t="s">
        <v>27</v>
      </c>
      <c r="Q5" s="40" t="s">
        <v>1187</v>
      </c>
      <c r="R5" s="15">
        <v>5</v>
      </c>
      <c r="S5" s="15">
        <v>1</v>
      </c>
      <c r="T5" s="16">
        <v>7.5</v>
      </c>
      <c r="U5" s="42">
        <v>297.649</v>
      </c>
      <c r="V5" s="4" t="s">
        <v>26</v>
      </c>
      <c r="W5" s="41" t="s">
        <v>705</v>
      </c>
      <c r="X5" s="10" t="s">
        <v>706</v>
      </c>
      <c r="Y5" s="15">
        <v>4</v>
      </c>
      <c r="Z5" s="15">
        <v>1</v>
      </c>
      <c r="AA5" s="16">
        <v>10</v>
      </c>
      <c r="AB5" s="42" t="s">
        <v>28</v>
      </c>
      <c r="AC5" s="4"/>
      <c r="AD5" s="6"/>
      <c r="AE5" s="2"/>
      <c r="AF5" s="39" t="s">
        <v>29</v>
      </c>
      <c r="AG5" s="10" t="s">
        <v>707</v>
      </c>
      <c r="AH5" s="15">
        <v>4</v>
      </c>
      <c r="AI5" s="15">
        <v>1</v>
      </c>
      <c r="AJ5" s="18">
        <v>10</v>
      </c>
      <c r="AK5" s="13">
        <v>1200</v>
      </c>
      <c r="AL5" s="1"/>
      <c r="AM5" s="39" t="s">
        <v>30</v>
      </c>
      <c r="AN5" s="10" t="s">
        <v>707</v>
      </c>
      <c r="AO5" s="15">
        <v>4</v>
      </c>
      <c r="AP5" s="15">
        <v>1</v>
      </c>
      <c r="AQ5" s="18">
        <v>30</v>
      </c>
      <c r="AR5" s="13">
        <v>1200</v>
      </c>
      <c r="AS5" s="1"/>
      <c r="AT5" s="39" t="s">
        <v>31</v>
      </c>
      <c r="AU5" s="40" t="s">
        <v>707</v>
      </c>
      <c r="AV5" s="15">
        <v>5</v>
      </c>
      <c r="AW5" s="15">
        <v>1</v>
      </c>
      <c r="AX5" s="18">
        <v>100</v>
      </c>
      <c r="AY5" s="14">
        <v>1200</v>
      </c>
      <c r="AZ5" s="1" t="s">
        <v>0</v>
      </c>
      <c r="BA5" s="39" t="s">
        <v>32</v>
      </c>
      <c r="BB5" s="40" t="s">
        <v>707</v>
      </c>
      <c r="BC5" s="15">
        <v>5</v>
      </c>
      <c r="BD5" s="19">
        <v>1</v>
      </c>
      <c r="BE5" s="18">
        <v>300</v>
      </c>
      <c r="BF5" s="14">
        <v>1200</v>
      </c>
      <c r="BG5" s="1" t="s">
        <v>0</v>
      </c>
      <c r="BH5" s="41" t="s">
        <v>33</v>
      </c>
      <c r="BI5" s="40" t="s">
        <v>708</v>
      </c>
      <c r="BJ5" s="15">
        <v>5</v>
      </c>
      <c r="BK5" s="19">
        <v>1</v>
      </c>
      <c r="BL5" s="12">
        <v>1000</v>
      </c>
      <c r="BM5" s="42">
        <v>311.04399999999998</v>
      </c>
      <c r="BN5" s="2"/>
      <c r="BO5" s="7"/>
      <c r="BP5" s="1" t="s">
        <v>34</v>
      </c>
      <c r="BQ5" s="39" t="s">
        <v>35</v>
      </c>
      <c r="BR5" s="10" t="s">
        <v>709</v>
      </c>
      <c r="BS5" s="11">
        <v>5</v>
      </c>
      <c r="BT5" s="11">
        <v>4</v>
      </c>
      <c r="BU5" s="18">
        <v>3.5</v>
      </c>
      <c r="BV5" s="13">
        <v>0</v>
      </c>
      <c r="BW5" s="14">
        <v>600</v>
      </c>
      <c r="BX5" s="1" t="s">
        <v>0</v>
      </c>
      <c r="BY5" s="43" t="s">
        <v>710</v>
      </c>
      <c r="BZ5" s="10" t="s">
        <v>711</v>
      </c>
      <c r="CA5" s="11">
        <v>5</v>
      </c>
      <c r="CB5" s="44">
        <v>5</v>
      </c>
      <c r="CC5" s="18">
        <v>5</v>
      </c>
      <c r="CD5" s="45" t="s">
        <v>28</v>
      </c>
      <c r="CE5" s="14">
        <v>1200</v>
      </c>
      <c r="CF5" s="1" t="s">
        <v>0</v>
      </c>
      <c r="CG5" s="41" t="s">
        <v>712</v>
      </c>
      <c r="CH5" s="10" t="s">
        <v>711</v>
      </c>
      <c r="CI5" s="15">
        <v>5</v>
      </c>
      <c r="CJ5" s="46">
        <v>5</v>
      </c>
      <c r="CK5" s="16">
        <v>5</v>
      </c>
      <c r="CL5" s="13">
        <v>0</v>
      </c>
      <c r="CM5" s="42" t="s">
        <v>28</v>
      </c>
      <c r="CN5" s="1" t="s">
        <v>0</v>
      </c>
      <c r="CO5" s="41" t="s">
        <v>36</v>
      </c>
      <c r="CP5" s="10" t="s">
        <v>711</v>
      </c>
      <c r="CQ5" s="15">
        <v>4</v>
      </c>
      <c r="CR5" s="15">
        <v>5</v>
      </c>
      <c r="CS5" s="16">
        <v>10</v>
      </c>
      <c r="CT5" s="13">
        <v>0</v>
      </c>
      <c r="CU5" s="42" t="s">
        <v>28</v>
      </c>
      <c r="CV5" s="2"/>
      <c r="CW5" s="6"/>
      <c r="CX5" s="2"/>
      <c r="CY5" s="39"/>
      <c r="CZ5" s="10"/>
      <c r="DA5" s="15"/>
      <c r="DB5" s="15"/>
      <c r="DC5" s="18">
        <v>10</v>
      </c>
      <c r="DD5" s="13"/>
      <c r="DE5" s="14"/>
      <c r="DF5" s="1" t="s">
        <v>34</v>
      </c>
      <c r="DG5" s="39" t="s">
        <v>713</v>
      </c>
      <c r="DH5" s="10" t="s">
        <v>714</v>
      </c>
      <c r="DI5" s="15">
        <v>5</v>
      </c>
      <c r="DJ5" s="46">
        <v>1</v>
      </c>
      <c r="DK5" s="18">
        <v>30</v>
      </c>
      <c r="DL5" s="13">
        <v>0</v>
      </c>
      <c r="DM5" s="14">
        <v>1200</v>
      </c>
      <c r="DN5" s="1" t="s">
        <v>0</v>
      </c>
      <c r="DO5" s="47" t="s">
        <v>715</v>
      </c>
      <c r="DP5" s="48" t="s">
        <v>716</v>
      </c>
      <c r="DQ5" s="49">
        <v>5</v>
      </c>
      <c r="DR5" s="49">
        <v>3</v>
      </c>
      <c r="DS5" s="50">
        <v>100</v>
      </c>
      <c r="DT5" s="51">
        <v>0</v>
      </c>
      <c r="DU5" s="52" t="s">
        <v>37</v>
      </c>
      <c r="DV5" s="1" t="s">
        <v>0</v>
      </c>
      <c r="DW5" s="41" t="s">
        <v>717</v>
      </c>
      <c r="DX5" s="10" t="s">
        <v>714</v>
      </c>
      <c r="DY5" s="15">
        <v>5</v>
      </c>
      <c r="DZ5" s="46">
        <v>1</v>
      </c>
      <c r="EA5" s="18">
        <v>300</v>
      </c>
      <c r="EB5" s="13">
        <v>0</v>
      </c>
      <c r="EC5" s="42" t="s">
        <v>28</v>
      </c>
      <c r="ED5" s="2"/>
      <c r="EE5" s="39"/>
      <c r="EF5" s="10"/>
      <c r="EG5" s="15"/>
      <c r="EH5" s="15"/>
      <c r="EI5" s="18">
        <v>1000</v>
      </c>
      <c r="EJ5" s="13"/>
      <c r="EK5" s="14"/>
      <c r="EL5" s="2"/>
      <c r="EM5" s="6"/>
      <c r="EN5" s="2"/>
      <c r="EO5" s="39" t="s">
        <v>718</v>
      </c>
      <c r="EP5" s="10" t="s">
        <v>716</v>
      </c>
      <c r="EQ5" s="15">
        <v>5</v>
      </c>
      <c r="ER5" s="15">
        <v>9</v>
      </c>
      <c r="ES5" s="18">
        <v>0.1</v>
      </c>
      <c r="ET5" s="13"/>
      <c r="EU5" s="14"/>
      <c r="EV5" s="2"/>
      <c r="EW5" s="53" t="s">
        <v>719</v>
      </c>
      <c r="EX5" s="48" t="s">
        <v>714</v>
      </c>
      <c r="EY5" s="49">
        <v>4</v>
      </c>
      <c r="EZ5" s="54">
        <v>3</v>
      </c>
      <c r="FA5" s="50">
        <v>0.3</v>
      </c>
      <c r="FB5" s="55" t="s">
        <v>38</v>
      </c>
      <c r="FC5" s="51"/>
      <c r="FD5" s="2"/>
      <c r="FE5" s="39" t="s">
        <v>720</v>
      </c>
      <c r="FF5" s="10" t="s">
        <v>714</v>
      </c>
      <c r="FG5" s="15">
        <v>4</v>
      </c>
      <c r="FH5" s="56">
        <v>1</v>
      </c>
      <c r="FI5" s="18">
        <v>1</v>
      </c>
      <c r="FJ5" s="57">
        <v>0</v>
      </c>
      <c r="FK5" s="13"/>
      <c r="FL5" s="2"/>
      <c r="FM5" s="39" t="s">
        <v>721</v>
      </c>
      <c r="FN5" s="10" t="s">
        <v>714</v>
      </c>
      <c r="FO5" s="15">
        <v>4</v>
      </c>
      <c r="FP5" s="56">
        <v>1</v>
      </c>
      <c r="FQ5" s="18">
        <v>3</v>
      </c>
      <c r="FR5" s="57">
        <v>0</v>
      </c>
      <c r="FS5" s="13"/>
      <c r="FT5" s="2"/>
      <c r="FU5" s="39" t="s">
        <v>722</v>
      </c>
      <c r="FV5" s="10" t="s">
        <v>714</v>
      </c>
      <c r="FW5" s="15">
        <v>4</v>
      </c>
      <c r="FX5" s="56">
        <v>1</v>
      </c>
      <c r="FY5" s="18">
        <v>10</v>
      </c>
      <c r="FZ5" s="13">
        <v>0</v>
      </c>
      <c r="GA5" s="14"/>
      <c r="GB5" s="2"/>
      <c r="GC5" s="58" t="s">
        <v>723</v>
      </c>
      <c r="GD5" s="2" t="s">
        <v>714</v>
      </c>
      <c r="GE5" s="5">
        <v>4</v>
      </c>
      <c r="GF5" s="59">
        <v>3</v>
      </c>
      <c r="GG5" s="18">
        <v>30</v>
      </c>
      <c r="GH5" s="45" t="s">
        <v>39</v>
      </c>
      <c r="GI5" s="14"/>
      <c r="GJ5" s="2"/>
      <c r="GK5" s="60" t="s">
        <v>724</v>
      </c>
      <c r="GL5" s="48" t="s">
        <v>725</v>
      </c>
      <c r="GM5" s="49">
        <v>4</v>
      </c>
      <c r="GN5" s="61">
        <v>5</v>
      </c>
      <c r="GO5" s="50">
        <v>100</v>
      </c>
      <c r="GP5" s="51"/>
      <c r="GQ5" s="62"/>
    </row>
    <row r="6" spans="1:200" ht="14.4" x14ac:dyDescent="0.3">
      <c r="A6" s="2"/>
      <c r="B6" s="63" t="s">
        <v>40</v>
      </c>
      <c r="C6" s="2" t="s">
        <v>726</v>
      </c>
      <c r="D6" s="3">
        <v>5</v>
      </c>
      <c r="E6" s="3">
        <v>2</v>
      </c>
      <c r="F6" s="64">
        <v>3.5</v>
      </c>
      <c r="G6" s="65"/>
      <c r="H6" s="2"/>
      <c r="I6" s="63" t="s">
        <v>41</v>
      </c>
      <c r="J6" s="66" t="s">
        <v>1187</v>
      </c>
      <c r="K6" s="3">
        <v>5</v>
      </c>
      <c r="L6" s="67">
        <v>2</v>
      </c>
      <c r="M6" s="67">
        <v>5</v>
      </c>
      <c r="N6" s="65">
        <v>1200</v>
      </c>
      <c r="O6" s="2"/>
      <c r="P6" s="63" t="s">
        <v>727</v>
      </c>
      <c r="Q6" s="66" t="s">
        <v>1188</v>
      </c>
      <c r="R6" s="5">
        <v>5</v>
      </c>
      <c r="S6" s="5">
        <v>2</v>
      </c>
      <c r="T6" s="68">
        <v>7.5</v>
      </c>
      <c r="U6" s="65">
        <v>1200</v>
      </c>
      <c r="V6" s="4" t="s">
        <v>26</v>
      </c>
      <c r="W6" s="69" t="s">
        <v>728</v>
      </c>
      <c r="X6" s="2" t="s">
        <v>706</v>
      </c>
      <c r="Y6" s="5">
        <v>4</v>
      </c>
      <c r="Z6" s="5">
        <v>2</v>
      </c>
      <c r="AA6" s="68">
        <v>10</v>
      </c>
      <c r="AB6" s="70" t="s">
        <v>28</v>
      </c>
      <c r="AC6" s="4"/>
      <c r="AD6" s="6"/>
      <c r="AE6" s="2"/>
      <c r="AF6" s="71" t="s">
        <v>42</v>
      </c>
      <c r="AG6" s="72" t="s">
        <v>707</v>
      </c>
      <c r="AH6" s="73">
        <v>4</v>
      </c>
      <c r="AI6" s="73">
        <v>2</v>
      </c>
      <c r="AJ6" s="74">
        <v>10</v>
      </c>
      <c r="AK6" s="75">
        <v>1200</v>
      </c>
      <c r="AL6" s="1"/>
      <c r="AM6" s="63" t="s">
        <v>43</v>
      </c>
      <c r="AN6" s="2" t="s">
        <v>707</v>
      </c>
      <c r="AO6" s="5">
        <v>4</v>
      </c>
      <c r="AP6" s="5">
        <v>2</v>
      </c>
      <c r="AQ6" s="64">
        <v>30</v>
      </c>
      <c r="AR6" s="76">
        <v>1200</v>
      </c>
      <c r="AS6" s="1"/>
      <c r="AT6" s="63" t="s">
        <v>44</v>
      </c>
      <c r="AU6" s="66" t="s">
        <v>707</v>
      </c>
      <c r="AV6" s="5">
        <v>5</v>
      </c>
      <c r="AW6" s="5">
        <v>2</v>
      </c>
      <c r="AX6" s="64">
        <v>100</v>
      </c>
      <c r="AY6" s="65">
        <v>1200</v>
      </c>
      <c r="AZ6" s="1" t="s">
        <v>0</v>
      </c>
      <c r="BA6" s="77" t="s">
        <v>45</v>
      </c>
      <c r="BB6" s="78" t="s">
        <v>707</v>
      </c>
      <c r="BC6" s="73">
        <v>5</v>
      </c>
      <c r="BD6" s="79">
        <v>3</v>
      </c>
      <c r="BE6" s="74">
        <v>300</v>
      </c>
      <c r="BF6" s="80">
        <v>473.12400000000002</v>
      </c>
      <c r="BG6" s="1" t="s">
        <v>0</v>
      </c>
      <c r="BH6" s="69" t="s">
        <v>46</v>
      </c>
      <c r="BI6" s="66" t="s">
        <v>708</v>
      </c>
      <c r="BJ6" s="5">
        <v>5</v>
      </c>
      <c r="BK6" s="81">
        <v>2</v>
      </c>
      <c r="BL6" s="67">
        <v>1000</v>
      </c>
      <c r="BM6" s="70">
        <v>423.03199999999998</v>
      </c>
      <c r="BN6" s="2"/>
      <c r="BO6" s="7"/>
      <c r="BP6" s="1" t="s">
        <v>0</v>
      </c>
      <c r="BQ6" s="58" t="s">
        <v>47</v>
      </c>
      <c r="BR6" s="2" t="s">
        <v>709</v>
      </c>
      <c r="BS6" s="3">
        <v>5</v>
      </c>
      <c r="BT6" s="82">
        <v>5</v>
      </c>
      <c r="BU6" s="64">
        <v>3.5</v>
      </c>
      <c r="BV6" s="83" t="s">
        <v>28</v>
      </c>
      <c r="BW6" s="65">
        <v>600</v>
      </c>
      <c r="BX6" s="1" t="s">
        <v>0</v>
      </c>
      <c r="BY6" s="71" t="s">
        <v>729</v>
      </c>
      <c r="BZ6" s="72" t="s">
        <v>711</v>
      </c>
      <c r="CA6" s="84">
        <v>5</v>
      </c>
      <c r="CB6" s="85">
        <v>6</v>
      </c>
      <c r="CC6" s="74">
        <v>5</v>
      </c>
      <c r="CD6" s="75">
        <v>0</v>
      </c>
      <c r="CE6" s="86">
        <v>1200</v>
      </c>
      <c r="CF6" s="1" t="s">
        <v>0</v>
      </c>
      <c r="CG6" s="77" t="s">
        <v>730</v>
      </c>
      <c r="CH6" s="72" t="s">
        <v>711</v>
      </c>
      <c r="CI6" s="73">
        <v>5</v>
      </c>
      <c r="CJ6" s="87">
        <v>6</v>
      </c>
      <c r="CK6" s="88">
        <v>7.5</v>
      </c>
      <c r="CL6" s="75">
        <v>0</v>
      </c>
      <c r="CM6" s="80" t="s">
        <v>28</v>
      </c>
      <c r="CN6" s="1" t="s">
        <v>0</v>
      </c>
      <c r="CO6" s="77" t="s">
        <v>48</v>
      </c>
      <c r="CP6" s="72" t="s">
        <v>711</v>
      </c>
      <c r="CQ6" s="73">
        <v>4</v>
      </c>
      <c r="CR6" s="73">
        <v>6</v>
      </c>
      <c r="CS6" s="88">
        <v>10</v>
      </c>
      <c r="CT6" s="75">
        <v>0</v>
      </c>
      <c r="CU6" s="80" t="s">
        <v>28</v>
      </c>
      <c r="CV6" s="2"/>
      <c r="CW6" s="6"/>
      <c r="CX6" s="2"/>
      <c r="CY6" s="63"/>
      <c r="CZ6" s="2"/>
      <c r="DA6" s="5"/>
      <c r="DB6" s="5"/>
      <c r="DC6" s="64">
        <v>10</v>
      </c>
      <c r="DD6" s="76"/>
      <c r="DE6" s="65"/>
      <c r="DF6" s="1" t="s">
        <v>34</v>
      </c>
      <c r="DG6" s="63" t="s">
        <v>731</v>
      </c>
      <c r="DH6" s="2" t="s">
        <v>716</v>
      </c>
      <c r="DI6" s="5">
        <v>5</v>
      </c>
      <c r="DJ6" s="5">
        <v>2</v>
      </c>
      <c r="DK6" s="64">
        <v>30</v>
      </c>
      <c r="DL6" s="76">
        <v>0</v>
      </c>
      <c r="DM6" s="65">
        <v>1200</v>
      </c>
      <c r="DN6" s="1" t="s">
        <v>34</v>
      </c>
      <c r="DO6" s="89" t="s">
        <v>732</v>
      </c>
      <c r="DP6" s="90" t="s">
        <v>716</v>
      </c>
      <c r="DQ6" s="91">
        <v>5</v>
      </c>
      <c r="DR6" s="91">
        <v>2</v>
      </c>
      <c r="DS6" s="92">
        <v>100</v>
      </c>
      <c r="DT6" s="93">
        <v>0</v>
      </c>
      <c r="DU6" s="94">
        <v>1200</v>
      </c>
      <c r="DV6" s="1" t="s">
        <v>0</v>
      </c>
      <c r="DW6" s="77" t="s">
        <v>733</v>
      </c>
      <c r="DX6" s="72" t="s">
        <v>716</v>
      </c>
      <c r="DY6" s="73">
        <v>5</v>
      </c>
      <c r="DZ6" s="73">
        <v>2</v>
      </c>
      <c r="EA6" s="74">
        <v>300</v>
      </c>
      <c r="EB6" s="75">
        <v>0</v>
      </c>
      <c r="EC6" s="80" t="s">
        <v>49</v>
      </c>
      <c r="ED6" s="2"/>
      <c r="EE6" s="63"/>
      <c r="EF6" s="2"/>
      <c r="EG6" s="5"/>
      <c r="EH6" s="5"/>
      <c r="EI6" s="64">
        <v>1000</v>
      </c>
      <c r="EJ6" s="76"/>
      <c r="EK6" s="65"/>
      <c r="EL6" s="2"/>
      <c r="EM6" s="6"/>
      <c r="EN6" s="2"/>
      <c r="EO6" s="95" t="s">
        <v>734</v>
      </c>
      <c r="EP6" s="72" t="s">
        <v>714</v>
      </c>
      <c r="EQ6" s="73">
        <v>5</v>
      </c>
      <c r="ER6" s="87">
        <v>10</v>
      </c>
      <c r="ES6" s="74">
        <v>0.1</v>
      </c>
      <c r="ET6" s="96" t="s">
        <v>50</v>
      </c>
      <c r="EU6" s="86"/>
      <c r="EV6" s="2"/>
      <c r="EW6" s="63"/>
      <c r="EX6" s="2"/>
      <c r="EY6" s="5"/>
      <c r="EZ6" s="5"/>
      <c r="FA6" s="64">
        <v>0.3</v>
      </c>
      <c r="FB6" s="4"/>
      <c r="FC6" s="76"/>
      <c r="FD6" s="2"/>
      <c r="FE6" s="63" t="s">
        <v>735</v>
      </c>
      <c r="FF6" s="2" t="s">
        <v>716</v>
      </c>
      <c r="FG6" s="5">
        <v>4</v>
      </c>
      <c r="FH6" s="59">
        <v>2</v>
      </c>
      <c r="FI6" s="64">
        <v>1</v>
      </c>
      <c r="FJ6" s="4">
        <v>0</v>
      </c>
      <c r="FK6" s="76"/>
      <c r="FL6" s="2"/>
      <c r="FM6" s="63" t="s">
        <v>736</v>
      </c>
      <c r="FN6" s="2" t="s">
        <v>716</v>
      </c>
      <c r="FO6" s="5">
        <v>4</v>
      </c>
      <c r="FP6" s="5">
        <v>2</v>
      </c>
      <c r="FQ6" s="64">
        <v>3</v>
      </c>
      <c r="FR6" s="4">
        <v>0</v>
      </c>
      <c r="FS6" s="76"/>
      <c r="FT6" s="2"/>
      <c r="FU6" s="58" t="s">
        <v>737</v>
      </c>
      <c r="FV6" s="2" t="s">
        <v>714</v>
      </c>
      <c r="FW6" s="5">
        <v>4</v>
      </c>
      <c r="FX6" s="59">
        <v>3</v>
      </c>
      <c r="FY6" s="64">
        <v>10</v>
      </c>
      <c r="FZ6" s="83" t="s">
        <v>51</v>
      </c>
      <c r="GA6" s="65"/>
      <c r="GB6" s="2"/>
      <c r="GC6" s="63" t="s">
        <v>738</v>
      </c>
      <c r="GD6" s="2" t="s">
        <v>716</v>
      </c>
      <c r="GE6" s="5">
        <v>4</v>
      </c>
      <c r="GF6" s="5">
        <v>4</v>
      </c>
      <c r="GG6" s="64">
        <v>30</v>
      </c>
      <c r="GH6" s="76">
        <v>0</v>
      </c>
      <c r="GI6" s="65"/>
      <c r="GJ6" s="2"/>
      <c r="GK6" s="63" t="s">
        <v>739</v>
      </c>
      <c r="GL6" s="2" t="s">
        <v>740</v>
      </c>
      <c r="GM6" s="5">
        <v>5</v>
      </c>
      <c r="GN6" s="5">
        <v>9</v>
      </c>
      <c r="GO6" s="64">
        <v>100</v>
      </c>
      <c r="GP6" s="76"/>
      <c r="GQ6" s="65"/>
    </row>
    <row r="7" spans="1:200" ht="14.4" x14ac:dyDescent="0.3">
      <c r="A7" s="2"/>
      <c r="B7" s="71" t="s">
        <v>52</v>
      </c>
      <c r="C7" s="72" t="s">
        <v>704</v>
      </c>
      <c r="D7" s="84">
        <v>5</v>
      </c>
      <c r="E7" s="84">
        <v>3</v>
      </c>
      <c r="F7" s="74">
        <v>3.5</v>
      </c>
      <c r="G7" s="86"/>
      <c r="H7" s="2"/>
      <c r="I7" s="71" t="s">
        <v>53</v>
      </c>
      <c r="J7" s="66" t="s">
        <v>1187</v>
      </c>
      <c r="K7" s="84">
        <v>5</v>
      </c>
      <c r="L7" s="97">
        <v>3</v>
      </c>
      <c r="M7" s="97">
        <v>5</v>
      </c>
      <c r="N7" s="86">
        <v>1200</v>
      </c>
      <c r="O7" s="2"/>
      <c r="P7" s="98" t="s">
        <v>741</v>
      </c>
      <c r="Q7" s="78" t="s">
        <v>1189</v>
      </c>
      <c r="R7" s="73">
        <v>5</v>
      </c>
      <c r="S7" s="73">
        <v>3</v>
      </c>
      <c r="T7" s="88">
        <v>7.5</v>
      </c>
      <c r="U7" s="86">
        <v>1200</v>
      </c>
      <c r="V7" s="4" t="s">
        <v>26</v>
      </c>
      <c r="W7" s="69" t="s">
        <v>742</v>
      </c>
      <c r="X7" s="2" t="s">
        <v>706</v>
      </c>
      <c r="Y7" s="5">
        <v>4</v>
      </c>
      <c r="Z7" s="5">
        <v>3</v>
      </c>
      <c r="AA7" s="68">
        <v>10</v>
      </c>
      <c r="AB7" s="70" t="s">
        <v>28</v>
      </c>
      <c r="AC7" s="4"/>
      <c r="AD7" s="6"/>
      <c r="AE7" s="2"/>
      <c r="AF7" s="89" t="s">
        <v>54</v>
      </c>
      <c r="AG7" s="90" t="s">
        <v>707</v>
      </c>
      <c r="AH7" s="91">
        <v>4</v>
      </c>
      <c r="AI7" s="91">
        <v>1</v>
      </c>
      <c r="AJ7" s="92">
        <v>10</v>
      </c>
      <c r="AK7" s="93">
        <v>1200</v>
      </c>
      <c r="AL7" s="1"/>
      <c r="AM7" s="71" t="s">
        <v>55</v>
      </c>
      <c r="AN7" s="72" t="s">
        <v>707</v>
      </c>
      <c r="AO7" s="73">
        <v>4</v>
      </c>
      <c r="AP7" s="73">
        <v>3</v>
      </c>
      <c r="AQ7" s="74">
        <v>30</v>
      </c>
      <c r="AR7" s="75">
        <v>1200</v>
      </c>
      <c r="AS7" s="1"/>
      <c r="AT7" s="71" t="s">
        <v>56</v>
      </c>
      <c r="AU7" s="78" t="s">
        <v>707</v>
      </c>
      <c r="AV7" s="73">
        <v>5</v>
      </c>
      <c r="AW7" s="73">
        <v>3</v>
      </c>
      <c r="AX7" s="74">
        <v>100</v>
      </c>
      <c r="AY7" s="86">
        <v>1200</v>
      </c>
      <c r="AZ7" s="1" t="s">
        <v>0</v>
      </c>
      <c r="BA7" s="99" t="s">
        <v>57</v>
      </c>
      <c r="BB7" s="90" t="s">
        <v>707</v>
      </c>
      <c r="BC7" s="91">
        <v>5</v>
      </c>
      <c r="BD7" s="100">
        <v>1</v>
      </c>
      <c r="BE7" s="92">
        <v>300</v>
      </c>
      <c r="BF7" s="101">
        <f>522.736+480</f>
        <v>1002.736</v>
      </c>
      <c r="BG7" s="1" t="s">
        <v>0</v>
      </c>
      <c r="BH7" s="77" t="s">
        <v>58</v>
      </c>
      <c r="BI7" s="78" t="s">
        <v>708</v>
      </c>
      <c r="BJ7" s="73">
        <v>5</v>
      </c>
      <c r="BK7" s="79">
        <v>3</v>
      </c>
      <c r="BL7" s="97">
        <v>1000</v>
      </c>
      <c r="BM7" s="80">
        <v>187.161</v>
      </c>
      <c r="BN7" s="2"/>
      <c r="BO7" s="7"/>
      <c r="BP7" s="1" t="s">
        <v>0</v>
      </c>
      <c r="BQ7" s="95" t="s">
        <v>59</v>
      </c>
      <c r="BR7" s="72" t="s">
        <v>709</v>
      </c>
      <c r="BS7" s="84">
        <v>5</v>
      </c>
      <c r="BT7" s="85">
        <v>6</v>
      </c>
      <c r="BU7" s="74">
        <v>3.5</v>
      </c>
      <c r="BV7" s="96" t="s">
        <v>28</v>
      </c>
      <c r="BW7" s="86">
        <v>600</v>
      </c>
      <c r="BX7" s="1" t="s">
        <v>0</v>
      </c>
      <c r="BY7" s="63" t="s">
        <v>744</v>
      </c>
      <c r="BZ7" s="2" t="s">
        <v>711</v>
      </c>
      <c r="CA7" s="3">
        <v>4</v>
      </c>
      <c r="CB7" s="3">
        <v>5</v>
      </c>
      <c r="CC7" s="64">
        <v>5</v>
      </c>
      <c r="CD7" s="76">
        <v>0</v>
      </c>
      <c r="CE7" s="65">
        <v>1200</v>
      </c>
      <c r="CF7" s="1" t="s">
        <v>0</v>
      </c>
      <c r="CG7" s="102" t="s">
        <v>745</v>
      </c>
      <c r="CH7" s="2" t="s">
        <v>711</v>
      </c>
      <c r="CI7" s="5">
        <v>4</v>
      </c>
      <c r="CJ7" s="5">
        <v>5</v>
      </c>
      <c r="CK7" s="68">
        <v>7.5</v>
      </c>
      <c r="CL7" s="76">
        <v>0</v>
      </c>
      <c r="CM7" s="65" t="s">
        <v>60</v>
      </c>
      <c r="CN7" s="1" t="s">
        <v>0</v>
      </c>
      <c r="CO7" s="69" t="s">
        <v>61</v>
      </c>
      <c r="CP7" s="2" t="s">
        <v>711</v>
      </c>
      <c r="CQ7" s="5">
        <v>4</v>
      </c>
      <c r="CR7" s="5">
        <v>7</v>
      </c>
      <c r="CS7" s="68">
        <v>10</v>
      </c>
      <c r="CT7" s="76">
        <v>0</v>
      </c>
      <c r="CU7" s="70" t="s">
        <v>28</v>
      </c>
      <c r="CV7" s="2"/>
      <c r="CW7" s="6"/>
      <c r="CX7" s="2"/>
      <c r="CY7" s="63"/>
      <c r="CZ7" s="2"/>
      <c r="DA7" s="5"/>
      <c r="DB7" s="5"/>
      <c r="DC7" s="64">
        <v>10</v>
      </c>
      <c r="DD7" s="76"/>
      <c r="DE7" s="65"/>
      <c r="DF7" s="1" t="s">
        <v>34</v>
      </c>
      <c r="DG7" s="71" t="s">
        <v>746</v>
      </c>
      <c r="DH7" s="72" t="s">
        <v>716</v>
      </c>
      <c r="DI7" s="73">
        <v>5</v>
      </c>
      <c r="DJ7" s="73">
        <v>3</v>
      </c>
      <c r="DK7" s="74">
        <v>30</v>
      </c>
      <c r="DL7" s="75">
        <v>0</v>
      </c>
      <c r="DM7" s="86">
        <v>1200</v>
      </c>
      <c r="DN7" s="1" t="s">
        <v>34</v>
      </c>
      <c r="DO7" s="71" t="s">
        <v>747</v>
      </c>
      <c r="DP7" s="72" t="s">
        <v>714</v>
      </c>
      <c r="DQ7" s="73">
        <v>5</v>
      </c>
      <c r="DR7" s="73">
        <v>3</v>
      </c>
      <c r="DS7" s="74">
        <v>100</v>
      </c>
      <c r="DT7" s="75">
        <v>0</v>
      </c>
      <c r="DU7" s="86">
        <v>1200</v>
      </c>
      <c r="DV7" s="1" t="s">
        <v>0</v>
      </c>
      <c r="DW7" s="103" t="s">
        <v>748</v>
      </c>
      <c r="DX7" s="104" t="s">
        <v>714</v>
      </c>
      <c r="DY7" s="105">
        <v>5</v>
      </c>
      <c r="DZ7" s="106">
        <v>1</v>
      </c>
      <c r="EA7" s="107">
        <v>300</v>
      </c>
      <c r="EB7" s="108">
        <v>0</v>
      </c>
      <c r="EC7" s="109" t="s">
        <v>62</v>
      </c>
      <c r="ED7" s="2"/>
      <c r="EE7" s="63"/>
      <c r="EF7" s="2"/>
      <c r="EG7" s="5"/>
      <c r="EH7" s="5"/>
      <c r="EI7" s="64">
        <v>1000</v>
      </c>
      <c r="EJ7" s="76"/>
      <c r="EK7" s="65"/>
      <c r="EL7" s="2"/>
      <c r="EM7" s="6"/>
      <c r="EN7" s="2"/>
      <c r="EO7" s="63"/>
      <c r="EP7" s="2"/>
      <c r="EQ7" s="5"/>
      <c r="ER7" s="5"/>
      <c r="ES7" s="64">
        <v>0.1</v>
      </c>
      <c r="ET7" s="76"/>
      <c r="EU7" s="65"/>
      <c r="EV7" s="2"/>
      <c r="EW7" s="63"/>
      <c r="EX7" s="2"/>
      <c r="EY7" s="5"/>
      <c r="EZ7" s="5"/>
      <c r="FA7" s="64">
        <v>0.3</v>
      </c>
      <c r="FB7" s="4"/>
      <c r="FC7" s="76"/>
      <c r="FD7" s="2"/>
      <c r="FE7" s="95" t="s">
        <v>749</v>
      </c>
      <c r="FF7" s="72" t="s">
        <v>714</v>
      </c>
      <c r="FG7" s="73">
        <v>4</v>
      </c>
      <c r="FH7" s="87">
        <v>3</v>
      </c>
      <c r="FI7" s="74">
        <v>1</v>
      </c>
      <c r="FJ7" s="110" t="s">
        <v>63</v>
      </c>
      <c r="FK7" s="75"/>
      <c r="FL7" s="2"/>
      <c r="FM7" s="58" t="s">
        <v>750</v>
      </c>
      <c r="FN7" s="2" t="s">
        <v>714</v>
      </c>
      <c r="FO7" s="5">
        <v>4</v>
      </c>
      <c r="FP7" s="59">
        <v>3</v>
      </c>
      <c r="FQ7" s="64">
        <v>3</v>
      </c>
      <c r="FR7" s="111" t="s">
        <v>64</v>
      </c>
      <c r="FS7" s="76"/>
      <c r="FT7" s="2"/>
      <c r="FU7" s="63" t="s">
        <v>751</v>
      </c>
      <c r="FV7" s="2" t="s">
        <v>716</v>
      </c>
      <c r="FW7" s="5">
        <v>4</v>
      </c>
      <c r="FX7" s="59">
        <v>6</v>
      </c>
      <c r="FY7" s="64">
        <v>10</v>
      </c>
      <c r="FZ7" s="76"/>
      <c r="GA7" s="65"/>
      <c r="GB7" s="2"/>
      <c r="GC7" s="63" t="s">
        <v>752</v>
      </c>
      <c r="GD7" s="2" t="s">
        <v>714</v>
      </c>
      <c r="GE7" s="5">
        <v>4</v>
      </c>
      <c r="GF7" s="5">
        <v>5</v>
      </c>
      <c r="GG7" s="64">
        <v>30</v>
      </c>
      <c r="GH7" s="76" t="s">
        <v>65</v>
      </c>
      <c r="GI7" s="65"/>
      <c r="GJ7" s="2"/>
      <c r="GK7" s="95" t="s">
        <v>753</v>
      </c>
      <c r="GL7" s="72" t="s">
        <v>714</v>
      </c>
      <c r="GM7" s="73">
        <v>5</v>
      </c>
      <c r="GN7" s="87">
        <v>10</v>
      </c>
      <c r="GO7" s="74">
        <v>100</v>
      </c>
      <c r="GP7" s="96" t="s">
        <v>66</v>
      </c>
      <c r="GQ7" s="86"/>
    </row>
    <row r="8" spans="1:200" ht="14.4" x14ac:dyDescent="0.3">
      <c r="A8" s="2"/>
      <c r="B8" s="63" t="s">
        <v>67</v>
      </c>
      <c r="C8" s="2" t="s">
        <v>704</v>
      </c>
      <c r="D8" s="3">
        <v>4</v>
      </c>
      <c r="E8" s="3">
        <v>1</v>
      </c>
      <c r="F8" s="64">
        <v>3.5</v>
      </c>
      <c r="G8" s="65"/>
      <c r="H8" s="2"/>
      <c r="I8" s="89" t="s">
        <v>68</v>
      </c>
      <c r="J8" s="66" t="s">
        <v>1187</v>
      </c>
      <c r="K8" s="113">
        <v>5</v>
      </c>
      <c r="L8" s="114">
        <v>1</v>
      </c>
      <c r="M8" s="67">
        <v>5</v>
      </c>
      <c r="N8" s="86">
        <v>1200</v>
      </c>
      <c r="O8" s="4" t="s">
        <v>26</v>
      </c>
      <c r="P8" s="99" t="s">
        <v>754</v>
      </c>
      <c r="Q8" s="112" t="s">
        <v>1188</v>
      </c>
      <c r="R8" s="91">
        <v>5</v>
      </c>
      <c r="S8" s="91">
        <v>1</v>
      </c>
      <c r="T8" s="68">
        <v>7.5</v>
      </c>
      <c r="U8" s="80">
        <f>900+67.0174</f>
        <v>967.01739999999995</v>
      </c>
      <c r="V8" s="4" t="s">
        <v>26</v>
      </c>
      <c r="W8" s="77" t="s">
        <v>755</v>
      </c>
      <c r="X8" s="72" t="s">
        <v>706</v>
      </c>
      <c r="Y8" s="73">
        <v>4</v>
      </c>
      <c r="Z8" s="73">
        <v>4</v>
      </c>
      <c r="AA8" s="88">
        <v>10</v>
      </c>
      <c r="AB8" s="80" t="s">
        <v>28</v>
      </c>
      <c r="AC8" s="4"/>
      <c r="AD8" s="6"/>
      <c r="AE8" s="2"/>
      <c r="AF8" s="71" t="s">
        <v>69</v>
      </c>
      <c r="AG8" s="72" t="s">
        <v>707</v>
      </c>
      <c r="AH8" s="73">
        <v>4</v>
      </c>
      <c r="AI8" s="73">
        <v>2</v>
      </c>
      <c r="AJ8" s="74">
        <v>10</v>
      </c>
      <c r="AK8" s="75">
        <v>1200</v>
      </c>
      <c r="AL8" s="1"/>
      <c r="AM8" s="89" t="s">
        <v>70</v>
      </c>
      <c r="AN8" s="90" t="s">
        <v>707</v>
      </c>
      <c r="AO8" s="91">
        <v>4</v>
      </c>
      <c r="AP8" s="91">
        <v>1</v>
      </c>
      <c r="AQ8" s="92">
        <v>30</v>
      </c>
      <c r="AR8" s="93">
        <v>1200</v>
      </c>
      <c r="AS8" s="1"/>
      <c r="AT8" s="89" t="s">
        <v>71</v>
      </c>
      <c r="AU8" s="90" t="s">
        <v>707</v>
      </c>
      <c r="AV8" s="91">
        <v>5</v>
      </c>
      <c r="AW8" s="91">
        <v>1</v>
      </c>
      <c r="AX8" s="92">
        <v>100</v>
      </c>
      <c r="AY8" s="94">
        <v>1200</v>
      </c>
      <c r="AZ8" s="1" t="s">
        <v>0</v>
      </c>
      <c r="BA8" s="69" t="s">
        <v>72</v>
      </c>
      <c r="BB8" s="2" t="s">
        <v>707</v>
      </c>
      <c r="BC8" s="5">
        <v>5</v>
      </c>
      <c r="BD8" s="81">
        <v>2</v>
      </c>
      <c r="BE8" s="64">
        <v>300</v>
      </c>
      <c r="BF8" s="70">
        <v>47.864400000000003</v>
      </c>
      <c r="BG8" s="1" t="s">
        <v>0</v>
      </c>
      <c r="BH8" s="103" t="s">
        <v>73</v>
      </c>
      <c r="BI8" s="104" t="s">
        <v>707</v>
      </c>
      <c r="BJ8" s="105">
        <v>4</v>
      </c>
      <c r="BK8" s="115">
        <v>3</v>
      </c>
      <c r="BL8" s="67">
        <v>1000</v>
      </c>
      <c r="BM8" s="80">
        <v>501.46199999999999</v>
      </c>
      <c r="BN8" s="2"/>
      <c r="BO8" s="7"/>
      <c r="BP8" s="1" t="s">
        <v>34</v>
      </c>
      <c r="BQ8" s="63" t="s">
        <v>74</v>
      </c>
      <c r="BR8" s="2" t="s">
        <v>709</v>
      </c>
      <c r="BS8" s="3">
        <v>4</v>
      </c>
      <c r="BT8" s="3">
        <v>5</v>
      </c>
      <c r="BU8" s="64">
        <v>3.5</v>
      </c>
      <c r="BV8" s="76">
        <v>0</v>
      </c>
      <c r="BW8" s="65">
        <v>600</v>
      </c>
      <c r="BX8" s="1" t="s">
        <v>0</v>
      </c>
      <c r="BY8" s="102" t="s">
        <v>756</v>
      </c>
      <c r="BZ8" s="2" t="s">
        <v>711</v>
      </c>
      <c r="CA8" s="3">
        <v>4</v>
      </c>
      <c r="CB8" s="116">
        <v>6</v>
      </c>
      <c r="CC8" s="64">
        <v>5</v>
      </c>
      <c r="CD8" s="76" t="s">
        <v>60</v>
      </c>
      <c r="CE8" s="65">
        <v>1200</v>
      </c>
      <c r="CF8" s="1" t="s">
        <v>34</v>
      </c>
      <c r="CG8" s="71" t="s">
        <v>757</v>
      </c>
      <c r="CH8" s="72" t="s">
        <v>711</v>
      </c>
      <c r="CI8" s="73">
        <v>4</v>
      </c>
      <c r="CJ8" s="117">
        <v>6</v>
      </c>
      <c r="CK8" s="88">
        <v>7.5</v>
      </c>
      <c r="CL8" s="75">
        <v>0</v>
      </c>
      <c r="CM8" s="86">
        <v>1200</v>
      </c>
      <c r="CN8" s="1" t="s">
        <v>0</v>
      </c>
      <c r="CO8" s="77" t="s">
        <v>75</v>
      </c>
      <c r="CP8" s="72" t="s">
        <v>711</v>
      </c>
      <c r="CQ8" s="73">
        <v>4</v>
      </c>
      <c r="CR8" s="87">
        <v>8</v>
      </c>
      <c r="CS8" s="88">
        <v>10</v>
      </c>
      <c r="CT8" s="75">
        <v>0</v>
      </c>
      <c r="CU8" s="80" t="s">
        <v>28</v>
      </c>
      <c r="CV8" s="2"/>
      <c r="CW8" s="6"/>
      <c r="CX8" s="2"/>
      <c r="CY8" s="63"/>
      <c r="CZ8" s="2"/>
      <c r="DA8" s="5"/>
      <c r="DB8" s="5"/>
      <c r="DC8" s="64">
        <v>10</v>
      </c>
      <c r="DD8" s="76"/>
      <c r="DE8" s="65"/>
      <c r="DF8" s="1" t="s">
        <v>0</v>
      </c>
      <c r="DG8" s="58" t="s">
        <v>758</v>
      </c>
      <c r="DH8" s="2" t="s">
        <v>714</v>
      </c>
      <c r="DI8" s="5">
        <v>5</v>
      </c>
      <c r="DJ8" s="59">
        <v>1</v>
      </c>
      <c r="DK8" s="64">
        <v>30</v>
      </c>
      <c r="DL8" s="83" t="s">
        <v>76</v>
      </c>
      <c r="DM8" s="65">
        <v>1200</v>
      </c>
      <c r="DN8" s="1" t="s">
        <v>0</v>
      </c>
      <c r="DO8" s="58" t="s">
        <v>759</v>
      </c>
      <c r="DP8" s="2" t="s">
        <v>714</v>
      </c>
      <c r="DQ8" s="5">
        <v>4</v>
      </c>
      <c r="DR8" s="59">
        <v>1</v>
      </c>
      <c r="DS8" s="64">
        <v>100</v>
      </c>
      <c r="DT8" s="83" t="s">
        <v>77</v>
      </c>
      <c r="DU8" s="65">
        <v>1200</v>
      </c>
      <c r="DV8" s="1" t="s">
        <v>0</v>
      </c>
      <c r="DW8" s="69" t="s">
        <v>760</v>
      </c>
      <c r="DX8" s="2" t="s">
        <v>714</v>
      </c>
      <c r="DY8" s="5">
        <v>4</v>
      </c>
      <c r="DZ8" s="59">
        <v>1</v>
      </c>
      <c r="EA8" s="64">
        <v>300</v>
      </c>
      <c r="EB8" s="76">
        <v>0</v>
      </c>
      <c r="EC8" s="70" t="s">
        <v>78</v>
      </c>
      <c r="ED8" s="2"/>
      <c r="EE8" s="63"/>
      <c r="EF8" s="2"/>
      <c r="EG8" s="5"/>
      <c r="EH8" s="5"/>
      <c r="EI8" s="64">
        <v>1000</v>
      </c>
      <c r="EJ8" s="76"/>
      <c r="EK8" s="65"/>
      <c r="EL8" s="2"/>
      <c r="EM8" s="6"/>
      <c r="EN8" s="2"/>
      <c r="EO8" s="63"/>
      <c r="EP8" s="2"/>
      <c r="EQ8" s="5"/>
      <c r="ER8" s="5"/>
      <c r="ES8" s="64">
        <v>0.1</v>
      </c>
      <c r="ET8" s="76"/>
      <c r="EU8" s="65"/>
      <c r="EV8" s="2"/>
      <c r="EW8" s="63"/>
      <c r="EX8" s="2"/>
      <c r="EY8" s="5"/>
      <c r="EZ8" s="5"/>
      <c r="FA8" s="64">
        <v>0.3</v>
      </c>
      <c r="FB8" s="4"/>
      <c r="FC8" s="76"/>
      <c r="FD8" s="2"/>
      <c r="FE8" s="118" t="s">
        <v>761</v>
      </c>
      <c r="FF8" s="104" t="s">
        <v>740</v>
      </c>
      <c r="FG8" s="105">
        <v>5</v>
      </c>
      <c r="FH8" s="119">
        <v>11</v>
      </c>
      <c r="FI8" s="107">
        <v>1</v>
      </c>
      <c r="FJ8" s="120">
        <v>0</v>
      </c>
      <c r="FK8" s="108"/>
      <c r="FL8" s="2"/>
      <c r="FM8" s="71" t="s">
        <v>762</v>
      </c>
      <c r="FN8" s="72" t="s">
        <v>725</v>
      </c>
      <c r="FO8" s="73">
        <v>4</v>
      </c>
      <c r="FP8" s="117">
        <v>5</v>
      </c>
      <c r="FQ8" s="74">
        <v>3</v>
      </c>
      <c r="FR8" s="121">
        <v>0</v>
      </c>
      <c r="FS8" s="75"/>
      <c r="FT8" s="2"/>
      <c r="FU8" s="71" t="s">
        <v>763</v>
      </c>
      <c r="FV8" s="72" t="s">
        <v>716</v>
      </c>
      <c r="FW8" s="73">
        <v>5</v>
      </c>
      <c r="FX8" s="117">
        <v>11</v>
      </c>
      <c r="FY8" s="74">
        <v>10</v>
      </c>
      <c r="FZ8" s="75">
        <v>0</v>
      </c>
      <c r="GA8" s="86"/>
      <c r="GB8" s="2"/>
      <c r="GC8" s="71" t="s">
        <v>764</v>
      </c>
      <c r="GD8" s="72" t="s">
        <v>716</v>
      </c>
      <c r="GE8" s="73">
        <v>4</v>
      </c>
      <c r="GF8" s="73">
        <v>7</v>
      </c>
      <c r="GG8" s="74">
        <v>30</v>
      </c>
      <c r="GH8" s="75">
        <v>0</v>
      </c>
      <c r="GI8" s="86"/>
      <c r="GJ8" s="2"/>
      <c r="GK8" s="63"/>
      <c r="GL8" s="2"/>
      <c r="GM8" s="5"/>
      <c r="GN8" s="5"/>
      <c r="GO8" s="64">
        <v>100</v>
      </c>
      <c r="GP8" s="76"/>
      <c r="GQ8" s="65"/>
    </row>
    <row r="9" spans="1:200" ht="14.4" x14ac:dyDescent="0.3">
      <c r="A9" s="2"/>
      <c r="B9" s="63" t="s">
        <v>79</v>
      </c>
      <c r="C9" s="2" t="s">
        <v>726</v>
      </c>
      <c r="D9" s="3">
        <v>4</v>
      </c>
      <c r="E9" s="3">
        <v>2</v>
      </c>
      <c r="F9" s="64">
        <v>3.5</v>
      </c>
      <c r="G9" s="65"/>
      <c r="H9" s="2"/>
      <c r="I9" s="63" t="s">
        <v>80</v>
      </c>
      <c r="J9" s="66" t="s">
        <v>707</v>
      </c>
      <c r="K9" s="3">
        <v>5</v>
      </c>
      <c r="L9" s="67">
        <v>2</v>
      </c>
      <c r="M9" s="67">
        <v>5</v>
      </c>
      <c r="N9" s="65">
        <v>1200</v>
      </c>
      <c r="O9" s="2"/>
      <c r="P9" s="63" t="s">
        <v>81</v>
      </c>
      <c r="Q9" s="66" t="s">
        <v>707</v>
      </c>
      <c r="R9" s="5">
        <v>5</v>
      </c>
      <c r="S9" s="5">
        <v>2</v>
      </c>
      <c r="T9" s="68">
        <v>7.5</v>
      </c>
      <c r="U9" s="65">
        <v>1200</v>
      </c>
      <c r="V9" s="4"/>
      <c r="W9" s="63" t="s">
        <v>1193</v>
      </c>
      <c r="X9" s="2" t="s">
        <v>706</v>
      </c>
      <c r="Y9" s="5">
        <v>4</v>
      </c>
      <c r="Z9" s="5">
        <v>2</v>
      </c>
      <c r="AA9" s="68">
        <v>10</v>
      </c>
      <c r="AB9" s="65">
        <v>1200</v>
      </c>
      <c r="AC9" s="4"/>
      <c r="AD9" s="6"/>
      <c r="AE9" s="2"/>
      <c r="AF9" s="89" t="s">
        <v>82</v>
      </c>
      <c r="AG9" s="90" t="s">
        <v>707</v>
      </c>
      <c r="AH9" s="91">
        <v>4</v>
      </c>
      <c r="AI9" s="91">
        <v>1</v>
      </c>
      <c r="AJ9" s="92">
        <v>10</v>
      </c>
      <c r="AK9" s="93">
        <v>1200</v>
      </c>
      <c r="AL9" s="1"/>
      <c r="AM9" s="63" t="s">
        <v>83</v>
      </c>
      <c r="AN9" s="2" t="s">
        <v>707</v>
      </c>
      <c r="AO9" s="5">
        <v>4</v>
      </c>
      <c r="AP9" s="5">
        <v>2</v>
      </c>
      <c r="AQ9" s="64">
        <v>30</v>
      </c>
      <c r="AR9" s="76">
        <v>1200</v>
      </c>
      <c r="AS9" s="1" t="s">
        <v>0</v>
      </c>
      <c r="AT9" s="63" t="s">
        <v>84</v>
      </c>
      <c r="AU9" s="2" t="s">
        <v>707</v>
      </c>
      <c r="AV9" s="5">
        <v>5</v>
      </c>
      <c r="AW9" s="5">
        <v>2</v>
      </c>
      <c r="AX9" s="64">
        <v>100</v>
      </c>
      <c r="AY9" s="65">
        <v>1200</v>
      </c>
      <c r="AZ9" s="1" t="s">
        <v>0</v>
      </c>
      <c r="BA9" s="77" t="s">
        <v>85</v>
      </c>
      <c r="BB9" s="72" t="s">
        <v>707</v>
      </c>
      <c r="BC9" s="73">
        <v>5</v>
      </c>
      <c r="BD9" s="79">
        <v>3</v>
      </c>
      <c r="BE9" s="74">
        <v>300</v>
      </c>
      <c r="BF9" s="80">
        <v>125.46</v>
      </c>
      <c r="BG9" s="1" t="s">
        <v>0</v>
      </c>
      <c r="BH9" s="77" t="s">
        <v>86</v>
      </c>
      <c r="BI9" s="72" t="s">
        <v>707</v>
      </c>
      <c r="BJ9" s="73">
        <v>5</v>
      </c>
      <c r="BK9" s="79">
        <v>1</v>
      </c>
      <c r="BL9" s="67">
        <v>1000</v>
      </c>
      <c r="BM9" s="70">
        <v>564</v>
      </c>
      <c r="BN9" s="2"/>
      <c r="BO9" s="7"/>
      <c r="BP9" s="1" t="s">
        <v>0</v>
      </c>
      <c r="BQ9" s="102" t="s">
        <v>87</v>
      </c>
      <c r="BR9" s="2" t="s">
        <v>709</v>
      </c>
      <c r="BS9" s="3">
        <v>4</v>
      </c>
      <c r="BT9" s="116">
        <v>6</v>
      </c>
      <c r="BU9" s="64">
        <v>3.5</v>
      </c>
      <c r="BV9" s="76" t="s">
        <v>60</v>
      </c>
      <c r="BW9" s="65">
        <v>600</v>
      </c>
      <c r="BX9" s="1" t="s">
        <v>0</v>
      </c>
      <c r="BY9" s="71" t="s">
        <v>765</v>
      </c>
      <c r="BZ9" s="72" t="s">
        <v>711</v>
      </c>
      <c r="CA9" s="84">
        <v>4</v>
      </c>
      <c r="CB9" s="84">
        <v>8</v>
      </c>
      <c r="CC9" s="74">
        <v>5</v>
      </c>
      <c r="CD9" s="75">
        <v>0</v>
      </c>
      <c r="CE9" s="86">
        <v>1200</v>
      </c>
      <c r="CF9" s="1" t="s">
        <v>0</v>
      </c>
      <c r="CG9" s="289" t="s">
        <v>766</v>
      </c>
      <c r="CH9" s="2" t="s">
        <v>711</v>
      </c>
      <c r="CI9" s="5">
        <v>4</v>
      </c>
      <c r="CJ9" s="5">
        <v>5</v>
      </c>
      <c r="CK9" s="68">
        <v>7.5</v>
      </c>
      <c r="CL9" s="76">
        <v>0</v>
      </c>
      <c r="CM9" s="70" t="s">
        <v>28</v>
      </c>
      <c r="CN9" s="4"/>
      <c r="CO9" s="63"/>
      <c r="CP9" s="2"/>
      <c r="CQ9" s="5"/>
      <c r="CR9" s="5"/>
      <c r="CS9" s="68">
        <v>10</v>
      </c>
      <c r="CT9" s="76"/>
      <c r="CU9" s="65"/>
      <c r="CV9" s="2"/>
      <c r="CW9" s="6"/>
      <c r="CX9" s="2"/>
      <c r="CY9" s="63"/>
      <c r="CZ9" s="2"/>
      <c r="DA9" s="5"/>
      <c r="DB9" s="5"/>
      <c r="DC9" s="64">
        <v>10</v>
      </c>
      <c r="DD9" s="76"/>
      <c r="DE9" s="65"/>
      <c r="DF9" s="1" t="s">
        <v>34</v>
      </c>
      <c r="DG9" s="63" t="s">
        <v>767</v>
      </c>
      <c r="DH9" s="2" t="s">
        <v>716</v>
      </c>
      <c r="DI9" s="5">
        <v>5</v>
      </c>
      <c r="DJ9" s="5">
        <v>2</v>
      </c>
      <c r="DK9" s="64">
        <v>30</v>
      </c>
      <c r="DL9" s="76">
        <v>0</v>
      </c>
      <c r="DM9" s="65">
        <v>1200</v>
      </c>
      <c r="DN9" s="1" t="s">
        <v>34</v>
      </c>
      <c r="DO9" s="63" t="s">
        <v>768</v>
      </c>
      <c r="DP9" s="2" t="s">
        <v>716</v>
      </c>
      <c r="DQ9" s="5">
        <v>4</v>
      </c>
      <c r="DR9" s="122">
        <v>2</v>
      </c>
      <c r="DS9" s="64">
        <v>100</v>
      </c>
      <c r="DT9" s="76">
        <v>0</v>
      </c>
      <c r="DU9" s="65">
        <v>1200</v>
      </c>
      <c r="DV9" s="1" t="s">
        <v>0</v>
      </c>
      <c r="DW9" s="69" t="s">
        <v>769</v>
      </c>
      <c r="DX9" s="2" t="s">
        <v>716</v>
      </c>
      <c r="DY9" s="5">
        <v>4</v>
      </c>
      <c r="DZ9" s="122">
        <v>2</v>
      </c>
      <c r="EA9" s="64">
        <v>300</v>
      </c>
      <c r="EB9" s="76">
        <v>0</v>
      </c>
      <c r="EC9" s="70" t="s">
        <v>88</v>
      </c>
      <c r="ED9" s="2"/>
      <c r="EE9" s="63"/>
      <c r="EF9" s="2"/>
      <c r="EG9" s="5"/>
      <c r="EH9" s="5"/>
      <c r="EI9" s="64">
        <v>1000</v>
      </c>
      <c r="EJ9" s="76"/>
      <c r="EK9" s="65"/>
      <c r="EL9" s="2"/>
      <c r="EM9" s="6"/>
      <c r="EN9" s="2"/>
      <c r="EO9" s="63"/>
      <c r="EP9" s="2"/>
      <c r="EQ9" s="5"/>
      <c r="ER9" s="5"/>
      <c r="ES9" s="64">
        <v>0.1</v>
      </c>
      <c r="ET9" s="76"/>
      <c r="EU9" s="65"/>
      <c r="EV9" s="2"/>
      <c r="EW9" s="63"/>
      <c r="EX9" s="2"/>
      <c r="EY9" s="5"/>
      <c r="EZ9" s="5"/>
      <c r="FA9" s="64">
        <v>0.3</v>
      </c>
      <c r="FB9" s="4"/>
      <c r="FC9" s="76"/>
      <c r="FD9" s="2"/>
      <c r="FE9" s="63"/>
      <c r="FF9" s="2"/>
      <c r="FG9" s="5"/>
      <c r="FH9" s="5"/>
      <c r="FI9" s="64">
        <v>1</v>
      </c>
      <c r="FJ9" s="4"/>
      <c r="FK9" s="76"/>
      <c r="FL9" s="2"/>
      <c r="FM9" s="63"/>
      <c r="FN9" s="2"/>
      <c r="FO9" s="5"/>
      <c r="FP9" s="5"/>
      <c r="FQ9" s="64">
        <v>3</v>
      </c>
      <c r="FR9" s="4"/>
      <c r="FS9" s="76"/>
      <c r="FT9" s="2"/>
      <c r="FU9" s="63"/>
      <c r="FV9" s="2"/>
      <c r="FW9" s="5"/>
      <c r="FX9" s="5"/>
      <c r="FY9" s="64">
        <v>10</v>
      </c>
      <c r="FZ9" s="76"/>
      <c r="GA9" s="65"/>
      <c r="GB9" s="2"/>
      <c r="GC9" s="63"/>
      <c r="GD9" s="2"/>
      <c r="GE9" s="5"/>
      <c r="GF9" s="5"/>
      <c r="GG9" s="64">
        <v>30</v>
      </c>
      <c r="GH9" s="76"/>
      <c r="GI9" s="65"/>
      <c r="GJ9" s="2"/>
      <c r="GK9" s="63"/>
      <c r="GL9" s="2"/>
      <c r="GM9" s="5"/>
      <c r="GN9" s="5"/>
      <c r="GO9" s="64">
        <v>100</v>
      </c>
      <c r="GP9" s="76"/>
      <c r="GQ9" s="65"/>
    </row>
    <row r="10" spans="1:200" ht="14.4" x14ac:dyDescent="0.3">
      <c r="A10" s="2"/>
      <c r="B10" s="63" t="s">
        <v>89</v>
      </c>
      <c r="C10" s="2" t="s">
        <v>704</v>
      </c>
      <c r="D10" s="3">
        <v>4</v>
      </c>
      <c r="E10" s="3">
        <v>3</v>
      </c>
      <c r="F10" s="64">
        <v>3.5</v>
      </c>
      <c r="G10" s="65"/>
      <c r="H10" s="2"/>
      <c r="I10" s="71" t="s">
        <v>90</v>
      </c>
      <c r="J10" s="66" t="s">
        <v>707</v>
      </c>
      <c r="K10" s="84">
        <v>5</v>
      </c>
      <c r="L10" s="97">
        <v>3</v>
      </c>
      <c r="M10" s="97">
        <v>5</v>
      </c>
      <c r="N10" s="86">
        <v>1200</v>
      </c>
      <c r="O10" s="2"/>
      <c r="P10" s="71" t="s">
        <v>91</v>
      </c>
      <c r="Q10" s="78" t="s">
        <v>707</v>
      </c>
      <c r="R10" s="73">
        <v>5</v>
      </c>
      <c r="S10" s="73">
        <v>3</v>
      </c>
      <c r="T10" s="88">
        <v>7.5</v>
      </c>
      <c r="U10" s="86">
        <v>1200</v>
      </c>
      <c r="V10" s="4" t="s">
        <v>26</v>
      </c>
      <c r="W10" s="69" t="s">
        <v>1194</v>
      </c>
      <c r="X10" s="2" t="s">
        <v>706</v>
      </c>
      <c r="Y10" s="5">
        <v>4</v>
      </c>
      <c r="Z10" s="5">
        <v>3</v>
      </c>
      <c r="AA10" s="68">
        <v>10</v>
      </c>
      <c r="AB10" s="70" t="s">
        <v>28</v>
      </c>
      <c r="AC10" s="4"/>
      <c r="AD10" s="6"/>
      <c r="AE10" s="2"/>
      <c r="AF10" s="71" t="s">
        <v>92</v>
      </c>
      <c r="AG10" s="72" t="s">
        <v>771</v>
      </c>
      <c r="AH10" s="73">
        <v>4</v>
      </c>
      <c r="AI10" s="73">
        <v>2</v>
      </c>
      <c r="AJ10" s="74">
        <v>10</v>
      </c>
      <c r="AK10" s="75">
        <v>1200</v>
      </c>
      <c r="AL10" s="1"/>
      <c r="AM10" s="71" t="s">
        <v>93</v>
      </c>
      <c r="AN10" s="72" t="s">
        <v>707</v>
      </c>
      <c r="AO10" s="73">
        <v>4</v>
      </c>
      <c r="AP10" s="73">
        <v>3</v>
      </c>
      <c r="AQ10" s="74">
        <v>30</v>
      </c>
      <c r="AR10" s="75">
        <v>1200</v>
      </c>
      <c r="AS10" s="1" t="s">
        <v>0</v>
      </c>
      <c r="AT10" s="77" t="s">
        <v>94</v>
      </c>
      <c r="AU10" s="72" t="s">
        <v>707</v>
      </c>
      <c r="AV10" s="73">
        <v>5</v>
      </c>
      <c r="AW10" s="73">
        <v>3</v>
      </c>
      <c r="AX10" s="74">
        <v>100</v>
      </c>
      <c r="AY10" s="86">
        <v>114.623</v>
      </c>
      <c r="AZ10" s="1" t="s">
        <v>0</v>
      </c>
      <c r="BA10" s="69" t="s">
        <v>95</v>
      </c>
      <c r="BB10" s="2" t="s">
        <v>707</v>
      </c>
      <c r="BC10" s="5">
        <v>4</v>
      </c>
      <c r="BD10" s="81">
        <v>1</v>
      </c>
      <c r="BE10" s="64">
        <v>300</v>
      </c>
      <c r="BF10" s="70">
        <v>289.25099999999998</v>
      </c>
      <c r="BG10" s="1" t="s">
        <v>0</v>
      </c>
      <c r="BH10" s="77" t="s">
        <v>96</v>
      </c>
      <c r="BI10" s="72" t="s">
        <v>707</v>
      </c>
      <c r="BJ10" s="73">
        <v>5</v>
      </c>
      <c r="BK10" s="79">
        <v>1</v>
      </c>
      <c r="BL10" s="67">
        <v>1000</v>
      </c>
      <c r="BM10" s="70">
        <v>745</v>
      </c>
      <c r="BN10" s="2"/>
      <c r="BO10" s="7"/>
      <c r="BP10" s="1" t="s">
        <v>34</v>
      </c>
      <c r="BQ10" s="63" t="s">
        <v>97</v>
      </c>
      <c r="BR10" s="2" t="s">
        <v>709</v>
      </c>
      <c r="BS10" s="3">
        <v>4</v>
      </c>
      <c r="BT10" s="3">
        <v>7</v>
      </c>
      <c r="BU10" s="64">
        <v>3.5</v>
      </c>
      <c r="BV10" s="76">
        <v>0</v>
      </c>
      <c r="BW10" s="65">
        <v>600</v>
      </c>
      <c r="BX10" s="1" t="s">
        <v>0</v>
      </c>
      <c r="BY10" s="58" t="s">
        <v>772</v>
      </c>
      <c r="BZ10" s="2" t="s">
        <v>711</v>
      </c>
      <c r="CA10" s="3">
        <v>4</v>
      </c>
      <c r="CB10" s="82">
        <v>5</v>
      </c>
      <c r="CC10" s="64">
        <v>5</v>
      </c>
      <c r="CD10" s="83" t="s">
        <v>28</v>
      </c>
      <c r="CE10" s="65">
        <v>1200</v>
      </c>
      <c r="CF10" s="1" t="s">
        <v>34</v>
      </c>
      <c r="CG10" s="71" t="s">
        <v>773</v>
      </c>
      <c r="CH10" s="72" t="s">
        <v>711</v>
      </c>
      <c r="CI10" s="73">
        <v>4</v>
      </c>
      <c r="CJ10" s="73">
        <v>7</v>
      </c>
      <c r="CK10" s="88">
        <v>7.5</v>
      </c>
      <c r="CL10" s="75">
        <v>0</v>
      </c>
      <c r="CM10" s="86">
        <v>1200</v>
      </c>
      <c r="CN10" s="4"/>
      <c r="CO10" s="63"/>
      <c r="CP10" s="2"/>
      <c r="CQ10" s="5"/>
      <c r="CR10" s="5"/>
      <c r="CS10" s="68">
        <v>10</v>
      </c>
      <c r="CT10" s="76"/>
      <c r="CU10" s="65"/>
      <c r="CV10" s="2"/>
      <c r="CW10" s="6"/>
      <c r="CX10" s="2"/>
      <c r="CY10" s="63"/>
      <c r="CZ10" s="2"/>
      <c r="DA10" s="5"/>
      <c r="DB10" s="5"/>
      <c r="DC10" s="64">
        <v>10</v>
      </c>
      <c r="DD10" s="76"/>
      <c r="DE10" s="65"/>
      <c r="DF10" s="1" t="s">
        <v>0</v>
      </c>
      <c r="DG10" s="98" t="s">
        <v>774</v>
      </c>
      <c r="DH10" s="72" t="s">
        <v>714</v>
      </c>
      <c r="DI10" s="73">
        <v>5</v>
      </c>
      <c r="DJ10" s="73">
        <v>3</v>
      </c>
      <c r="DK10" s="74">
        <v>30</v>
      </c>
      <c r="DL10" s="75">
        <v>0</v>
      </c>
      <c r="DM10" s="86">
        <v>1200</v>
      </c>
      <c r="DN10" s="1" t="s">
        <v>34</v>
      </c>
      <c r="DO10" s="63" t="s">
        <v>775</v>
      </c>
      <c r="DP10" s="2" t="s">
        <v>714</v>
      </c>
      <c r="DQ10" s="5">
        <v>4</v>
      </c>
      <c r="DR10" s="5">
        <v>3</v>
      </c>
      <c r="DS10" s="64">
        <v>100</v>
      </c>
      <c r="DT10" s="76">
        <v>0</v>
      </c>
      <c r="DU10" s="65">
        <v>1200</v>
      </c>
      <c r="DV10" s="1" t="s">
        <v>0</v>
      </c>
      <c r="DW10" s="69" t="s">
        <v>776</v>
      </c>
      <c r="DX10" s="2" t="s">
        <v>725</v>
      </c>
      <c r="DY10" s="5">
        <v>4</v>
      </c>
      <c r="DZ10" s="5">
        <v>3</v>
      </c>
      <c r="EA10" s="64">
        <v>300</v>
      </c>
      <c r="EB10" s="76">
        <v>0</v>
      </c>
      <c r="EC10" s="70" t="s">
        <v>98</v>
      </c>
      <c r="ED10" s="2"/>
      <c r="EE10" s="63"/>
      <c r="EF10" s="2"/>
      <c r="EG10" s="5"/>
      <c r="EH10" s="5"/>
      <c r="EI10" s="64">
        <v>1000</v>
      </c>
      <c r="EJ10" s="76"/>
      <c r="EK10" s="65"/>
      <c r="EL10" s="2"/>
      <c r="EM10" s="6"/>
      <c r="EN10" s="2"/>
      <c r="EO10" s="63"/>
      <c r="EP10" s="2"/>
      <c r="EQ10" s="5"/>
      <c r="ER10" s="5"/>
      <c r="ES10" s="64">
        <v>0.1</v>
      </c>
      <c r="ET10" s="76"/>
      <c r="EU10" s="65"/>
      <c r="EV10" s="2"/>
      <c r="EW10" s="63"/>
      <c r="EX10" s="2"/>
      <c r="EY10" s="5"/>
      <c r="EZ10" s="5"/>
      <c r="FA10" s="64">
        <v>0.3</v>
      </c>
      <c r="FB10" s="4"/>
      <c r="FC10" s="76"/>
      <c r="FD10" s="2"/>
      <c r="FE10" s="63"/>
      <c r="FF10" s="2"/>
      <c r="FG10" s="5"/>
      <c r="FH10" s="5"/>
      <c r="FI10" s="64">
        <v>1</v>
      </c>
      <c r="FJ10" s="4"/>
      <c r="FK10" s="76"/>
      <c r="FL10" s="2"/>
      <c r="FM10" s="63"/>
      <c r="FN10" s="2"/>
      <c r="FO10" s="5"/>
      <c r="FP10" s="5"/>
      <c r="FQ10" s="64">
        <v>3</v>
      </c>
      <c r="FR10" s="4"/>
      <c r="FS10" s="76"/>
      <c r="FT10" s="2"/>
      <c r="FU10" s="63"/>
      <c r="FV10" s="2"/>
      <c r="FW10" s="5"/>
      <c r="FX10" s="5"/>
      <c r="FY10" s="64">
        <v>10</v>
      </c>
      <c r="FZ10" s="76"/>
      <c r="GA10" s="65"/>
      <c r="GB10" s="2"/>
      <c r="GC10" s="63"/>
      <c r="GD10" s="2"/>
      <c r="GE10" s="5"/>
      <c r="GF10" s="5"/>
      <c r="GG10" s="64">
        <v>30</v>
      </c>
      <c r="GH10" s="76"/>
      <c r="GI10" s="65"/>
      <c r="GJ10" s="2"/>
      <c r="GK10" s="63"/>
      <c r="GL10" s="2"/>
      <c r="GM10" s="5"/>
      <c r="GN10" s="5"/>
      <c r="GO10" s="64">
        <v>100</v>
      </c>
      <c r="GP10" s="76"/>
      <c r="GQ10" s="65"/>
    </row>
    <row r="11" spans="1:200" ht="14.4" x14ac:dyDescent="0.3">
      <c r="A11" s="2"/>
      <c r="B11" s="71" t="s">
        <v>99</v>
      </c>
      <c r="C11" s="72" t="s">
        <v>704</v>
      </c>
      <c r="D11" s="84">
        <v>4</v>
      </c>
      <c r="E11" s="84">
        <v>4</v>
      </c>
      <c r="F11" s="74">
        <v>3.5</v>
      </c>
      <c r="G11" s="86"/>
      <c r="H11" s="2"/>
      <c r="I11" s="63" t="s">
        <v>100</v>
      </c>
      <c r="J11" s="66" t="s">
        <v>707</v>
      </c>
      <c r="K11" s="3">
        <v>5</v>
      </c>
      <c r="L11" s="67">
        <v>1</v>
      </c>
      <c r="M11" s="67">
        <v>5</v>
      </c>
      <c r="N11" s="65">
        <v>1200</v>
      </c>
      <c r="O11" s="2"/>
      <c r="P11" s="63" t="s">
        <v>101</v>
      </c>
      <c r="Q11" s="66" t="s">
        <v>707</v>
      </c>
      <c r="R11" s="5">
        <v>5</v>
      </c>
      <c r="S11" s="5">
        <v>1</v>
      </c>
      <c r="T11" s="68">
        <v>7.5</v>
      </c>
      <c r="U11" s="65">
        <v>1200</v>
      </c>
      <c r="V11" s="4" t="s">
        <v>26</v>
      </c>
      <c r="W11" s="77" t="s">
        <v>1195</v>
      </c>
      <c r="X11" s="72" t="s">
        <v>706</v>
      </c>
      <c r="Y11" s="73">
        <v>4</v>
      </c>
      <c r="Z11" s="73">
        <v>4</v>
      </c>
      <c r="AA11" s="88">
        <v>10</v>
      </c>
      <c r="AB11" s="80" t="s">
        <v>28</v>
      </c>
      <c r="AC11" s="4"/>
      <c r="AD11" s="6"/>
      <c r="AE11" s="2"/>
      <c r="AF11" s="89" t="s">
        <v>778</v>
      </c>
      <c r="AG11" s="90" t="s">
        <v>779</v>
      </c>
      <c r="AH11" s="91">
        <v>5</v>
      </c>
      <c r="AI11" s="91">
        <v>1</v>
      </c>
      <c r="AJ11" s="92">
        <v>10</v>
      </c>
      <c r="AK11" s="93">
        <v>1200</v>
      </c>
      <c r="AL11" s="1"/>
      <c r="AM11" s="118" t="s">
        <v>102</v>
      </c>
      <c r="AN11" s="104" t="s">
        <v>789</v>
      </c>
      <c r="AO11" s="105">
        <v>5</v>
      </c>
      <c r="AP11" s="105">
        <v>1</v>
      </c>
      <c r="AQ11" s="107">
        <v>30</v>
      </c>
      <c r="AR11" s="108">
        <v>1200</v>
      </c>
      <c r="AS11" s="1"/>
      <c r="AT11" s="89" t="s">
        <v>103</v>
      </c>
      <c r="AU11" s="90" t="s">
        <v>707</v>
      </c>
      <c r="AV11" s="91">
        <v>4</v>
      </c>
      <c r="AW11" s="91">
        <v>1</v>
      </c>
      <c r="AX11" s="92">
        <v>100</v>
      </c>
      <c r="AY11" s="94">
        <v>1200</v>
      </c>
      <c r="AZ11" s="1" t="s">
        <v>0</v>
      </c>
      <c r="BA11" s="69" t="s">
        <v>104</v>
      </c>
      <c r="BB11" s="2" t="s">
        <v>707</v>
      </c>
      <c r="BC11" s="5">
        <v>4</v>
      </c>
      <c r="BD11" s="81">
        <v>2</v>
      </c>
      <c r="BE11" s="64">
        <v>300</v>
      </c>
      <c r="BF11" s="70">
        <v>467.37700000000001</v>
      </c>
      <c r="BG11" s="1" t="s">
        <v>0</v>
      </c>
      <c r="BH11" s="77" t="s">
        <v>105</v>
      </c>
      <c r="BI11" s="72" t="s">
        <v>743</v>
      </c>
      <c r="BJ11" s="73">
        <v>5</v>
      </c>
      <c r="BK11" s="79">
        <v>3</v>
      </c>
      <c r="BL11" s="97">
        <v>1000</v>
      </c>
      <c r="BM11" s="80">
        <v>315</v>
      </c>
      <c r="BN11" s="2"/>
      <c r="BO11" s="7"/>
      <c r="BP11" s="1" t="s">
        <v>34</v>
      </c>
      <c r="BQ11" s="71" t="s">
        <v>106</v>
      </c>
      <c r="BR11" s="72" t="s">
        <v>709</v>
      </c>
      <c r="BS11" s="84">
        <v>4</v>
      </c>
      <c r="BT11" s="84">
        <v>8</v>
      </c>
      <c r="BU11" s="74">
        <v>3.5</v>
      </c>
      <c r="BV11" s="75">
        <v>0</v>
      </c>
      <c r="BW11" s="86">
        <v>600</v>
      </c>
      <c r="BX11" s="1" t="s">
        <v>34</v>
      </c>
      <c r="BY11" s="71" t="s">
        <v>780</v>
      </c>
      <c r="BZ11" s="72" t="s">
        <v>711</v>
      </c>
      <c r="CA11" s="84">
        <v>4</v>
      </c>
      <c r="CB11" s="84">
        <v>7</v>
      </c>
      <c r="CC11" s="74">
        <v>5</v>
      </c>
      <c r="CD11" s="75">
        <v>0</v>
      </c>
      <c r="CE11" s="86">
        <v>1200</v>
      </c>
      <c r="CF11" s="2"/>
      <c r="CG11" s="63"/>
      <c r="CH11" s="2"/>
      <c r="CI11" s="5"/>
      <c r="CJ11" s="5"/>
      <c r="CK11" s="68">
        <v>7.5</v>
      </c>
      <c r="CL11" s="76"/>
      <c r="CM11" s="65"/>
      <c r="CN11" s="4"/>
      <c r="CO11" s="63"/>
      <c r="CP11" s="2"/>
      <c r="CQ11" s="5"/>
      <c r="CR11" s="5"/>
      <c r="CS11" s="68">
        <v>10</v>
      </c>
      <c r="CT11" s="76"/>
      <c r="CU11" s="65"/>
      <c r="CV11" s="2"/>
      <c r="CW11" s="6"/>
      <c r="CX11" s="2"/>
      <c r="CY11" s="63"/>
      <c r="CZ11" s="2"/>
      <c r="DA11" s="5"/>
      <c r="DB11" s="5"/>
      <c r="DC11" s="64">
        <v>10</v>
      </c>
      <c r="DD11" s="76"/>
      <c r="DE11" s="65"/>
      <c r="DF11" s="1" t="s">
        <v>0</v>
      </c>
      <c r="DG11" s="123" t="s">
        <v>781</v>
      </c>
      <c r="DH11" s="104" t="s">
        <v>714</v>
      </c>
      <c r="DI11" s="105">
        <v>4</v>
      </c>
      <c r="DJ11" s="106">
        <v>1</v>
      </c>
      <c r="DK11" s="107">
        <v>30</v>
      </c>
      <c r="DL11" s="124" t="s">
        <v>107</v>
      </c>
      <c r="DM11" s="125"/>
      <c r="DN11" s="1" t="s">
        <v>34</v>
      </c>
      <c r="DO11" s="71" t="s">
        <v>782</v>
      </c>
      <c r="DP11" s="72" t="s">
        <v>716</v>
      </c>
      <c r="DQ11" s="73">
        <v>4</v>
      </c>
      <c r="DR11" s="73">
        <v>4</v>
      </c>
      <c r="DS11" s="74">
        <v>100</v>
      </c>
      <c r="DT11" s="75">
        <v>0</v>
      </c>
      <c r="DU11" s="86">
        <v>1200</v>
      </c>
      <c r="DV11" s="1" t="s">
        <v>0</v>
      </c>
      <c r="DW11" s="69" t="s">
        <v>783</v>
      </c>
      <c r="DX11" s="2" t="s">
        <v>740</v>
      </c>
      <c r="DY11" s="5">
        <v>4</v>
      </c>
      <c r="DZ11" s="5">
        <v>4</v>
      </c>
      <c r="EA11" s="64">
        <v>300</v>
      </c>
      <c r="EB11" s="76">
        <v>0</v>
      </c>
      <c r="EC11" s="70" t="s">
        <v>108</v>
      </c>
      <c r="ED11" s="2"/>
      <c r="EE11" s="63"/>
      <c r="EF11" s="2"/>
      <c r="EG11" s="5"/>
      <c r="EH11" s="5"/>
      <c r="EI11" s="64">
        <v>1000</v>
      </c>
      <c r="EJ11" s="76"/>
      <c r="EK11" s="65"/>
      <c r="EL11" s="2"/>
      <c r="EM11" s="6"/>
      <c r="EN11" s="2"/>
      <c r="EO11" s="63"/>
      <c r="EP11" s="2"/>
      <c r="EQ11" s="5"/>
      <c r="ER11" s="5"/>
      <c r="ES11" s="64">
        <v>0.1</v>
      </c>
      <c r="ET11" s="76"/>
      <c r="EU11" s="65"/>
      <c r="EV11" s="2"/>
      <c r="EW11" s="63"/>
      <c r="EX11" s="2"/>
      <c r="EY11" s="5"/>
      <c r="EZ11" s="5"/>
      <c r="FA11" s="64">
        <v>0.3</v>
      </c>
      <c r="FB11" s="4"/>
      <c r="FC11" s="76"/>
      <c r="FD11" s="2"/>
      <c r="FE11" s="63"/>
      <c r="FF11" s="2"/>
      <c r="FG11" s="5"/>
      <c r="FH11" s="5"/>
      <c r="FI11" s="64">
        <v>1</v>
      </c>
      <c r="FJ11" s="4"/>
      <c r="FK11" s="76"/>
      <c r="FL11" s="2"/>
      <c r="FM11" s="63"/>
      <c r="FN11" s="2"/>
      <c r="FO11" s="5"/>
      <c r="FP11" s="5"/>
      <c r="FQ11" s="64">
        <v>3</v>
      </c>
      <c r="FR11" s="4"/>
      <c r="FS11" s="76"/>
      <c r="FT11" s="2"/>
      <c r="FU11" s="63"/>
      <c r="FV11" s="2"/>
      <c r="FW11" s="5"/>
      <c r="FX11" s="5"/>
      <c r="FY11" s="64">
        <v>10</v>
      </c>
      <c r="FZ11" s="76"/>
      <c r="GA11" s="65"/>
      <c r="GB11" s="2"/>
      <c r="GC11" s="63"/>
      <c r="GD11" s="2"/>
      <c r="GE11" s="5"/>
      <c r="GF11" s="5"/>
      <c r="GG11" s="64">
        <v>30</v>
      </c>
      <c r="GH11" s="76"/>
      <c r="GI11" s="65"/>
      <c r="GJ11" s="2"/>
      <c r="GK11" s="63"/>
      <c r="GL11" s="2"/>
      <c r="GM11" s="5"/>
      <c r="GN11" s="5"/>
      <c r="GO11" s="64">
        <v>100</v>
      </c>
      <c r="GP11" s="76"/>
      <c r="GQ11" s="65"/>
    </row>
    <row r="12" spans="1:200" ht="14.4" x14ac:dyDescent="0.3">
      <c r="A12" s="2"/>
      <c r="B12" s="63" t="s">
        <v>109</v>
      </c>
      <c r="C12" s="2" t="s">
        <v>704</v>
      </c>
      <c r="D12" s="3">
        <v>4</v>
      </c>
      <c r="E12" s="3">
        <v>1</v>
      </c>
      <c r="F12" s="64">
        <v>3.5</v>
      </c>
      <c r="G12" s="65"/>
      <c r="H12" s="2"/>
      <c r="I12" s="63" t="s">
        <v>110</v>
      </c>
      <c r="J12" s="66" t="s">
        <v>707</v>
      </c>
      <c r="K12" s="3">
        <v>5</v>
      </c>
      <c r="L12" s="67">
        <v>2</v>
      </c>
      <c r="M12" s="67">
        <v>5</v>
      </c>
      <c r="N12" s="65">
        <v>1200</v>
      </c>
      <c r="O12" s="2"/>
      <c r="P12" s="63" t="s">
        <v>111</v>
      </c>
      <c r="Q12" s="66" t="s">
        <v>1190</v>
      </c>
      <c r="R12" s="5">
        <v>5</v>
      </c>
      <c r="S12" s="5">
        <v>2</v>
      </c>
      <c r="T12" s="68">
        <v>7.5</v>
      </c>
      <c r="U12" s="65">
        <v>1200</v>
      </c>
      <c r="V12" s="4"/>
      <c r="W12" s="63"/>
      <c r="X12" s="2"/>
      <c r="Y12" s="5"/>
      <c r="Z12" s="5"/>
      <c r="AA12" s="68">
        <v>10</v>
      </c>
      <c r="AB12" s="65"/>
      <c r="AC12" s="4"/>
      <c r="AD12" s="6"/>
      <c r="AE12" s="2"/>
      <c r="AF12" s="63" t="s">
        <v>784</v>
      </c>
      <c r="AG12" s="2" t="s">
        <v>779</v>
      </c>
      <c r="AH12" s="5">
        <v>5</v>
      </c>
      <c r="AI12" s="5">
        <v>2</v>
      </c>
      <c r="AJ12" s="64">
        <v>10</v>
      </c>
      <c r="AK12" s="76">
        <v>1200</v>
      </c>
      <c r="AL12" s="1"/>
      <c r="AM12" s="89" t="s">
        <v>112</v>
      </c>
      <c r="AN12" s="90" t="s">
        <v>707</v>
      </c>
      <c r="AO12" s="91">
        <v>5</v>
      </c>
      <c r="AP12" s="91">
        <v>1</v>
      </c>
      <c r="AQ12" s="92">
        <v>30</v>
      </c>
      <c r="AR12" s="93">
        <v>1200</v>
      </c>
      <c r="AS12" s="1"/>
      <c r="AT12" s="63" t="s">
        <v>113</v>
      </c>
      <c r="AU12" s="2" t="s">
        <v>707</v>
      </c>
      <c r="AV12" s="5">
        <v>4</v>
      </c>
      <c r="AW12" s="5">
        <v>2</v>
      </c>
      <c r="AX12" s="64">
        <v>100</v>
      </c>
      <c r="AY12" s="65">
        <v>1200</v>
      </c>
      <c r="AZ12" s="1" t="s">
        <v>0</v>
      </c>
      <c r="BA12" s="77" t="s">
        <v>114</v>
      </c>
      <c r="BB12" s="72" t="s">
        <v>707</v>
      </c>
      <c r="BC12" s="73">
        <v>4</v>
      </c>
      <c r="BD12" s="79">
        <v>3</v>
      </c>
      <c r="BE12" s="74">
        <v>300</v>
      </c>
      <c r="BF12" s="80">
        <v>534.70100000000002</v>
      </c>
      <c r="BG12" s="1"/>
      <c r="BH12" s="63"/>
      <c r="BI12" s="2"/>
      <c r="BJ12" s="5"/>
      <c r="BK12" s="81"/>
      <c r="BL12" s="67"/>
      <c r="BM12" s="65"/>
      <c r="BN12" s="2"/>
      <c r="BO12" s="7"/>
      <c r="BP12" s="1" t="s">
        <v>0</v>
      </c>
      <c r="BQ12" s="58" t="s">
        <v>115</v>
      </c>
      <c r="BR12" s="2" t="s">
        <v>725</v>
      </c>
      <c r="BS12" s="3">
        <v>4</v>
      </c>
      <c r="BT12" s="82">
        <v>5</v>
      </c>
      <c r="BU12" s="64">
        <v>3.5</v>
      </c>
      <c r="BV12" s="83" t="s">
        <v>28</v>
      </c>
      <c r="BW12" s="65">
        <v>600</v>
      </c>
      <c r="BX12" s="1"/>
      <c r="BY12" s="71"/>
      <c r="BZ12" s="72"/>
      <c r="CA12" s="84"/>
      <c r="CB12" s="84"/>
      <c r="CC12" s="74"/>
      <c r="CD12" s="75"/>
      <c r="CE12" s="86"/>
      <c r="CF12" s="2"/>
      <c r="CG12" s="63"/>
      <c r="CH12" s="2"/>
      <c r="CI12" s="5"/>
      <c r="CJ12" s="5"/>
      <c r="CK12" s="68">
        <v>7.5</v>
      </c>
      <c r="CL12" s="76"/>
      <c r="CM12" s="65"/>
      <c r="CN12" s="4"/>
      <c r="CO12" s="63"/>
      <c r="CP12" s="2"/>
      <c r="CQ12" s="5"/>
      <c r="CR12" s="5"/>
      <c r="CS12" s="68">
        <v>10</v>
      </c>
      <c r="CT12" s="76"/>
      <c r="CU12" s="65"/>
      <c r="CV12" s="2"/>
      <c r="CW12" s="6"/>
      <c r="CX12" s="2"/>
      <c r="CY12" s="63"/>
      <c r="CZ12" s="2"/>
      <c r="DA12" s="5"/>
      <c r="DB12" s="5"/>
      <c r="DC12" s="64">
        <v>10</v>
      </c>
      <c r="DD12" s="76"/>
      <c r="DE12" s="65"/>
      <c r="DF12" s="2"/>
      <c r="DG12" s="63"/>
      <c r="DH12" s="2"/>
      <c r="DI12" s="5"/>
      <c r="DJ12" s="5"/>
      <c r="DK12" s="64">
        <v>30</v>
      </c>
      <c r="DL12" s="76"/>
      <c r="DM12" s="65"/>
      <c r="DN12" s="2"/>
      <c r="DO12" s="63"/>
      <c r="DP12" s="2"/>
      <c r="DQ12" s="5"/>
      <c r="DR12" s="5"/>
      <c r="DS12" s="64">
        <v>100</v>
      </c>
      <c r="DT12" s="76"/>
      <c r="DU12" s="65"/>
      <c r="DV12" s="1"/>
      <c r="DW12" s="63"/>
      <c r="DX12" s="2"/>
      <c r="DY12" s="5"/>
      <c r="DZ12" s="5"/>
      <c r="EA12" s="64">
        <v>300</v>
      </c>
      <c r="EB12" s="76"/>
      <c r="EC12" s="65"/>
      <c r="ED12" s="2"/>
      <c r="EE12" s="63"/>
      <c r="EF12" s="2"/>
      <c r="EG12" s="5"/>
      <c r="EH12" s="5"/>
      <c r="EI12" s="64"/>
      <c r="EJ12" s="76"/>
      <c r="EK12" s="65"/>
      <c r="EL12" s="2"/>
      <c r="EM12" s="6"/>
      <c r="EN12" s="2"/>
      <c r="EO12" s="63"/>
      <c r="EP12" s="2"/>
      <c r="EQ12" s="5"/>
      <c r="ER12" s="5"/>
      <c r="ES12" s="64">
        <v>0.1</v>
      </c>
      <c r="ET12" s="76"/>
      <c r="EU12" s="65"/>
      <c r="EV12" s="2"/>
      <c r="EW12" s="63"/>
      <c r="EX12" s="2"/>
      <c r="EY12" s="5"/>
      <c r="EZ12" s="5"/>
      <c r="FA12" s="64">
        <v>0.3</v>
      </c>
      <c r="FB12" s="4"/>
      <c r="FC12" s="76"/>
      <c r="FD12" s="2"/>
      <c r="FE12" s="63"/>
      <c r="FF12" s="2"/>
      <c r="FG12" s="5"/>
      <c r="FH12" s="5"/>
      <c r="FI12" s="64">
        <v>1</v>
      </c>
      <c r="FJ12" s="4"/>
      <c r="FK12" s="76"/>
      <c r="FL12" s="2"/>
      <c r="FM12" s="63"/>
      <c r="FN12" s="2"/>
      <c r="FO12" s="5"/>
      <c r="FP12" s="5"/>
      <c r="FQ12" s="64">
        <v>3</v>
      </c>
      <c r="FR12" s="4"/>
      <c r="FS12" s="76"/>
      <c r="FT12" s="2"/>
      <c r="FU12" s="63"/>
      <c r="FV12" s="2"/>
      <c r="FW12" s="5"/>
      <c r="FX12" s="5"/>
      <c r="FY12" s="64">
        <v>10</v>
      </c>
      <c r="FZ12" s="76"/>
      <c r="GA12" s="65"/>
      <c r="GB12" s="2"/>
      <c r="GC12" s="63"/>
      <c r="GD12" s="2"/>
      <c r="GE12" s="5"/>
      <c r="GF12" s="5"/>
      <c r="GG12" s="64">
        <v>30</v>
      </c>
      <c r="GH12" s="76"/>
      <c r="GI12" s="65"/>
      <c r="GJ12" s="2"/>
      <c r="GK12" s="63"/>
      <c r="GL12" s="2"/>
      <c r="GM12" s="5"/>
      <c r="GN12" s="5"/>
      <c r="GO12" s="64">
        <v>100</v>
      </c>
      <c r="GP12" s="76"/>
      <c r="GQ12" s="65"/>
    </row>
    <row r="13" spans="1:200" ht="14.4" x14ac:dyDescent="0.3">
      <c r="A13" s="2"/>
      <c r="B13" s="63" t="s">
        <v>116</v>
      </c>
      <c r="C13" s="2" t="s">
        <v>726</v>
      </c>
      <c r="D13" s="3">
        <v>4</v>
      </c>
      <c r="E13" s="3">
        <v>2</v>
      </c>
      <c r="F13" s="64">
        <v>3.5</v>
      </c>
      <c r="G13" s="65"/>
      <c r="H13" s="2"/>
      <c r="I13" s="71" t="s">
        <v>117</v>
      </c>
      <c r="J13" s="66" t="s">
        <v>707</v>
      </c>
      <c r="K13" s="84">
        <v>5</v>
      </c>
      <c r="L13" s="97">
        <v>3</v>
      </c>
      <c r="M13" s="97">
        <v>5</v>
      </c>
      <c r="N13" s="86">
        <v>1200</v>
      </c>
      <c r="O13" s="4" t="s">
        <v>26</v>
      </c>
      <c r="P13" s="77" t="s">
        <v>118</v>
      </c>
      <c r="Q13" s="78" t="s">
        <v>707</v>
      </c>
      <c r="R13" s="73">
        <v>5</v>
      </c>
      <c r="S13" s="73">
        <v>3</v>
      </c>
      <c r="T13" s="88">
        <v>7.5</v>
      </c>
      <c r="U13" s="80">
        <v>890.86599999999999</v>
      </c>
      <c r="V13" s="4"/>
      <c r="W13" s="63"/>
      <c r="X13" s="2"/>
      <c r="Y13" s="5"/>
      <c r="Z13" s="5"/>
      <c r="AA13" s="68">
        <v>10</v>
      </c>
      <c r="AB13" s="65"/>
      <c r="AC13" s="4"/>
      <c r="AD13" s="6"/>
      <c r="AE13" s="2"/>
      <c r="AF13" s="71" t="s">
        <v>785</v>
      </c>
      <c r="AG13" s="72" t="s">
        <v>779</v>
      </c>
      <c r="AH13" s="73">
        <v>5</v>
      </c>
      <c r="AI13" s="73">
        <v>2</v>
      </c>
      <c r="AJ13" s="74">
        <v>10</v>
      </c>
      <c r="AK13" s="75">
        <v>1200</v>
      </c>
      <c r="AL13" s="1"/>
      <c r="AM13" s="63" t="s">
        <v>119</v>
      </c>
      <c r="AN13" s="2" t="s">
        <v>707</v>
      </c>
      <c r="AO13" s="5">
        <v>5</v>
      </c>
      <c r="AP13" s="5">
        <v>2</v>
      </c>
      <c r="AQ13" s="64">
        <v>30</v>
      </c>
      <c r="AR13" s="76">
        <v>1200</v>
      </c>
      <c r="AS13" s="1"/>
      <c r="AT13" s="71" t="s">
        <v>120</v>
      </c>
      <c r="AU13" s="72" t="s">
        <v>707</v>
      </c>
      <c r="AV13" s="73">
        <v>4</v>
      </c>
      <c r="AW13" s="73">
        <v>3</v>
      </c>
      <c r="AX13" s="74">
        <v>100</v>
      </c>
      <c r="AY13" s="86">
        <v>1200</v>
      </c>
      <c r="AZ13" s="1"/>
      <c r="BA13" s="89"/>
      <c r="BB13" s="90"/>
      <c r="BC13" s="91"/>
      <c r="BD13" s="100"/>
      <c r="BE13" s="64"/>
      <c r="BF13" s="65"/>
      <c r="BG13" s="1"/>
      <c r="BH13" s="71"/>
      <c r="BI13" s="72"/>
      <c r="BJ13" s="73"/>
      <c r="BK13" s="79"/>
      <c r="BL13" s="97"/>
      <c r="BM13" s="86"/>
      <c r="BN13" s="2"/>
      <c r="BO13" s="7"/>
      <c r="BP13" s="1" t="s">
        <v>34</v>
      </c>
      <c r="BQ13" s="63" t="s">
        <v>121</v>
      </c>
      <c r="BR13" s="2" t="s">
        <v>709</v>
      </c>
      <c r="BS13" s="3">
        <v>4</v>
      </c>
      <c r="BT13" s="3">
        <v>7</v>
      </c>
      <c r="BU13" s="64">
        <v>3.5</v>
      </c>
      <c r="BV13" s="76">
        <v>0</v>
      </c>
      <c r="BW13" s="65">
        <v>600</v>
      </c>
      <c r="BX13" s="1"/>
      <c r="BY13" s="63"/>
      <c r="BZ13" s="2"/>
      <c r="CA13" s="3"/>
      <c r="CB13" s="3"/>
      <c r="CC13" s="64">
        <v>5</v>
      </c>
      <c r="CD13" s="76"/>
      <c r="CE13" s="65"/>
      <c r="CF13" s="2"/>
      <c r="CG13" s="63"/>
      <c r="CH13" s="2"/>
      <c r="CI13" s="5"/>
      <c r="CJ13" s="5"/>
      <c r="CK13" s="68">
        <v>7.5</v>
      </c>
      <c r="CL13" s="76"/>
      <c r="CM13" s="65"/>
      <c r="CN13" s="4"/>
      <c r="CO13" s="63"/>
      <c r="CP13" s="2"/>
      <c r="CQ13" s="5"/>
      <c r="CR13" s="5"/>
      <c r="CS13" s="68">
        <v>10</v>
      </c>
      <c r="CT13" s="76"/>
      <c r="CU13" s="65"/>
      <c r="CV13" s="2"/>
      <c r="CW13" s="6"/>
      <c r="CX13" s="2"/>
      <c r="CY13" s="63"/>
      <c r="CZ13" s="2"/>
      <c r="DA13" s="5"/>
      <c r="DB13" s="5"/>
      <c r="DC13" s="64">
        <v>10</v>
      </c>
      <c r="DD13" s="76"/>
      <c r="DE13" s="65"/>
      <c r="DF13" s="2"/>
      <c r="DG13" s="63"/>
      <c r="DH13" s="2"/>
      <c r="DI13" s="5"/>
      <c r="DJ13" s="5"/>
      <c r="DK13" s="64">
        <v>30</v>
      </c>
      <c r="DL13" s="76"/>
      <c r="DM13" s="65"/>
      <c r="DN13" s="2"/>
      <c r="DO13" s="63"/>
      <c r="DP13" s="2"/>
      <c r="DQ13" s="5"/>
      <c r="DR13" s="5"/>
      <c r="DS13" s="64">
        <v>100</v>
      </c>
      <c r="DT13" s="76"/>
      <c r="DU13" s="65"/>
      <c r="DV13" s="1"/>
      <c r="DW13" s="63"/>
      <c r="DX13" s="2"/>
      <c r="DY13" s="5"/>
      <c r="DZ13" s="5"/>
      <c r="EA13" s="64"/>
      <c r="EB13" s="76"/>
      <c r="EC13" s="65"/>
      <c r="ED13" s="2"/>
      <c r="EE13" s="63"/>
      <c r="EF13" s="2"/>
      <c r="EG13" s="5"/>
      <c r="EH13" s="5"/>
      <c r="EI13" s="64"/>
      <c r="EJ13" s="76"/>
      <c r="EK13" s="65"/>
      <c r="EL13" s="2"/>
      <c r="EM13" s="6"/>
      <c r="EN13" s="2"/>
      <c r="EO13" s="63"/>
      <c r="EP13" s="2"/>
      <c r="EQ13" s="5"/>
      <c r="ER13" s="5"/>
      <c r="ES13" s="64">
        <v>0.1</v>
      </c>
      <c r="ET13" s="76"/>
      <c r="EU13" s="65"/>
      <c r="EV13" s="2"/>
      <c r="EW13" s="63"/>
      <c r="EX13" s="2"/>
      <c r="EY13" s="5"/>
      <c r="EZ13" s="5"/>
      <c r="FA13" s="64">
        <v>0.3</v>
      </c>
      <c r="FB13" s="4"/>
      <c r="FC13" s="76"/>
      <c r="FD13" s="2"/>
      <c r="FE13" s="63"/>
      <c r="FF13" s="2"/>
      <c r="FG13" s="5"/>
      <c r="FH13" s="5"/>
      <c r="FI13" s="64">
        <v>1</v>
      </c>
      <c r="FJ13" s="4"/>
      <c r="FK13" s="76"/>
      <c r="FL13" s="2"/>
      <c r="FM13" s="63"/>
      <c r="FN13" s="2"/>
      <c r="FO13" s="5"/>
      <c r="FP13" s="5"/>
      <c r="FQ13" s="64">
        <v>3</v>
      </c>
      <c r="FR13" s="4"/>
      <c r="FS13" s="76"/>
      <c r="FT13" s="2"/>
      <c r="FU13" s="63"/>
      <c r="FV13" s="2"/>
      <c r="FW13" s="5"/>
      <c r="FX13" s="5"/>
      <c r="FY13" s="64">
        <v>10</v>
      </c>
      <c r="FZ13" s="76"/>
      <c r="GA13" s="65"/>
      <c r="GB13" s="2"/>
      <c r="GC13" s="63"/>
      <c r="GD13" s="2"/>
      <c r="GE13" s="5"/>
      <c r="GF13" s="5"/>
      <c r="GG13" s="64">
        <v>30</v>
      </c>
      <c r="GH13" s="76"/>
      <c r="GI13" s="65"/>
      <c r="GJ13" s="2"/>
      <c r="GK13" s="63"/>
      <c r="GL13" s="2"/>
      <c r="GM13" s="5"/>
      <c r="GN13" s="5"/>
      <c r="GO13" s="64">
        <v>100</v>
      </c>
      <c r="GP13" s="76"/>
      <c r="GQ13" s="65"/>
    </row>
    <row r="14" spans="1:200" ht="14.4" x14ac:dyDescent="0.3">
      <c r="A14" s="2"/>
      <c r="B14" s="63" t="s">
        <v>122</v>
      </c>
      <c r="C14" s="2" t="s">
        <v>704</v>
      </c>
      <c r="D14" s="3">
        <v>4</v>
      </c>
      <c r="E14" s="3">
        <v>3</v>
      </c>
      <c r="F14" s="64">
        <v>3.5</v>
      </c>
      <c r="G14" s="65"/>
      <c r="H14" s="2"/>
      <c r="I14" s="63" t="s">
        <v>123</v>
      </c>
      <c r="J14" s="66" t="s">
        <v>707</v>
      </c>
      <c r="K14" s="3">
        <v>5</v>
      </c>
      <c r="L14" s="67">
        <v>1</v>
      </c>
      <c r="M14" s="67">
        <v>5</v>
      </c>
      <c r="N14" s="65">
        <v>1200</v>
      </c>
      <c r="O14" s="2"/>
      <c r="P14" s="63" t="s">
        <v>124</v>
      </c>
      <c r="Q14" s="66" t="s">
        <v>707</v>
      </c>
      <c r="R14" s="5">
        <v>5</v>
      </c>
      <c r="S14" s="5">
        <v>1</v>
      </c>
      <c r="T14" s="68">
        <v>7.5</v>
      </c>
      <c r="U14" s="65">
        <v>1200</v>
      </c>
      <c r="V14" s="4"/>
      <c r="W14" s="63"/>
      <c r="X14" s="2"/>
      <c r="Y14" s="5"/>
      <c r="Z14" s="5"/>
      <c r="AA14" s="68">
        <v>10</v>
      </c>
      <c r="AB14" s="65"/>
      <c r="AC14" s="4"/>
      <c r="AD14" s="6"/>
      <c r="AE14" s="2"/>
      <c r="AF14" s="63"/>
      <c r="AG14" s="2"/>
      <c r="AH14" s="5"/>
      <c r="AI14" s="5"/>
      <c r="AJ14" s="64"/>
      <c r="AK14" s="76"/>
      <c r="AL14" s="1"/>
      <c r="AM14" s="71" t="s">
        <v>125</v>
      </c>
      <c r="AN14" s="72" t="s">
        <v>707</v>
      </c>
      <c r="AO14" s="73">
        <v>5</v>
      </c>
      <c r="AP14" s="73">
        <v>3</v>
      </c>
      <c r="AQ14" s="74">
        <v>30</v>
      </c>
      <c r="AR14" s="75">
        <v>1200</v>
      </c>
      <c r="AS14" s="1"/>
      <c r="AT14" s="89" t="s">
        <v>786</v>
      </c>
      <c r="AU14" s="90" t="s">
        <v>787</v>
      </c>
      <c r="AV14" s="91">
        <v>5</v>
      </c>
      <c r="AW14" s="91">
        <v>1</v>
      </c>
      <c r="AX14" s="92">
        <v>100</v>
      </c>
      <c r="AY14" s="94">
        <v>1200</v>
      </c>
      <c r="AZ14" s="1"/>
      <c r="BA14" s="71"/>
      <c r="BB14" s="72"/>
      <c r="BC14" s="73"/>
      <c r="BD14" s="79"/>
      <c r="BE14" s="64"/>
      <c r="BF14" s="65"/>
      <c r="BG14" s="1"/>
      <c r="BH14" s="63"/>
      <c r="BI14" s="2"/>
      <c r="BJ14" s="5"/>
      <c r="BK14" s="81"/>
      <c r="BL14" s="67"/>
      <c r="BM14" s="65"/>
      <c r="BN14" s="2"/>
      <c r="BO14" s="7"/>
      <c r="BP14" s="1" t="s">
        <v>0</v>
      </c>
      <c r="BQ14" s="95" t="s">
        <v>126</v>
      </c>
      <c r="BR14" s="72" t="s">
        <v>709</v>
      </c>
      <c r="BS14" s="84">
        <v>4</v>
      </c>
      <c r="BT14" s="85">
        <v>8</v>
      </c>
      <c r="BU14" s="74">
        <v>3.5</v>
      </c>
      <c r="BV14" s="96" t="s">
        <v>28</v>
      </c>
      <c r="BW14" s="86">
        <v>600</v>
      </c>
      <c r="BX14" s="1"/>
      <c r="BY14" s="63"/>
      <c r="BZ14" s="2"/>
      <c r="CA14" s="3"/>
      <c r="CB14" s="3"/>
      <c r="CC14" s="64">
        <v>5</v>
      </c>
      <c r="CD14" s="76"/>
      <c r="CE14" s="65"/>
      <c r="CF14" s="2"/>
      <c r="CG14" s="63"/>
      <c r="CH14" s="2"/>
      <c r="CI14" s="5"/>
      <c r="CJ14" s="5"/>
      <c r="CK14" s="68">
        <v>7.5</v>
      </c>
      <c r="CL14" s="76"/>
      <c r="CM14" s="65"/>
      <c r="CN14" s="4"/>
      <c r="CO14" s="63"/>
      <c r="CP14" s="2"/>
      <c r="CQ14" s="5"/>
      <c r="CR14" s="5"/>
      <c r="CS14" s="68">
        <v>10</v>
      </c>
      <c r="CT14" s="76"/>
      <c r="CU14" s="65"/>
      <c r="CV14" s="2"/>
      <c r="CW14" s="6"/>
      <c r="CX14" s="2"/>
      <c r="CY14" s="63"/>
      <c r="CZ14" s="2"/>
      <c r="DA14" s="5"/>
      <c r="DB14" s="5"/>
      <c r="DC14" s="64"/>
      <c r="DD14" s="76"/>
      <c r="DE14" s="65"/>
      <c r="DF14" s="2"/>
      <c r="DG14" s="63"/>
      <c r="DH14" s="2"/>
      <c r="DI14" s="5"/>
      <c r="DJ14" s="5"/>
      <c r="DK14" s="64">
        <v>30</v>
      </c>
      <c r="DL14" s="76"/>
      <c r="DM14" s="65"/>
      <c r="DN14" s="2"/>
      <c r="DO14" s="63"/>
      <c r="DP14" s="2"/>
      <c r="DQ14" s="5"/>
      <c r="DR14" s="5"/>
      <c r="DS14" s="64"/>
      <c r="DT14" s="76"/>
      <c r="DU14" s="65"/>
      <c r="DV14" s="1"/>
      <c r="DW14" s="63"/>
      <c r="DX14" s="2"/>
      <c r="DY14" s="5"/>
      <c r="DZ14" s="5"/>
      <c r="EA14" s="64"/>
      <c r="EB14" s="76"/>
      <c r="EC14" s="65"/>
      <c r="ED14" s="2"/>
      <c r="EE14" s="63"/>
      <c r="EF14" s="2"/>
      <c r="EG14" s="5"/>
      <c r="EH14" s="5"/>
      <c r="EI14" s="64"/>
      <c r="EJ14" s="76"/>
      <c r="EK14" s="65"/>
      <c r="EL14" s="2"/>
      <c r="EM14" s="6"/>
      <c r="EN14" s="2"/>
      <c r="EO14" s="63"/>
      <c r="EP14" s="2"/>
      <c r="EQ14" s="5"/>
      <c r="ER14" s="5"/>
      <c r="ES14" s="64">
        <v>0.1</v>
      </c>
      <c r="ET14" s="76"/>
      <c r="EU14" s="65"/>
      <c r="EV14" s="2"/>
      <c r="EW14" s="63"/>
      <c r="EX14" s="2"/>
      <c r="EY14" s="5"/>
      <c r="EZ14" s="5"/>
      <c r="FA14" s="64">
        <v>0.3</v>
      </c>
      <c r="FB14" s="4"/>
      <c r="FC14" s="76"/>
      <c r="FD14" s="2"/>
      <c r="FE14" s="63"/>
      <c r="FF14" s="2"/>
      <c r="FG14" s="5"/>
      <c r="FH14" s="5"/>
      <c r="FI14" s="64">
        <v>1</v>
      </c>
      <c r="FJ14" s="4"/>
      <c r="FK14" s="76"/>
      <c r="FL14" s="2"/>
      <c r="FM14" s="63"/>
      <c r="FN14" s="2"/>
      <c r="FO14" s="5"/>
      <c r="FP14" s="5"/>
      <c r="FQ14" s="64">
        <v>3</v>
      </c>
      <c r="FR14" s="4"/>
      <c r="FS14" s="76"/>
      <c r="FT14" s="2"/>
      <c r="FU14" s="63"/>
      <c r="FV14" s="2"/>
      <c r="FW14" s="5"/>
      <c r="FX14" s="5"/>
      <c r="FY14" s="64">
        <v>10</v>
      </c>
      <c r="FZ14" s="76"/>
      <c r="GA14" s="65"/>
      <c r="GB14" s="2"/>
      <c r="GC14" s="63"/>
      <c r="GD14" s="2"/>
      <c r="GE14" s="5"/>
      <c r="GF14" s="5"/>
      <c r="GG14" s="64">
        <v>30</v>
      </c>
      <c r="GH14" s="76"/>
      <c r="GI14" s="65"/>
      <c r="GJ14" s="2"/>
      <c r="GK14" s="63"/>
      <c r="GL14" s="2"/>
      <c r="GM14" s="5"/>
      <c r="GN14" s="5"/>
      <c r="GO14" s="64">
        <v>100</v>
      </c>
      <c r="GP14" s="76"/>
      <c r="GQ14" s="65"/>
    </row>
    <row r="15" spans="1:200" ht="14.4" x14ac:dyDescent="0.3">
      <c r="A15" s="2"/>
      <c r="B15" s="71" t="s">
        <v>127</v>
      </c>
      <c r="C15" s="72" t="s">
        <v>726</v>
      </c>
      <c r="D15" s="84">
        <v>4</v>
      </c>
      <c r="E15" s="84">
        <v>4</v>
      </c>
      <c r="F15" s="74">
        <v>3.5</v>
      </c>
      <c r="G15" s="86"/>
      <c r="H15" s="2"/>
      <c r="I15" s="63" t="s">
        <v>128</v>
      </c>
      <c r="J15" s="66" t="s">
        <v>707</v>
      </c>
      <c r="K15" s="3">
        <v>5</v>
      </c>
      <c r="L15" s="67">
        <v>2</v>
      </c>
      <c r="M15" s="67">
        <v>5</v>
      </c>
      <c r="N15" s="65">
        <v>1200</v>
      </c>
      <c r="O15" s="2"/>
      <c r="P15" s="63" t="s">
        <v>129</v>
      </c>
      <c r="Q15" s="66" t="s">
        <v>707</v>
      </c>
      <c r="R15" s="5">
        <v>5</v>
      </c>
      <c r="S15" s="5">
        <v>2</v>
      </c>
      <c r="T15" s="68">
        <v>7.5</v>
      </c>
      <c r="U15" s="65">
        <v>1200</v>
      </c>
      <c r="V15" s="4"/>
      <c r="W15" s="63"/>
      <c r="X15" s="2"/>
      <c r="Y15" s="5"/>
      <c r="Z15" s="5"/>
      <c r="AA15" s="68">
        <v>10</v>
      </c>
      <c r="AB15" s="65"/>
      <c r="AC15" s="4"/>
      <c r="AD15" s="6"/>
      <c r="AE15" s="2"/>
      <c r="AF15" s="63"/>
      <c r="AG15" s="2"/>
      <c r="AH15" s="5"/>
      <c r="AI15" s="5"/>
      <c r="AJ15" s="64"/>
      <c r="AK15" s="76"/>
      <c r="AL15" s="1"/>
      <c r="AM15" s="63"/>
      <c r="AN15" s="2"/>
      <c r="AO15" s="5"/>
      <c r="AP15" s="5"/>
      <c r="AQ15" s="64"/>
      <c r="AR15" s="76"/>
      <c r="AS15" s="1"/>
      <c r="AT15" s="63" t="s">
        <v>788</v>
      </c>
      <c r="AU15" s="2" t="s">
        <v>779</v>
      </c>
      <c r="AV15" s="5">
        <v>5</v>
      </c>
      <c r="AW15" s="5">
        <v>2</v>
      </c>
      <c r="AX15" s="64">
        <v>100</v>
      </c>
      <c r="AY15" s="65">
        <v>1200</v>
      </c>
      <c r="AZ15" s="1" t="s">
        <v>0</v>
      </c>
      <c r="BA15" s="71"/>
      <c r="BB15" s="72"/>
      <c r="BC15" s="73"/>
      <c r="BD15" s="79"/>
      <c r="BE15" s="64"/>
      <c r="BF15" s="65"/>
      <c r="BG15" s="1"/>
      <c r="BH15" s="63"/>
      <c r="BI15" s="2"/>
      <c r="BJ15" s="5"/>
      <c r="BK15" s="81"/>
      <c r="BL15" s="67"/>
      <c r="BM15" s="65"/>
      <c r="BN15" s="2"/>
      <c r="BO15" s="7"/>
      <c r="BP15" s="1" t="s">
        <v>0</v>
      </c>
      <c r="BQ15" s="58" t="s">
        <v>130</v>
      </c>
      <c r="BR15" s="2" t="s">
        <v>725</v>
      </c>
      <c r="BS15" s="3">
        <v>5</v>
      </c>
      <c r="BT15" s="82">
        <v>1</v>
      </c>
      <c r="BU15" s="64">
        <v>3.5</v>
      </c>
      <c r="BV15" s="83" t="s">
        <v>28</v>
      </c>
      <c r="BW15" s="65">
        <v>600</v>
      </c>
      <c r="BX15" s="1"/>
      <c r="BY15" s="63"/>
      <c r="BZ15" s="2"/>
      <c r="CA15" s="3"/>
      <c r="CB15" s="3"/>
      <c r="CC15" s="64"/>
      <c r="CD15" s="76"/>
      <c r="CE15" s="65"/>
      <c r="CF15" s="2"/>
      <c r="CG15" s="63"/>
      <c r="CH15" s="2"/>
      <c r="CI15" s="5"/>
      <c r="CJ15" s="5"/>
      <c r="CK15" s="68">
        <v>7.5</v>
      </c>
      <c r="CL15" s="76"/>
      <c r="CM15" s="65"/>
      <c r="CN15" s="4"/>
      <c r="CO15" s="63"/>
      <c r="CP15" s="2"/>
      <c r="CQ15" s="5"/>
      <c r="CR15" s="5"/>
      <c r="CS15" s="68">
        <v>10</v>
      </c>
      <c r="CT15" s="76"/>
      <c r="CU15" s="65"/>
      <c r="CV15" s="2"/>
      <c r="CW15" s="6"/>
      <c r="CX15" s="2"/>
      <c r="CY15" s="63"/>
      <c r="CZ15" s="2"/>
      <c r="DA15" s="5"/>
      <c r="DB15" s="5"/>
      <c r="DC15" s="64"/>
      <c r="DD15" s="76"/>
      <c r="DE15" s="65"/>
      <c r="DF15" s="2"/>
      <c r="DG15" s="63"/>
      <c r="DH15" s="2"/>
      <c r="DI15" s="5"/>
      <c r="DJ15" s="5"/>
      <c r="DK15" s="64"/>
      <c r="DL15" s="76"/>
      <c r="DM15" s="65"/>
      <c r="DN15" s="2"/>
      <c r="DO15" s="63"/>
      <c r="DP15" s="2"/>
      <c r="DQ15" s="5"/>
      <c r="DR15" s="5"/>
      <c r="DS15" s="64"/>
      <c r="DT15" s="76"/>
      <c r="DU15" s="65"/>
      <c r="DV15" s="1"/>
      <c r="DW15" s="63"/>
      <c r="DX15" s="2"/>
      <c r="DY15" s="5"/>
      <c r="DZ15" s="5"/>
      <c r="EA15" s="64"/>
      <c r="EB15" s="76"/>
      <c r="EC15" s="65"/>
      <c r="ED15" s="2"/>
      <c r="EE15" s="63"/>
      <c r="EF15" s="2"/>
      <c r="EG15" s="5"/>
      <c r="EH15" s="5"/>
      <c r="EI15" s="64"/>
      <c r="EJ15" s="76"/>
      <c r="EK15" s="65"/>
      <c r="EL15" s="2"/>
      <c r="EM15" s="6"/>
      <c r="EN15" s="2"/>
      <c r="EO15" s="63"/>
      <c r="EP15" s="2"/>
      <c r="EQ15" s="5"/>
      <c r="ER15" s="5"/>
      <c r="ES15" s="64">
        <v>0.1</v>
      </c>
      <c r="ET15" s="76"/>
      <c r="EU15" s="65"/>
      <c r="EV15" s="2"/>
      <c r="EW15" s="63"/>
      <c r="EX15" s="2"/>
      <c r="EY15" s="5"/>
      <c r="EZ15" s="5"/>
      <c r="FA15" s="64">
        <v>0.3</v>
      </c>
      <c r="FB15" s="4"/>
      <c r="FC15" s="76"/>
      <c r="FD15" s="2"/>
      <c r="FE15" s="63"/>
      <c r="FF15" s="2"/>
      <c r="FG15" s="5"/>
      <c r="FH15" s="5"/>
      <c r="FI15" s="64">
        <v>1</v>
      </c>
      <c r="FJ15" s="4"/>
      <c r="FK15" s="76"/>
      <c r="FL15" s="2"/>
      <c r="FM15" s="63"/>
      <c r="FN15" s="2"/>
      <c r="FO15" s="5"/>
      <c r="FP15" s="5"/>
      <c r="FQ15" s="64">
        <v>3</v>
      </c>
      <c r="FR15" s="4"/>
      <c r="FS15" s="76"/>
      <c r="FT15" s="2"/>
      <c r="FU15" s="63"/>
      <c r="FV15" s="2"/>
      <c r="FW15" s="5"/>
      <c r="FX15" s="5"/>
      <c r="FY15" s="64">
        <v>10</v>
      </c>
      <c r="FZ15" s="76"/>
      <c r="GA15" s="65"/>
      <c r="GB15" s="2"/>
      <c r="GC15" s="63"/>
      <c r="GD15" s="2"/>
      <c r="GE15" s="5"/>
      <c r="GF15" s="5"/>
      <c r="GG15" s="64">
        <v>30</v>
      </c>
      <c r="GH15" s="76"/>
      <c r="GI15" s="65"/>
      <c r="GJ15" s="2"/>
      <c r="GK15" s="63"/>
      <c r="GL15" s="2"/>
      <c r="GM15" s="5"/>
      <c r="GN15" s="5"/>
      <c r="GO15" s="64">
        <v>100</v>
      </c>
      <c r="GP15" s="76"/>
      <c r="GQ15" s="65"/>
    </row>
    <row r="16" spans="1:200" ht="14.4" x14ac:dyDescent="0.3">
      <c r="A16" s="2"/>
      <c r="B16" s="63" t="s">
        <v>131</v>
      </c>
      <c r="C16" s="2" t="s">
        <v>789</v>
      </c>
      <c r="D16" s="3">
        <v>5</v>
      </c>
      <c r="E16" s="3">
        <v>1</v>
      </c>
      <c r="F16" s="64">
        <v>3.5</v>
      </c>
      <c r="G16" s="65"/>
      <c r="H16" s="2"/>
      <c r="I16" s="71" t="s">
        <v>132</v>
      </c>
      <c r="J16" s="66" t="s">
        <v>707</v>
      </c>
      <c r="K16" s="84">
        <v>5</v>
      </c>
      <c r="L16" s="97">
        <v>3</v>
      </c>
      <c r="M16" s="97">
        <v>5</v>
      </c>
      <c r="N16" s="86">
        <v>1200</v>
      </c>
      <c r="O16" s="4" t="s">
        <v>26</v>
      </c>
      <c r="P16" s="77" t="s">
        <v>133</v>
      </c>
      <c r="Q16" s="78" t="s">
        <v>707</v>
      </c>
      <c r="R16" s="73">
        <v>5</v>
      </c>
      <c r="S16" s="73">
        <v>3</v>
      </c>
      <c r="T16" s="88">
        <v>7.5</v>
      </c>
      <c r="U16" s="80">
        <v>978.56899999999996</v>
      </c>
      <c r="V16" s="4"/>
      <c r="W16" s="63"/>
      <c r="X16" s="2"/>
      <c r="Y16" s="5"/>
      <c r="Z16" s="5"/>
      <c r="AA16" s="68">
        <v>10</v>
      </c>
      <c r="AB16" s="65"/>
      <c r="AC16" s="4"/>
      <c r="AD16" s="6"/>
      <c r="AE16" s="2"/>
      <c r="AF16" s="63"/>
      <c r="AG16" s="2"/>
      <c r="AH16" s="5"/>
      <c r="AI16" s="5"/>
      <c r="AJ16" s="64"/>
      <c r="AK16" s="76"/>
      <c r="AL16" s="1"/>
      <c r="AM16" s="63"/>
      <c r="AN16" s="2"/>
      <c r="AO16" s="5"/>
      <c r="AP16" s="5"/>
      <c r="AQ16" s="64"/>
      <c r="AR16" s="76"/>
      <c r="AS16" s="1"/>
      <c r="AT16" s="71" t="s">
        <v>790</v>
      </c>
      <c r="AU16" s="72" t="s">
        <v>779</v>
      </c>
      <c r="AV16" s="73">
        <v>5</v>
      </c>
      <c r="AW16" s="73">
        <v>2</v>
      </c>
      <c r="AX16" s="74">
        <v>100</v>
      </c>
      <c r="AY16" s="86">
        <v>1200</v>
      </c>
      <c r="AZ16" s="1"/>
      <c r="BA16" s="71"/>
      <c r="BB16" s="72"/>
      <c r="BC16" s="73"/>
      <c r="BD16" s="79"/>
      <c r="BE16" s="64"/>
      <c r="BF16" s="65"/>
      <c r="BG16" s="1"/>
      <c r="BH16" s="71"/>
      <c r="BI16" s="72"/>
      <c r="BJ16" s="73"/>
      <c r="BK16" s="79"/>
      <c r="BL16" s="97"/>
      <c r="BM16" s="86"/>
      <c r="BN16" s="2"/>
      <c r="BO16" s="7"/>
      <c r="BP16" s="1" t="s">
        <v>34</v>
      </c>
      <c r="BQ16" s="63" t="s">
        <v>134</v>
      </c>
      <c r="BR16" s="2" t="s">
        <v>740</v>
      </c>
      <c r="BS16" s="3">
        <v>5</v>
      </c>
      <c r="BT16" s="3">
        <v>2</v>
      </c>
      <c r="BU16" s="64">
        <v>3.5</v>
      </c>
      <c r="BV16" s="76">
        <v>0</v>
      </c>
      <c r="BW16" s="65">
        <v>600</v>
      </c>
      <c r="BX16" s="1"/>
      <c r="BY16" s="63"/>
      <c r="BZ16" s="2"/>
      <c r="CA16" s="3"/>
      <c r="CB16" s="3"/>
      <c r="CC16" s="64"/>
      <c r="CD16" s="76"/>
      <c r="CE16" s="65"/>
      <c r="CF16" s="2"/>
      <c r="CG16" s="63"/>
      <c r="CH16" s="2"/>
      <c r="CI16" s="5"/>
      <c r="CJ16" s="5"/>
      <c r="CK16" s="68">
        <v>7.5</v>
      </c>
      <c r="CL16" s="76"/>
      <c r="CM16" s="65"/>
      <c r="CN16" s="4"/>
      <c r="CO16" s="63"/>
      <c r="CP16" s="2"/>
      <c r="CQ16" s="5"/>
      <c r="CR16" s="5"/>
      <c r="CS16" s="68">
        <v>10</v>
      </c>
      <c r="CT16" s="76"/>
      <c r="CU16" s="65"/>
      <c r="CV16" s="2"/>
      <c r="CW16" s="6"/>
      <c r="CX16" s="2"/>
      <c r="CY16" s="63"/>
      <c r="CZ16" s="2"/>
      <c r="DA16" s="5"/>
      <c r="DB16" s="5"/>
      <c r="DC16" s="64"/>
      <c r="DD16" s="76"/>
      <c r="DE16" s="65"/>
      <c r="DF16" s="2"/>
      <c r="DG16" s="63"/>
      <c r="DH16" s="2"/>
      <c r="DI16" s="5"/>
      <c r="DJ16" s="5"/>
      <c r="DK16" s="64"/>
      <c r="DL16" s="76"/>
      <c r="DM16" s="65"/>
      <c r="DN16" s="2"/>
      <c r="DO16" s="63"/>
      <c r="DP16" s="2"/>
      <c r="DQ16" s="5"/>
      <c r="DR16" s="5"/>
      <c r="DS16" s="64"/>
      <c r="DT16" s="76"/>
      <c r="DU16" s="65"/>
      <c r="DV16" s="1"/>
      <c r="DW16" s="63"/>
      <c r="DX16" s="2"/>
      <c r="DY16" s="5"/>
      <c r="DZ16" s="5"/>
      <c r="EA16" s="64"/>
      <c r="EB16" s="76"/>
      <c r="EC16" s="65"/>
      <c r="ED16" s="2"/>
      <c r="EE16" s="63"/>
      <c r="EF16" s="2"/>
      <c r="EG16" s="5"/>
      <c r="EH16" s="5"/>
      <c r="EI16" s="64"/>
      <c r="EJ16" s="76"/>
      <c r="EK16" s="65"/>
      <c r="EL16" s="2"/>
      <c r="EM16" s="6"/>
      <c r="EN16" s="2"/>
      <c r="EO16" s="63"/>
      <c r="EP16" s="2"/>
      <c r="EQ16" s="5"/>
      <c r="ER16" s="5"/>
      <c r="ES16" s="64">
        <v>0.1</v>
      </c>
      <c r="ET16" s="76"/>
      <c r="EU16" s="65"/>
      <c r="EV16" s="2"/>
      <c r="EW16" s="63"/>
      <c r="EX16" s="2"/>
      <c r="EY16" s="5"/>
      <c r="EZ16" s="5"/>
      <c r="FA16" s="64">
        <v>0.3</v>
      </c>
      <c r="FB16" s="4"/>
      <c r="FC16" s="76"/>
      <c r="FD16" s="2"/>
      <c r="FE16" s="63"/>
      <c r="FF16" s="2"/>
      <c r="FG16" s="5"/>
      <c r="FH16" s="5"/>
      <c r="FI16" s="64">
        <v>1</v>
      </c>
      <c r="FJ16" s="4"/>
      <c r="FK16" s="76"/>
      <c r="FL16" s="2"/>
      <c r="FM16" s="63"/>
      <c r="FN16" s="2"/>
      <c r="FO16" s="5"/>
      <c r="FP16" s="5"/>
      <c r="FQ16" s="64">
        <v>3</v>
      </c>
      <c r="FR16" s="4"/>
      <c r="FS16" s="76"/>
      <c r="FT16" s="2"/>
      <c r="FU16" s="63"/>
      <c r="FV16" s="2"/>
      <c r="FW16" s="5"/>
      <c r="FX16" s="5"/>
      <c r="FY16" s="64">
        <v>10</v>
      </c>
      <c r="FZ16" s="76"/>
      <c r="GA16" s="65"/>
      <c r="GB16" s="2"/>
      <c r="GC16" s="63"/>
      <c r="GD16" s="2"/>
      <c r="GE16" s="5"/>
      <c r="GF16" s="5"/>
      <c r="GG16" s="64">
        <v>30</v>
      </c>
      <c r="GH16" s="76"/>
      <c r="GI16" s="65"/>
      <c r="GJ16" s="2"/>
      <c r="GK16" s="63"/>
      <c r="GL16" s="2"/>
      <c r="GM16" s="5"/>
      <c r="GN16" s="5"/>
      <c r="GO16" s="64">
        <v>100</v>
      </c>
      <c r="GP16" s="76"/>
      <c r="GQ16" s="65"/>
    </row>
    <row r="17" spans="1:199" ht="14.4" x14ac:dyDescent="0.3">
      <c r="A17" s="2"/>
      <c r="B17" s="63" t="s">
        <v>135</v>
      </c>
      <c r="C17" s="2" t="s">
        <v>789</v>
      </c>
      <c r="D17" s="3">
        <v>5</v>
      </c>
      <c r="E17" s="3">
        <v>2</v>
      </c>
      <c r="F17" s="64">
        <v>3.5</v>
      </c>
      <c r="G17" s="65"/>
      <c r="H17" s="2"/>
      <c r="I17" s="63"/>
      <c r="J17" s="2"/>
      <c r="K17" s="3"/>
      <c r="L17" s="67"/>
      <c r="M17" s="67"/>
      <c r="N17" s="94"/>
      <c r="O17" s="4" t="s">
        <v>26</v>
      </c>
      <c r="P17" s="69" t="s">
        <v>1191</v>
      </c>
      <c r="Q17" s="2" t="s">
        <v>706</v>
      </c>
      <c r="R17" s="5">
        <v>4</v>
      </c>
      <c r="S17" s="5">
        <v>1</v>
      </c>
      <c r="T17" s="68">
        <v>7.5</v>
      </c>
      <c r="U17" s="70" t="s">
        <v>28</v>
      </c>
      <c r="V17" s="4"/>
      <c r="W17" s="63"/>
      <c r="X17" s="2"/>
      <c r="Y17" s="5"/>
      <c r="Z17" s="5"/>
      <c r="AA17" s="68">
        <v>10</v>
      </c>
      <c r="AB17" s="65"/>
      <c r="AC17" s="4"/>
      <c r="AD17" s="6"/>
      <c r="AE17" s="2"/>
      <c r="AF17" s="63"/>
      <c r="AG17" s="2"/>
      <c r="AH17" s="5"/>
      <c r="AI17" s="5"/>
      <c r="AJ17" s="64"/>
      <c r="AK17" s="76"/>
      <c r="AL17" s="1"/>
      <c r="AM17" s="63"/>
      <c r="AN17" s="2"/>
      <c r="AO17" s="5"/>
      <c r="AP17" s="5"/>
      <c r="AQ17" s="64"/>
      <c r="AR17" s="76"/>
      <c r="AS17" s="1"/>
      <c r="AT17" s="63"/>
      <c r="AU17" s="2"/>
      <c r="AV17" s="5"/>
      <c r="AW17" s="5"/>
      <c r="AX17" s="64"/>
      <c r="AY17" s="65"/>
      <c r="AZ17" s="1"/>
      <c r="BA17" s="63"/>
      <c r="BB17" s="2"/>
      <c r="BC17" s="5"/>
      <c r="BD17" s="5"/>
      <c r="BE17" s="18"/>
      <c r="BF17" s="14"/>
      <c r="BG17" s="1"/>
      <c r="BH17" s="63"/>
      <c r="BI17" s="2"/>
      <c r="BJ17" s="5"/>
      <c r="BK17" s="81"/>
      <c r="BL17" s="67"/>
      <c r="BM17" s="94"/>
      <c r="BN17" s="2"/>
      <c r="BO17" s="7"/>
      <c r="BP17" s="1" t="s">
        <v>34</v>
      </c>
      <c r="BQ17" s="71" t="s">
        <v>136</v>
      </c>
      <c r="BR17" s="72" t="s">
        <v>740</v>
      </c>
      <c r="BS17" s="84">
        <v>5</v>
      </c>
      <c r="BT17" s="84">
        <v>3</v>
      </c>
      <c r="BU17" s="74">
        <v>3.5</v>
      </c>
      <c r="BV17" s="75">
        <v>0</v>
      </c>
      <c r="BW17" s="86">
        <v>600</v>
      </c>
      <c r="BX17" s="1"/>
      <c r="BY17" s="63"/>
      <c r="BZ17" s="2"/>
      <c r="CA17" s="3"/>
      <c r="CB17" s="3"/>
      <c r="CC17" s="64"/>
      <c r="CD17" s="76"/>
      <c r="CE17" s="65"/>
      <c r="CF17" s="2"/>
      <c r="CG17" s="63"/>
      <c r="CH17" s="2"/>
      <c r="CI17" s="5"/>
      <c r="CJ17" s="5"/>
      <c r="CK17" s="68">
        <v>7.5</v>
      </c>
      <c r="CL17" s="76"/>
      <c r="CM17" s="65"/>
      <c r="CN17" s="4"/>
      <c r="CO17" s="63"/>
      <c r="CP17" s="2"/>
      <c r="CQ17" s="5"/>
      <c r="CR17" s="5"/>
      <c r="CS17" s="68">
        <v>10</v>
      </c>
      <c r="CT17" s="76"/>
      <c r="CU17" s="65"/>
      <c r="CV17" s="2"/>
      <c r="CW17" s="6"/>
      <c r="CX17" s="2"/>
      <c r="CY17" s="63"/>
      <c r="CZ17" s="2"/>
      <c r="DA17" s="5"/>
      <c r="DB17" s="5"/>
      <c r="DC17" s="64"/>
      <c r="DD17" s="76"/>
      <c r="DE17" s="65"/>
      <c r="DF17" s="2"/>
      <c r="DG17" s="63"/>
      <c r="DH17" s="2"/>
      <c r="DI17" s="5"/>
      <c r="DJ17" s="5"/>
      <c r="DK17" s="64"/>
      <c r="DL17" s="76"/>
      <c r="DM17" s="65"/>
      <c r="DN17" s="2"/>
      <c r="DO17" s="63"/>
      <c r="DP17" s="2"/>
      <c r="DQ17" s="5"/>
      <c r="DR17" s="5"/>
      <c r="DS17" s="64"/>
      <c r="DT17" s="76"/>
      <c r="DU17" s="65"/>
      <c r="DV17" s="1"/>
      <c r="DW17" s="63"/>
      <c r="DX17" s="2"/>
      <c r="DY17" s="5"/>
      <c r="DZ17" s="5"/>
      <c r="EA17" s="64"/>
      <c r="EB17" s="76"/>
      <c r="EC17" s="65"/>
      <c r="ED17" s="2"/>
      <c r="EE17" s="63"/>
      <c r="EF17" s="2"/>
      <c r="EG17" s="5"/>
      <c r="EH17" s="5"/>
      <c r="EI17" s="64"/>
      <c r="EJ17" s="76"/>
      <c r="EK17" s="65"/>
      <c r="EL17" s="2"/>
      <c r="EM17" s="6"/>
      <c r="EN17" s="2"/>
      <c r="EO17" s="63"/>
      <c r="EP17" s="2"/>
      <c r="EQ17" s="5"/>
      <c r="ER17" s="5"/>
      <c r="ES17" s="64">
        <v>0.1</v>
      </c>
      <c r="ET17" s="76"/>
      <c r="EU17" s="65"/>
      <c r="EV17" s="2"/>
      <c r="EW17" s="63"/>
      <c r="EX17" s="2"/>
      <c r="EY17" s="5"/>
      <c r="EZ17" s="5"/>
      <c r="FA17" s="64">
        <v>0.3</v>
      </c>
      <c r="FB17" s="4"/>
      <c r="FC17" s="76"/>
      <c r="FD17" s="2"/>
      <c r="FE17" s="63"/>
      <c r="FF17" s="2"/>
      <c r="FG17" s="5"/>
      <c r="FH17" s="5"/>
      <c r="FI17" s="64">
        <v>1</v>
      </c>
      <c r="FJ17" s="4"/>
      <c r="FK17" s="76"/>
      <c r="FL17" s="2"/>
      <c r="FM17" s="63"/>
      <c r="FN17" s="2"/>
      <c r="FO17" s="5"/>
      <c r="FP17" s="5"/>
      <c r="FQ17" s="64">
        <v>3</v>
      </c>
      <c r="FR17" s="4"/>
      <c r="FS17" s="76"/>
      <c r="FT17" s="2"/>
      <c r="FU17" s="63"/>
      <c r="FV17" s="2"/>
      <c r="FW17" s="5"/>
      <c r="FX17" s="5"/>
      <c r="FY17" s="64">
        <v>10</v>
      </c>
      <c r="FZ17" s="76"/>
      <c r="GA17" s="65"/>
      <c r="GB17" s="2"/>
      <c r="GC17" s="63"/>
      <c r="GD17" s="2"/>
      <c r="GE17" s="5"/>
      <c r="GF17" s="5"/>
      <c r="GG17" s="64">
        <v>30</v>
      </c>
      <c r="GH17" s="76"/>
      <c r="GI17" s="65"/>
      <c r="GJ17" s="2"/>
      <c r="GK17" s="63"/>
      <c r="GL17" s="2"/>
      <c r="GM17" s="5"/>
      <c r="GN17" s="5"/>
      <c r="GO17" s="64">
        <v>100</v>
      </c>
      <c r="GP17" s="76"/>
      <c r="GQ17" s="65"/>
    </row>
    <row r="18" spans="1:199" ht="14.4" x14ac:dyDescent="0.3">
      <c r="A18" s="2"/>
      <c r="B18" s="71" t="s">
        <v>137</v>
      </c>
      <c r="C18" s="72" t="s">
        <v>789</v>
      </c>
      <c r="D18" s="84">
        <v>5</v>
      </c>
      <c r="E18" s="84">
        <v>3</v>
      </c>
      <c r="F18" s="74">
        <v>3.5</v>
      </c>
      <c r="G18" s="86"/>
      <c r="H18" s="2"/>
      <c r="I18" s="71"/>
      <c r="J18" s="72"/>
      <c r="K18" s="84"/>
      <c r="L18" s="97"/>
      <c r="M18" s="97"/>
      <c r="N18" s="86"/>
      <c r="O18" s="2"/>
      <c r="P18" s="126" t="s">
        <v>1192</v>
      </c>
      <c r="Q18" s="127" t="s">
        <v>706</v>
      </c>
      <c r="R18" s="128">
        <v>4</v>
      </c>
      <c r="S18" s="128">
        <v>2</v>
      </c>
      <c r="T18" s="129">
        <v>7.5</v>
      </c>
      <c r="U18" s="130">
        <v>1200</v>
      </c>
      <c r="V18" s="4"/>
      <c r="W18" s="63"/>
      <c r="X18" s="2"/>
      <c r="Y18" s="5"/>
      <c r="Z18" s="5"/>
      <c r="AA18" s="68"/>
      <c r="AB18" s="65"/>
      <c r="AC18" s="4"/>
      <c r="AD18" s="6"/>
      <c r="AE18" s="2"/>
      <c r="AF18" s="63"/>
      <c r="AG18" s="2"/>
      <c r="AH18" s="5"/>
      <c r="AI18" s="5"/>
      <c r="AJ18" s="64"/>
      <c r="AK18" s="76"/>
      <c r="AL18" s="1"/>
      <c r="AM18" s="63"/>
      <c r="AN18" s="2"/>
      <c r="AO18" s="5"/>
      <c r="AP18" s="5"/>
      <c r="AQ18" s="64"/>
      <c r="AR18" s="76"/>
      <c r="AS18" s="1"/>
      <c r="AT18" s="71"/>
      <c r="AU18" s="72"/>
      <c r="AV18" s="73"/>
      <c r="AW18" s="73"/>
      <c r="AX18" s="74"/>
      <c r="AY18" s="86"/>
      <c r="AZ18" s="1"/>
      <c r="BA18" s="63"/>
      <c r="BB18" s="2"/>
      <c r="BC18" s="5"/>
      <c r="BD18" s="5"/>
      <c r="BE18" s="64"/>
      <c r="BF18" s="65"/>
      <c r="BG18" s="1"/>
      <c r="BH18" s="63"/>
      <c r="BI18" s="2"/>
      <c r="BJ18" s="5"/>
      <c r="BK18" s="81"/>
      <c r="BL18" s="97"/>
      <c r="BM18" s="86"/>
      <c r="BN18" s="2"/>
      <c r="BO18" s="7"/>
      <c r="BP18" s="1" t="s">
        <v>0</v>
      </c>
      <c r="BQ18" s="58" t="s">
        <v>138</v>
      </c>
      <c r="BR18" s="2" t="s">
        <v>725</v>
      </c>
      <c r="BS18" s="3">
        <v>5</v>
      </c>
      <c r="BT18" s="82">
        <v>1</v>
      </c>
      <c r="BU18" s="64">
        <v>3.5</v>
      </c>
      <c r="BV18" s="83" t="s">
        <v>139</v>
      </c>
      <c r="BW18" s="65">
        <v>600</v>
      </c>
      <c r="BX18" s="1"/>
      <c r="BY18" s="63"/>
      <c r="BZ18" s="2"/>
      <c r="CA18" s="3"/>
      <c r="CB18" s="3"/>
      <c r="CC18" s="64"/>
      <c r="CD18" s="76"/>
      <c r="CE18" s="65"/>
      <c r="CF18" s="2"/>
      <c r="CG18" s="63"/>
      <c r="CH18" s="2"/>
      <c r="CI18" s="5"/>
      <c r="CJ18" s="5"/>
      <c r="CK18" s="68">
        <v>7.5</v>
      </c>
      <c r="CL18" s="76"/>
      <c r="CM18" s="65"/>
      <c r="CN18" s="4"/>
      <c r="CO18" s="63"/>
      <c r="CP18" s="2"/>
      <c r="CQ18" s="5"/>
      <c r="CR18" s="5"/>
      <c r="CS18" s="68"/>
      <c r="CT18" s="76"/>
      <c r="CU18" s="65"/>
      <c r="CV18" s="2"/>
      <c r="CW18" s="6"/>
      <c r="CX18" s="2"/>
      <c r="CY18" s="63"/>
      <c r="CZ18" s="2"/>
      <c r="DA18" s="5"/>
      <c r="DB18" s="5"/>
      <c r="DC18" s="64"/>
      <c r="DD18" s="76"/>
      <c r="DE18" s="65"/>
      <c r="DF18" s="2"/>
      <c r="DG18" s="63"/>
      <c r="DH18" s="2"/>
      <c r="DI18" s="5"/>
      <c r="DJ18" s="5"/>
      <c r="DK18" s="64"/>
      <c r="DL18" s="76"/>
      <c r="DM18" s="65"/>
      <c r="DN18" s="2"/>
      <c r="DO18" s="63"/>
      <c r="DP18" s="2"/>
      <c r="DQ18" s="5"/>
      <c r="DR18" s="5"/>
      <c r="DS18" s="64"/>
      <c r="DT18" s="76"/>
      <c r="DU18" s="65"/>
      <c r="DV18" s="1"/>
      <c r="DW18" s="63"/>
      <c r="DX18" s="2"/>
      <c r="DY18" s="5"/>
      <c r="DZ18" s="5"/>
      <c r="EA18" s="64"/>
      <c r="EB18" s="76"/>
      <c r="EC18" s="65"/>
      <c r="ED18" s="2"/>
      <c r="EE18" s="63"/>
      <c r="EF18" s="2"/>
      <c r="EG18" s="5"/>
      <c r="EH18" s="5"/>
      <c r="EI18" s="64"/>
      <c r="EJ18" s="76"/>
      <c r="EK18" s="65"/>
      <c r="EL18" s="2"/>
      <c r="EM18" s="6"/>
      <c r="EN18" s="2"/>
      <c r="EO18" s="63"/>
      <c r="EP18" s="2"/>
      <c r="EQ18" s="5"/>
      <c r="ER18" s="5"/>
      <c r="ES18" s="64">
        <v>0.1</v>
      </c>
      <c r="ET18" s="76"/>
      <c r="EU18" s="65"/>
      <c r="EV18" s="2"/>
      <c r="EW18" s="63"/>
      <c r="EX18" s="2"/>
      <c r="EY18" s="5"/>
      <c r="EZ18" s="5"/>
      <c r="FA18" s="64">
        <v>0.3</v>
      </c>
      <c r="FB18" s="4"/>
      <c r="FC18" s="76"/>
      <c r="FD18" s="2"/>
      <c r="FE18" s="63"/>
      <c r="FF18" s="2"/>
      <c r="FG18" s="5"/>
      <c r="FH18" s="5"/>
      <c r="FI18" s="64">
        <v>1</v>
      </c>
      <c r="FJ18" s="4"/>
      <c r="FK18" s="76"/>
      <c r="FL18" s="2"/>
      <c r="FM18" s="63"/>
      <c r="FN18" s="2"/>
      <c r="FO18" s="5"/>
      <c r="FP18" s="5"/>
      <c r="FQ18" s="64">
        <v>3</v>
      </c>
      <c r="FR18" s="4"/>
      <c r="FS18" s="76"/>
      <c r="FT18" s="2"/>
      <c r="FU18" s="63"/>
      <c r="FV18" s="2"/>
      <c r="FW18" s="5"/>
      <c r="FX18" s="5"/>
      <c r="FY18" s="64">
        <v>10</v>
      </c>
      <c r="FZ18" s="76"/>
      <c r="GA18" s="65"/>
      <c r="GB18" s="2"/>
      <c r="GC18" s="63"/>
      <c r="GD18" s="2"/>
      <c r="GE18" s="5"/>
      <c r="GF18" s="5"/>
      <c r="GG18" s="64">
        <v>30</v>
      </c>
      <c r="GH18" s="76"/>
      <c r="GI18" s="65"/>
      <c r="GJ18" s="2"/>
      <c r="GK18" s="63"/>
      <c r="GL18" s="2"/>
      <c r="GM18" s="5"/>
      <c r="GN18" s="5"/>
      <c r="GO18" s="64">
        <v>100</v>
      </c>
      <c r="GP18" s="76"/>
      <c r="GQ18" s="65"/>
    </row>
    <row r="19" spans="1:199" ht="14.4" x14ac:dyDescent="0.3">
      <c r="A19" s="2"/>
      <c r="B19" s="118" t="s">
        <v>140</v>
      </c>
      <c r="C19" s="104" t="s">
        <v>789</v>
      </c>
      <c r="D19" s="131">
        <v>5</v>
      </c>
      <c r="E19" s="131">
        <v>1</v>
      </c>
      <c r="F19" s="107">
        <v>3.5</v>
      </c>
      <c r="G19" s="125"/>
      <c r="H19" s="2"/>
      <c r="I19" s="89"/>
      <c r="J19" s="90"/>
      <c r="K19" s="113"/>
      <c r="L19" s="114"/>
      <c r="M19" s="67"/>
      <c r="N19" s="65"/>
      <c r="O19" s="2"/>
      <c r="P19" s="63"/>
      <c r="Q19" s="2"/>
      <c r="R19" s="5"/>
      <c r="S19" s="5"/>
      <c r="T19" s="68"/>
      <c r="U19" s="65"/>
      <c r="V19" s="4"/>
      <c r="W19" s="63"/>
      <c r="X19" s="2"/>
      <c r="Y19" s="5"/>
      <c r="Z19" s="5"/>
      <c r="AA19" s="68"/>
      <c r="AB19" s="65"/>
      <c r="AC19" s="4"/>
      <c r="AD19" s="6"/>
      <c r="AE19" s="2"/>
      <c r="AF19" s="63"/>
      <c r="AG19" s="2"/>
      <c r="AH19" s="5"/>
      <c r="AI19" s="5"/>
      <c r="AJ19" s="64"/>
      <c r="AK19" s="76"/>
      <c r="AL19" s="1"/>
      <c r="AM19" s="63"/>
      <c r="AN19" s="2"/>
      <c r="AO19" s="5"/>
      <c r="AP19" s="5"/>
      <c r="AQ19" s="64"/>
      <c r="AR19" s="76"/>
      <c r="AS19" s="1"/>
      <c r="AT19" s="63"/>
      <c r="AU19" s="2"/>
      <c r="AV19" s="5"/>
      <c r="AW19" s="5"/>
      <c r="AX19" s="64"/>
      <c r="AY19" s="65"/>
      <c r="AZ19" s="1"/>
      <c r="BA19" s="63"/>
      <c r="BB19" s="2"/>
      <c r="BC19" s="5"/>
      <c r="BD19" s="5"/>
      <c r="BE19" s="64"/>
      <c r="BF19" s="65"/>
      <c r="BG19" s="1"/>
      <c r="BH19" s="63"/>
      <c r="BI19" s="2"/>
      <c r="BJ19" s="5"/>
      <c r="BK19" s="81"/>
      <c r="BL19" s="67"/>
      <c r="BM19" s="65"/>
      <c r="BN19" s="2"/>
      <c r="BO19" s="7"/>
      <c r="BP19" s="1" t="s">
        <v>34</v>
      </c>
      <c r="BQ19" s="63" t="s">
        <v>141</v>
      </c>
      <c r="BR19" s="2" t="s">
        <v>740</v>
      </c>
      <c r="BS19" s="3">
        <v>5</v>
      </c>
      <c r="BT19" s="3">
        <v>2</v>
      </c>
      <c r="BU19" s="64">
        <v>3.5</v>
      </c>
      <c r="BV19" s="76">
        <v>0</v>
      </c>
      <c r="BW19" s="65">
        <v>600</v>
      </c>
      <c r="BX19" s="1"/>
      <c r="BY19" s="63"/>
      <c r="BZ19" s="2"/>
      <c r="CA19" s="3"/>
      <c r="CB19" s="3"/>
      <c r="CC19" s="64"/>
      <c r="CD19" s="76"/>
      <c r="CE19" s="65"/>
      <c r="CF19" s="2"/>
      <c r="CG19" s="63"/>
      <c r="CH19" s="2"/>
      <c r="CI19" s="5"/>
      <c r="CJ19" s="5"/>
      <c r="CK19" s="68"/>
      <c r="CL19" s="76"/>
      <c r="CM19" s="65"/>
      <c r="CN19" s="4"/>
      <c r="CO19" s="63"/>
      <c r="CP19" s="2"/>
      <c r="CQ19" s="5"/>
      <c r="CR19" s="5"/>
      <c r="CS19" s="68"/>
      <c r="CT19" s="76"/>
      <c r="CU19" s="65"/>
      <c r="CV19" s="2"/>
      <c r="CW19" s="6"/>
      <c r="CX19" s="2"/>
      <c r="CY19" s="63"/>
      <c r="CZ19" s="2"/>
      <c r="DA19" s="5"/>
      <c r="DB19" s="5"/>
      <c r="DC19" s="64"/>
      <c r="DD19" s="76"/>
      <c r="DE19" s="65"/>
      <c r="DF19" s="2"/>
      <c r="DG19" s="63"/>
      <c r="DH19" s="2"/>
      <c r="DI19" s="5"/>
      <c r="DJ19" s="5"/>
      <c r="DK19" s="64"/>
      <c r="DL19" s="76"/>
      <c r="DM19" s="65"/>
      <c r="DN19" s="2"/>
      <c r="DO19" s="63"/>
      <c r="DP19" s="2"/>
      <c r="DQ19" s="5"/>
      <c r="DR19" s="5"/>
      <c r="DS19" s="64"/>
      <c r="DT19" s="76"/>
      <c r="DU19" s="65"/>
      <c r="DV19" s="1"/>
      <c r="DW19" s="63"/>
      <c r="DX19" s="2"/>
      <c r="DY19" s="5"/>
      <c r="DZ19" s="5"/>
      <c r="EA19" s="64"/>
      <c r="EB19" s="76"/>
      <c r="EC19" s="65"/>
      <c r="ED19" s="2"/>
      <c r="EE19" s="63"/>
      <c r="EF19" s="2"/>
      <c r="EG19" s="5"/>
      <c r="EH19" s="5"/>
      <c r="EI19" s="64"/>
      <c r="EJ19" s="76"/>
      <c r="EK19" s="65"/>
      <c r="EL19" s="2"/>
      <c r="EM19" s="6"/>
      <c r="EN19" s="2"/>
      <c r="EO19" s="63"/>
      <c r="EP19" s="2"/>
      <c r="EQ19" s="5"/>
      <c r="ER19" s="5"/>
      <c r="ES19" s="64">
        <v>0.1</v>
      </c>
      <c r="ET19" s="76"/>
      <c r="EU19" s="65"/>
      <c r="EV19" s="2"/>
      <c r="EW19" s="63"/>
      <c r="EX19" s="2"/>
      <c r="EY19" s="5"/>
      <c r="EZ19" s="5"/>
      <c r="FA19" s="64">
        <v>0.3</v>
      </c>
      <c r="FB19" s="4"/>
      <c r="FC19" s="76"/>
      <c r="FD19" s="2"/>
      <c r="FE19" s="63"/>
      <c r="FF19" s="2"/>
      <c r="FG19" s="5"/>
      <c r="FH19" s="5"/>
      <c r="FI19" s="64">
        <v>1</v>
      </c>
      <c r="FJ19" s="4"/>
      <c r="FK19" s="76"/>
      <c r="FL19" s="2"/>
      <c r="FM19" s="63"/>
      <c r="FN19" s="2"/>
      <c r="FO19" s="5"/>
      <c r="FP19" s="5"/>
      <c r="FQ19" s="64">
        <v>3</v>
      </c>
      <c r="FR19" s="4"/>
      <c r="FS19" s="76"/>
      <c r="FT19" s="2"/>
      <c r="FU19" s="63"/>
      <c r="FV19" s="2"/>
      <c r="FW19" s="5"/>
      <c r="FX19" s="5"/>
      <c r="FY19" s="64">
        <v>10</v>
      </c>
      <c r="FZ19" s="76"/>
      <c r="GA19" s="65"/>
      <c r="GB19" s="2"/>
      <c r="GC19" s="63"/>
      <c r="GD19" s="2"/>
      <c r="GE19" s="5"/>
      <c r="GF19" s="5"/>
      <c r="GG19" s="64">
        <v>30</v>
      </c>
      <c r="GH19" s="76"/>
      <c r="GI19" s="65"/>
      <c r="GJ19" s="2"/>
      <c r="GK19" s="63"/>
      <c r="GL19" s="2"/>
      <c r="GM19" s="5"/>
      <c r="GN19" s="5"/>
      <c r="GO19" s="64">
        <v>100</v>
      </c>
      <c r="GP19" s="76"/>
      <c r="GQ19" s="65"/>
    </row>
    <row r="20" spans="1:199" ht="14.4" x14ac:dyDescent="0.3">
      <c r="A20" s="2"/>
      <c r="B20" s="63" t="s">
        <v>142</v>
      </c>
      <c r="C20" s="2" t="s">
        <v>789</v>
      </c>
      <c r="D20" s="3">
        <v>4</v>
      </c>
      <c r="E20" s="3">
        <v>1</v>
      </c>
      <c r="F20" s="64">
        <v>3.5</v>
      </c>
      <c r="G20" s="65"/>
      <c r="H20" s="2"/>
      <c r="I20" s="71"/>
      <c r="J20" s="72"/>
      <c r="K20" s="84"/>
      <c r="L20" s="97"/>
      <c r="M20" s="97"/>
      <c r="N20" s="86"/>
      <c r="O20" s="2"/>
      <c r="P20" s="71"/>
      <c r="Q20" s="72"/>
      <c r="R20" s="73"/>
      <c r="S20" s="73"/>
      <c r="T20" s="88"/>
      <c r="U20" s="86"/>
      <c r="V20" s="4"/>
      <c r="W20" s="63"/>
      <c r="X20" s="2"/>
      <c r="Y20" s="5"/>
      <c r="Z20" s="5"/>
      <c r="AA20" s="68"/>
      <c r="AB20" s="65"/>
      <c r="AC20" s="4"/>
      <c r="AD20" s="6"/>
      <c r="AE20" s="2"/>
      <c r="AF20" s="63"/>
      <c r="AG20" s="2"/>
      <c r="AH20" s="5"/>
      <c r="AI20" s="5"/>
      <c r="AJ20" s="64"/>
      <c r="AK20" s="76"/>
      <c r="AL20" s="1"/>
      <c r="AM20" s="63"/>
      <c r="AN20" s="2"/>
      <c r="AO20" s="5"/>
      <c r="AP20" s="5"/>
      <c r="AQ20" s="64"/>
      <c r="AR20" s="76"/>
      <c r="AS20" s="1"/>
      <c r="AT20" s="63"/>
      <c r="AU20" s="2"/>
      <c r="AV20" s="5"/>
      <c r="AW20" s="5"/>
      <c r="AX20" s="64"/>
      <c r="AY20" s="65"/>
      <c r="AZ20" s="1"/>
      <c r="BA20" s="63"/>
      <c r="BB20" s="2"/>
      <c r="BC20" s="5"/>
      <c r="BD20" s="5"/>
      <c r="BE20" s="64"/>
      <c r="BF20" s="65"/>
      <c r="BG20" s="1"/>
      <c r="BH20" s="63"/>
      <c r="BI20" s="2"/>
      <c r="BJ20" s="5"/>
      <c r="BK20" s="81"/>
      <c r="BL20" s="97"/>
      <c r="BM20" s="86"/>
      <c r="BN20" s="2"/>
      <c r="BO20" s="7"/>
      <c r="BP20" s="1" t="s">
        <v>0</v>
      </c>
      <c r="BQ20" s="98" t="s">
        <v>143</v>
      </c>
      <c r="BR20" s="72" t="s">
        <v>725</v>
      </c>
      <c r="BS20" s="84">
        <v>5</v>
      </c>
      <c r="BT20" s="84">
        <v>3</v>
      </c>
      <c r="BU20" s="74">
        <v>3.5</v>
      </c>
      <c r="BV20" s="132" t="s">
        <v>144</v>
      </c>
      <c r="BW20" s="86">
        <v>600</v>
      </c>
      <c r="BX20" s="1"/>
      <c r="BY20" s="63"/>
      <c r="BZ20" s="2"/>
      <c r="CA20" s="3"/>
      <c r="CB20" s="3"/>
      <c r="CC20" s="64"/>
      <c r="CD20" s="76"/>
      <c r="CE20" s="65"/>
      <c r="CF20" s="2"/>
      <c r="CG20" s="63"/>
      <c r="CH20" s="2"/>
      <c r="CI20" s="5"/>
      <c r="CJ20" s="5"/>
      <c r="CK20" s="68"/>
      <c r="CL20" s="76"/>
      <c r="CM20" s="65"/>
      <c r="CN20" s="4"/>
      <c r="CO20" s="63"/>
      <c r="CP20" s="2"/>
      <c r="CQ20" s="5"/>
      <c r="CR20" s="5"/>
      <c r="CS20" s="68"/>
      <c r="CT20" s="76"/>
      <c r="CU20" s="65"/>
      <c r="CV20" s="2"/>
      <c r="CW20" s="6"/>
      <c r="CX20" s="2"/>
      <c r="CY20" s="63"/>
      <c r="CZ20" s="2"/>
      <c r="DA20" s="5"/>
      <c r="DB20" s="5"/>
      <c r="DC20" s="64"/>
      <c r="DD20" s="76"/>
      <c r="DE20" s="65"/>
      <c r="DF20" s="2"/>
      <c r="DG20" s="63"/>
      <c r="DH20" s="2"/>
      <c r="DI20" s="5"/>
      <c r="DJ20" s="5"/>
      <c r="DK20" s="64"/>
      <c r="DL20" s="76"/>
      <c r="DM20" s="65"/>
      <c r="DN20" s="2"/>
      <c r="DO20" s="63"/>
      <c r="DP20" s="2"/>
      <c r="DQ20" s="5"/>
      <c r="DR20" s="5"/>
      <c r="DS20" s="64"/>
      <c r="DT20" s="76"/>
      <c r="DU20" s="65"/>
      <c r="DV20" s="1"/>
      <c r="DW20" s="63"/>
      <c r="DX20" s="2"/>
      <c r="DY20" s="5"/>
      <c r="DZ20" s="5"/>
      <c r="EA20" s="64"/>
      <c r="EB20" s="76"/>
      <c r="EC20" s="65"/>
      <c r="ED20" s="2"/>
      <c r="EE20" s="63"/>
      <c r="EF20" s="2"/>
      <c r="EG20" s="5"/>
      <c r="EH20" s="5"/>
      <c r="EI20" s="64"/>
      <c r="EJ20" s="76"/>
      <c r="EK20" s="65"/>
      <c r="EL20" s="2"/>
      <c r="EM20" s="6"/>
      <c r="EN20" s="2"/>
      <c r="EO20" s="63"/>
      <c r="EP20" s="2"/>
      <c r="EQ20" s="5"/>
      <c r="ER20" s="5"/>
      <c r="ES20" s="64">
        <v>0.1</v>
      </c>
      <c r="ET20" s="76"/>
      <c r="EU20" s="65"/>
      <c r="EV20" s="2"/>
      <c r="EW20" s="63"/>
      <c r="EX20" s="2"/>
      <c r="EY20" s="5"/>
      <c r="EZ20" s="5"/>
      <c r="FA20" s="64">
        <v>0.3</v>
      </c>
      <c r="FB20" s="4"/>
      <c r="FC20" s="76"/>
      <c r="FD20" s="2"/>
      <c r="FE20" s="63"/>
      <c r="FF20" s="2"/>
      <c r="FG20" s="5"/>
      <c r="FH20" s="5"/>
      <c r="FI20" s="64">
        <v>1</v>
      </c>
      <c r="FJ20" s="4"/>
      <c r="FK20" s="76"/>
      <c r="FL20" s="2"/>
      <c r="FM20" s="63"/>
      <c r="FN20" s="2"/>
      <c r="FO20" s="5"/>
      <c r="FP20" s="5"/>
      <c r="FQ20" s="64">
        <v>3</v>
      </c>
      <c r="FR20" s="4"/>
      <c r="FS20" s="76"/>
      <c r="FT20" s="2"/>
      <c r="FU20" s="63"/>
      <c r="FV20" s="2"/>
      <c r="FW20" s="5"/>
      <c r="FX20" s="5"/>
      <c r="FY20" s="64">
        <v>10</v>
      </c>
      <c r="FZ20" s="76"/>
      <c r="GA20" s="65"/>
      <c r="GB20" s="2"/>
      <c r="GC20" s="63"/>
      <c r="GD20" s="2"/>
      <c r="GE20" s="5"/>
      <c r="GF20" s="5"/>
      <c r="GG20" s="64">
        <v>30</v>
      </c>
      <c r="GH20" s="76"/>
      <c r="GI20" s="65"/>
      <c r="GJ20" s="2"/>
      <c r="GK20" s="63"/>
      <c r="GL20" s="2"/>
      <c r="GM20" s="5"/>
      <c r="GN20" s="5"/>
      <c r="GO20" s="64">
        <v>100</v>
      </c>
      <c r="GP20" s="76"/>
      <c r="GQ20" s="65"/>
    </row>
    <row r="21" spans="1:199" ht="14.4" x14ac:dyDescent="0.3">
      <c r="A21" s="2"/>
      <c r="B21" s="63" t="s">
        <v>145</v>
      </c>
      <c r="C21" s="2" t="s">
        <v>789</v>
      </c>
      <c r="D21" s="3">
        <v>4</v>
      </c>
      <c r="E21" s="3">
        <v>2</v>
      </c>
      <c r="F21" s="64">
        <v>3.5</v>
      </c>
      <c r="G21" s="65"/>
      <c r="H21" s="2"/>
      <c r="I21" s="63"/>
      <c r="J21" s="2"/>
      <c r="K21" s="3"/>
      <c r="L21" s="67"/>
      <c r="M21" s="67"/>
      <c r="N21" s="65"/>
      <c r="O21" s="2"/>
      <c r="P21" s="63"/>
      <c r="Q21" s="2"/>
      <c r="R21" s="5"/>
      <c r="S21" s="5"/>
      <c r="T21" s="68"/>
      <c r="U21" s="65"/>
      <c r="V21" s="4"/>
      <c r="W21" s="63"/>
      <c r="X21" s="2"/>
      <c r="Y21" s="5"/>
      <c r="Z21" s="5"/>
      <c r="AA21" s="68"/>
      <c r="AB21" s="65"/>
      <c r="AC21" s="4"/>
      <c r="AD21" s="6"/>
      <c r="AE21" s="2"/>
      <c r="AF21" s="63"/>
      <c r="AG21" s="2"/>
      <c r="AH21" s="2"/>
      <c r="AI21" s="2"/>
      <c r="AJ21" s="64"/>
      <c r="AK21" s="76"/>
      <c r="AL21" s="1"/>
      <c r="AM21" s="63"/>
      <c r="AN21" s="2"/>
      <c r="AO21" s="5"/>
      <c r="AP21" s="5"/>
      <c r="AQ21" s="64"/>
      <c r="AR21" s="76"/>
      <c r="AS21" s="1"/>
      <c r="AT21" s="63"/>
      <c r="AU21" s="2"/>
      <c r="AV21" s="5"/>
      <c r="AW21" s="5"/>
      <c r="AX21" s="64"/>
      <c r="AY21" s="65"/>
      <c r="AZ21" s="1"/>
      <c r="BA21" s="63"/>
      <c r="BB21" s="2"/>
      <c r="BC21" s="5"/>
      <c r="BD21" s="5"/>
      <c r="BE21" s="64"/>
      <c r="BF21" s="65"/>
      <c r="BG21" s="1"/>
      <c r="BH21" s="63"/>
      <c r="BI21" s="2"/>
      <c r="BJ21" s="5"/>
      <c r="BK21" s="81"/>
      <c r="BL21" s="67"/>
      <c r="BM21" s="65"/>
      <c r="BN21" s="2"/>
      <c r="BO21" s="7"/>
      <c r="BP21" s="1" t="s">
        <v>0</v>
      </c>
      <c r="BQ21" s="58" t="s">
        <v>146</v>
      </c>
      <c r="BR21" s="2" t="s">
        <v>725</v>
      </c>
      <c r="BS21" s="3">
        <v>4</v>
      </c>
      <c r="BT21" s="82">
        <v>1</v>
      </c>
      <c r="BU21" s="64">
        <v>3.5</v>
      </c>
      <c r="BV21" s="83" t="s">
        <v>147</v>
      </c>
      <c r="BW21" s="65">
        <v>600</v>
      </c>
      <c r="BX21" s="1"/>
      <c r="BY21" s="63"/>
      <c r="BZ21" s="2"/>
      <c r="CA21" s="3"/>
      <c r="CB21" s="3"/>
      <c r="CC21" s="64"/>
      <c r="CD21" s="76"/>
      <c r="CE21" s="65"/>
      <c r="CF21" s="2"/>
      <c r="CG21" s="63"/>
      <c r="CH21" s="2"/>
      <c r="CI21" s="5"/>
      <c r="CJ21" s="5"/>
      <c r="CK21" s="68"/>
      <c r="CL21" s="76"/>
      <c r="CM21" s="65"/>
      <c r="CN21" s="4"/>
      <c r="CO21" s="63"/>
      <c r="CP21" s="2"/>
      <c r="CQ21" s="5"/>
      <c r="CR21" s="5"/>
      <c r="CS21" s="68"/>
      <c r="CT21" s="76"/>
      <c r="CU21" s="65"/>
      <c r="CV21" s="2"/>
      <c r="CW21" s="6"/>
      <c r="CX21" s="2"/>
      <c r="CY21" s="63"/>
      <c r="CZ21" s="2"/>
      <c r="DA21" s="2"/>
      <c r="DB21" s="2"/>
      <c r="DC21" s="64"/>
      <c r="DD21" s="76"/>
      <c r="DE21" s="65"/>
      <c r="DF21" s="2"/>
      <c r="DG21" s="63"/>
      <c r="DH21" s="2"/>
      <c r="DI21" s="5"/>
      <c r="DJ21" s="5"/>
      <c r="DK21" s="64"/>
      <c r="DL21" s="76"/>
      <c r="DM21" s="65"/>
      <c r="DN21" s="2"/>
      <c r="DO21" s="63"/>
      <c r="DP21" s="2"/>
      <c r="DQ21" s="5"/>
      <c r="DR21" s="5"/>
      <c r="DS21" s="64"/>
      <c r="DT21" s="76"/>
      <c r="DU21" s="65"/>
      <c r="DV21" s="1"/>
      <c r="DW21" s="63"/>
      <c r="DX21" s="2"/>
      <c r="DY21" s="5"/>
      <c r="DZ21" s="5"/>
      <c r="EA21" s="64"/>
      <c r="EB21" s="76"/>
      <c r="EC21" s="65"/>
      <c r="ED21" s="2"/>
      <c r="EE21" s="63"/>
      <c r="EF21" s="2"/>
      <c r="EG21" s="5"/>
      <c r="EH21" s="5"/>
      <c r="EI21" s="64"/>
      <c r="EJ21" s="76"/>
      <c r="EK21" s="65"/>
      <c r="EL21" s="2"/>
      <c r="EM21" s="6"/>
      <c r="EN21" s="2"/>
      <c r="EO21" s="63"/>
      <c r="EP21" s="2"/>
      <c r="EQ21" s="2"/>
      <c r="ER21" s="2"/>
      <c r="ES21" s="64">
        <v>0.1</v>
      </c>
      <c r="ET21" s="76"/>
      <c r="EU21" s="65"/>
      <c r="EV21" s="2"/>
      <c r="EW21" s="63"/>
      <c r="EX21" s="2"/>
      <c r="EY21" s="5"/>
      <c r="EZ21" s="5"/>
      <c r="FA21" s="64">
        <v>0.3</v>
      </c>
      <c r="FB21" s="4"/>
      <c r="FC21" s="76"/>
      <c r="FD21" s="2"/>
      <c r="FE21" s="63"/>
      <c r="FF21" s="2"/>
      <c r="FG21" s="5"/>
      <c r="FH21" s="5"/>
      <c r="FI21" s="64">
        <v>1</v>
      </c>
      <c r="FJ21" s="4"/>
      <c r="FK21" s="76"/>
      <c r="FL21" s="2"/>
      <c r="FM21" s="63"/>
      <c r="FN21" s="2"/>
      <c r="FO21" s="5"/>
      <c r="FP21" s="5"/>
      <c r="FQ21" s="64">
        <v>3</v>
      </c>
      <c r="FR21" s="4"/>
      <c r="FS21" s="76"/>
      <c r="FT21" s="2"/>
      <c r="FU21" s="63"/>
      <c r="FV21" s="2"/>
      <c r="FW21" s="5"/>
      <c r="FX21" s="5"/>
      <c r="FY21" s="64">
        <v>10</v>
      </c>
      <c r="FZ21" s="76"/>
      <c r="GA21" s="65"/>
      <c r="GB21" s="2"/>
      <c r="GC21" s="63"/>
      <c r="GD21" s="2"/>
      <c r="GE21" s="5"/>
      <c r="GF21" s="5"/>
      <c r="GG21" s="64">
        <v>30</v>
      </c>
      <c r="GH21" s="76"/>
      <c r="GI21" s="65"/>
      <c r="GJ21" s="2"/>
      <c r="GK21" s="63"/>
      <c r="GL21" s="2"/>
      <c r="GM21" s="5"/>
      <c r="GN21" s="5"/>
      <c r="GO21" s="64">
        <v>100</v>
      </c>
      <c r="GP21" s="76"/>
      <c r="GQ21" s="65"/>
    </row>
    <row r="22" spans="1:199" ht="14.4" x14ac:dyDescent="0.3">
      <c r="A22" s="2"/>
      <c r="B22" s="71" t="s">
        <v>148</v>
      </c>
      <c r="C22" s="72" t="s">
        <v>789</v>
      </c>
      <c r="D22" s="84">
        <v>4</v>
      </c>
      <c r="E22" s="84">
        <v>3</v>
      </c>
      <c r="F22" s="74">
        <v>3.5</v>
      </c>
      <c r="G22" s="86"/>
      <c r="H22" s="2"/>
      <c r="I22" s="126"/>
      <c r="J22" s="127"/>
      <c r="K22" s="133"/>
      <c r="L22" s="134"/>
      <c r="M22" s="134"/>
      <c r="N22" s="130"/>
      <c r="O22" s="2"/>
      <c r="P22" s="126"/>
      <c r="Q22" s="127"/>
      <c r="R22" s="128"/>
      <c r="S22" s="128"/>
      <c r="T22" s="129"/>
      <c r="U22" s="130"/>
      <c r="V22" s="4"/>
      <c r="W22" s="126"/>
      <c r="X22" s="127"/>
      <c r="Y22" s="128"/>
      <c r="Z22" s="128"/>
      <c r="AA22" s="129"/>
      <c r="AB22" s="130"/>
      <c r="AC22" s="4"/>
      <c r="AD22" s="6"/>
      <c r="AE22" s="2"/>
      <c r="AF22" s="126"/>
      <c r="AG22" s="127"/>
      <c r="AH22" s="127"/>
      <c r="AI22" s="127"/>
      <c r="AJ22" s="135"/>
      <c r="AK22" s="136"/>
      <c r="AL22" s="1"/>
      <c r="AM22" s="126"/>
      <c r="AN22" s="127"/>
      <c r="AO22" s="128"/>
      <c r="AP22" s="128"/>
      <c r="AQ22" s="135"/>
      <c r="AR22" s="136"/>
      <c r="AS22" s="1"/>
      <c r="AT22" s="126"/>
      <c r="AU22" s="127"/>
      <c r="AV22" s="128"/>
      <c r="AW22" s="128"/>
      <c r="AX22" s="135"/>
      <c r="AY22" s="130"/>
      <c r="AZ22" s="1"/>
      <c r="BA22" s="126"/>
      <c r="BB22" s="127"/>
      <c r="BC22" s="128"/>
      <c r="BD22" s="128"/>
      <c r="BE22" s="135"/>
      <c r="BF22" s="130"/>
      <c r="BG22" s="1"/>
      <c r="BH22" s="126"/>
      <c r="BI22" s="127"/>
      <c r="BJ22" s="128"/>
      <c r="BK22" s="137"/>
      <c r="BL22" s="134"/>
      <c r="BM22" s="130"/>
      <c r="BN22" s="2"/>
      <c r="BO22" s="7"/>
      <c r="BP22" s="1" t="s">
        <v>0</v>
      </c>
      <c r="BQ22" s="102" t="s">
        <v>149</v>
      </c>
      <c r="BR22" s="2" t="s">
        <v>740</v>
      </c>
      <c r="BS22" s="3">
        <v>4</v>
      </c>
      <c r="BT22" s="116">
        <v>2</v>
      </c>
      <c r="BU22" s="64">
        <v>3.5</v>
      </c>
      <c r="BV22" s="138" t="s">
        <v>60</v>
      </c>
      <c r="BW22" s="65">
        <v>600</v>
      </c>
      <c r="BX22" s="1"/>
      <c r="BY22" s="126"/>
      <c r="BZ22" s="127"/>
      <c r="CA22" s="133"/>
      <c r="CB22" s="133"/>
      <c r="CC22" s="135"/>
      <c r="CD22" s="136"/>
      <c r="CE22" s="130"/>
      <c r="CF22" s="2"/>
      <c r="CG22" s="126"/>
      <c r="CH22" s="127"/>
      <c r="CI22" s="128"/>
      <c r="CJ22" s="128"/>
      <c r="CK22" s="129"/>
      <c r="CL22" s="136"/>
      <c r="CM22" s="130"/>
      <c r="CN22" s="4"/>
      <c r="CO22" s="126"/>
      <c r="CP22" s="127"/>
      <c r="CQ22" s="128"/>
      <c r="CR22" s="128"/>
      <c r="CS22" s="129"/>
      <c r="CT22" s="136"/>
      <c r="CU22" s="130"/>
      <c r="CV22" s="2"/>
      <c r="CW22" s="6"/>
      <c r="CX22" s="2"/>
      <c r="CY22" s="126"/>
      <c r="CZ22" s="127"/>
      <c r="DA22" s="127"/>
      <c r="DB22" s="127"/>
      <c r="DC22" s="135"/>
      <c r="DD22" s="136"/>
      <c r="DE22" s="130"/>
      <c r="DF22" s="2"/>
      <c r="DG22" s="126"/>
      <c r="DH22" s="127"/>
      <c r="DI22" s="128"/>
      <c r="DJ22" s="128"/>
      <c r="DK22" s="135"/>
      <c r="DL22" s="136"/>
      <c r="DM22" s="130"/>
      <c r="DN22" s="2"/>
      <c r="DO22" s="126"/>
      <c r="DP22" s="127"/>
      <c r="DQ22" s="128"/>
      <c r="DR22" s="128"/>
      <c r="DS22" s="135"/>
      <c r="DT22" s="136"/>
      <c r="DU22" s="130"/>
      <c r="DV22" s="1"/>
      <c r="DW22" s="126"/>
      <c r="DX22" s="127"/>
      <c r="DY22" s="128"/>
      <c r="DZ22" s="128"/>
      <c r="EA22" s="135"/>
      <c r="EB22" s="136"/>
      <c r="EC22" s="130"/>
      <c r="ED22" s="2"/>
      <c r="EE22" s="126"/>
      <c r="EF22" s="127"/>
      <c r="EG22" s="128"/>
      <c r="EH22" s="128"/>
      <c r="EI22" s="135"/>
      <c r="EJ22" s="136"/>
      <c r="EK22" s="130"/>
      <c r="EL22" s="2"/>
      <c r="EM22" s="6"/>
      <c r="EN22" s="2"/>
      <c r="EO22" s="126"/>
      <c r="EP22" s="127"/>
      <c r="EQ22" s="127"/>
      <c r="ER22" s="127"/>
      <c r="ES22" s="135">
        <v>0.1</v>
      </c>
      <c r="ET22" s="136"/>
      <c r="EU22" s="130"/>
      <c r="EV22" s="2"/>
      <c r="EW22" s="126"/>
      <c r="EX22" s="127"/>
      <c r="EY22" s="128"/>
      <c r="EZ22" s="128"/>
      <c r="FA22" s="135">
        <v>0.3</v>
      </c>
      <c r="FB22" s="139"/>
      <c r="FC22" s="136"/>
      <c r="FD22" s="2"/>
      <c r="FE22" s="126"/>
      <c r="FF22" s="127"/>
      <c r="FG22" s="128"/>
      <c r="FH22" s="128"/>
      <c r="FI22" s="135">
        <v>1</v>
      </c>
      <c r="FJ22" s="139"/>
      <c r="FK22" s="136"/>
      <c r="FL22" s="2"/>
      <c r="FM22" s="126"/>
      <c r="FN22" s="127"/>
      <c r="FO22" s="128"/>
      <c r="FP22" s="128"/>
      <c r="FQ22" s="135">
        <v>3</v>
      </c>
      <c r="FR22" s="139"/>
      <c r="FS22" s="136"/>
      <c r="FT22" s="2"/>
      <c r="FU22" s="126"/>
      <c r="FV22" s="127"/>
      <c r="FW22" s="128"/>
      <c r="FX22" s="128"/>
      <c r="FY22" s="135">
        <v>10</v>
      </c>
      <c r="FZ22" s="136"/>
      <c r="GA22" s="130"/>
      <c r="GB22" s="2"/>
      <c r="GC22" s="126"/>
      <c r="GD22" s="127"/>
      <c r="GE22" s="128"/>
      <c r="GF22" s="128"/>
      <c r="GG22" s="135">
        <v>30</v>
      </c>
      <c r="GH22" s="136"/>
      <c r="GI22" s="130"/>
      <c r="GJ22" s="2"/>
      <c r="GK22" s="126"/>
      <c r="GL22" s="127"/>
      <c r="GM22" s="128"/>
      <c r="GN22" s="128"/>
      <c r="GO22" s="135">
        <v>100</v>
      </c>
      <c r="GP22" s="136"/>
      <c r="GQ22" s="130"/>
    </row>
    <row r="23" spans="1:199" ht="14.4" x14ac:dyDescent="0.3">
      <c r="A23" s="2"/>
      <c r="B23" s="63" t="s">
        <v>150</v>
      </c>
      <c r="C23" s="2" t="s">
        <v>789</v>
      </c>
      <c r="D23" s="3">
        <v>4</v>
      </c>
      <c r="E23" s="3">
        <v>1</v>
      </c>
      <c r="F23" s="64">
        <v>3.5</v>
      </c>
      <c r="G23" s="65"/>
      <c r="H23" s="2"/>
      <c r="I23" s="2"/>
      <c r="J23" s="2"/>
      <c r="K23" s="3"/>
      <c r="L23" s="3"/>
      <c r="M23" s="3"/>
      <c r="N23" s="4"/>
      <c r="O23" s="2"/>
      <c r="P23" s="2"/>
      <c r="Q23" s="2"/>
      <c r="R23" s="5"/>
      <c r="S23" s="5"/>
      <c r="T23" s="5"/>
      <c r="U23" s="4"/>
      <c r="V23" s="4"/>
      <c r="W23" s="2"/>
      <c r="X23" s="2"/>
      <c r="Y23" s="5"/>
      <c r="Z23" s="5"/>
      <c r="AA23" s="5"/>
      <c r="AB23" s="4"/>
      <c r="AC23" s="4"/>
      <c r="AD23" s="6"/>
      <c r="AE23" s="2"/>
      <c r="AF23" s="2"/>
      <c r="AG23" s="2"/>
      <c r="AH23" s="2"/>
      <c r="AI23" s="2"/>
      <c r="AJ23" s="3"/>
      <c r="AK23" s="4"/>
      <c r="AL23" s="1"/>
      <c r="AM23" s="2"/>
      <c r="AN23" s="2"/>
      <c r="AO23" s="5"/>
      <c r="AP23" s="5"/>
      <c r="AQ23" s="3"/>
      <c r="AR23" s="4"/>
      <c r="AS23" s="1"/>
      <c r="AT23" s="2"/>
      <c r="AU23" s="2"/>
      <c r="AV23" s="5"/>
      <c r="AW23" s="5"/>
      <c r="AX23" s="3"/>
      <c r="AY23" s="4"/>
      <c r="AZ23" s="1"/>
      <c r="BA23" s="2"/>
      <c r="BB23" s="2"/>
      <c r="BC23" s="5"/>
      <c r="BD23" s="5"/>
      <c r="BE23" s="3"/>
      <c r="BF23" s="4"/>
      <c r="BG23" s="1"/>
      <c r="BH23" s="2"/>
      <c r="BI23" s="2"/>
      <c r="BJ23" s="5"/>
      <c r="BK23" s="5"/>
      <c r="BL23" s="3"/>
      <c r="BM23" s="4"/>
      <c r="BN23" s="2"/>
      <c r="BO23" s="7"/>
      <c r="BP23" s="1" t="s">
        <v>34</v>
      </c>
      <c r="BQ23" s="63" t="s">
        <v>151</v>
      </c>
      <c r="BR23" s="2" t="s">
        <v>725</v>
      </c>
      <c r="BS23" s="3">
        <v>4</v>
      </c>
      <c r="BT23" s="3">
        <v>3</v>
      </c>
      <c r="BU23" s="64">
        <v>3.5</v>
      </c>
      <c r="BV23" s="76">
        <v>0</v>
      </c>
      <c r="BW23" s="65">
        <v>600</v>
      </c>
      <c r="BX23" s="1"/>
      <c r="BY23" s="2"/>
      <c r="BZ23" s="2"/>
      <c r="CA23" s="3"/>
      <c r="CB23" s="3"/>
      <c r="CC23" s="3"/>
      <c r="CD23" s="4"/>
      <c r="CE23" s="4"/>
      <c r="CF23" s="2"/>
      <c r="CG23" s="2"/>
      <c r="CH23" s="2"/>
      <c r="CI23" s="5"/>
      <c r="CJ23" s="5"/>
      <c r="CK23" s="5"/>
      <c r="CL23" s="4"/>
      <c r="CM23" s="4"/>
      <c r="CN23" s="4"/>
      <c r="CO23" s="2"/>
      <c r="CP23" s="2"/>
      <c r="CQ23" s="5"/>
      <c r="CR23" s="5"/>
      <c r="CS23" s="5"/>
      <c r="CT23" s="4"/>
      <c r="CU23" s="4"/>
      <c r="CV23" s="2"/>
      <c r="CW23" s="6"/>
      <c r="CX23" s="2"/>
      <c r="CY23" s="2"/>
      <c r="CZ23" s="2"/>
      <c r="DA23" s="2"/>
      <c r="DB23" s="2"/>
      <c r="DC23" s="3"/>
      <c r="DD23" s="4"/>
      <c r="DE23" s="4"/>
      <c r="DF23" s="2"/>
      <c r="DG23" s="2"/>
      <c r="DH23" s="2"/>
      <c r="DI23" s="5"/>
      <c r="DJ23" s="5"/>
      <c r="DK23" s="3"/>
      <c r="DL23" s="4"/>
      <c r="DM23" s="4"/>
      <c r="DN23" s="2"/>
      <c r="DO23" s="2"/>
      <c r="DP23" s="2"/>
      <c r="DQ23" s="5"/>
      <c r="DR23" s="5"/>
      <c r="DS23" s="3"/>
      <c r="DT23" s="4"/>
      <c r="DU23" s="4"/>
      <c r="DV23" s="1"/>
      <c r="DW23" s="2"/>
      <c r="DX23" s="2"/>
      <c r="DY23" s="5"/>
      <c r="DZ23" s="5"/>
      <c r="EA23" s="3"/>
      <c r="EB23" s="4"/>
      <c r="EC23" s="4"/>
      <c r="ED23" s="2"/>
      <c r="EE23" s="2"/>
      <c r="EF23" s="2"/>
      <c r="EG23" s="5"/>
      <c r="EH23" s="5"/>
      <c r="EI23" s="3"/>
      <c r="EJ23" s="4"/>
      <c r="EK23" s="4"/>
      <c r="EL23" s="2"/>
      <c r="EM23" s="6"/>
      <c r="EN23" s="2"/>
      <c r="EO23" s="2"/>
      <c r="EP23" s="2"/>
      <c r="EQ23" s="2"/>
      <c r="ER23" s="2"/>
      <c r="ES23" s="3"/>
      <c r="ET23" s="4"/>
      <c r="EU23" s="4"/>
      <c r="EV23" s="2"/>
      <c r="EW23" s="2"/>
      <c r="EX23" s="2"/>
      <c r="EY23" s="5"/>
      <c r="EZ23" s="5"/>
      <c r="FA23" s="3"/>
      <c r="FB23" s="4"/>
      <c r="FC23" s="4"/>
      <c r="FD23" s="2"/>
      <c r="FE23" s="2"/>
      <c r="FF23" s="2"/>
      <c r="FG23" s="5"/>
      <c r="FH23" s="5"/>
      <c r="FI23" s="3"/>
      <c r="FJ23" s="4"/>
      <c r="FK23" s="4"/>
      <c r="FL23" s="2"/>
      <c r="FM23" s="2"/>
      <c r="FN23" s="2"/>
      <c r="FO23" s="5"/>
      <c r="FP23" s="5"/>
      <c r="FQ23" s="3"/>
      <c r="FR23" s="4"/>
      <c r="FS23" s="4"/>
      <c r="FT23" s="2"/>
      <c r="FU23" s="2"/>
      <c r="FV23" s="2"/>
      <c r="FW23" s="5"/>
      <c r="FX23" s="5"/>
      <c r="FY23" s="3"/>
      <c r="FZ23" s="4"/>
      <c r="GA23" s="4"/>
      <c r="GB23" s="2"/>
      <c r="GC23" s="2"/>
      <c r="GD23" s="2"/>
      <c r="GE23" s="5"/>
      <c r="GF23" s="5"/>
      <c r="GG23" s="3"/>
      <c r="GH23" s="4"/>
      <c r="GI23" s="4"/>
      <c r="GJ23" s="2"/>
      <c r="GK23" s="2"/>
      <c r="GL23" s="2"/>
      <c r="GM23" s="2"/>
      <c r="GN23" s="2"/>
      <c r="GO23" s="2"/>
      <c r="GP23" s="2"/>
      <c r="GQ23" s="2"/>
    </row>
    <row r="24" spans="1:199" ht="14.4" x14ac:dyDescent="0.3">
      <c r="A24" s="2"/>
      <c r="B24" s="63" t="s">
        <v>152</v>
      </c>
      <c r="C24" s="2" t="s">
        <v>789</v>
      </c>
      <c r="D24" s="3">
        <v>4</v>
      </c>
      <c r="E24" s="3">
        <v>2</v>
      </c>
      <c r="F24" s="64">
        <v>3.5</v>
      </c>
      <c r="G24" s="65"/>
      <c r="H24" s="2"/>
      <c r="I24" s="2"/>
      <c r="J24" s="2"/>
      <c r="K24" s="3"/>
      <c r="L24" s="3"/>
      <c r="M24" s="3"/>
      <c r="N24" s="4"/>
      <c r="O24" s="2"/>
      <c r="P24" s="2"/>
      <c r="Q24" s="2"/>
      <c r="R24" s="5"/>
      <c r="S24" s="5"/>
      <c r="T24" s="5"/>
      <c r="U24" s="4"/>
      <c r="V24" s="4"/>
      <c r="W24" s="2"/>
      <c r="X24" s="2"/>
      <c r="Y24" s="5"/>
      <c r="Z24" s="5"/>
      <c r="AA24" s="5"/>
      <c r="AB24" s="4"/>
      <c r="AC24" s="4"/>
      <c r="AD24" s="6"/>
      <c r="AE24" s="2"/>
      <c r="AF24" s="2"/>
      <c r="AG24" s="2"/>
      <c r="AH24" s="2"/>
      <c r="AI24" s="2"/>
      <c r="AJ24" s="3"/>
      <c r="AK24" s="4"/>
      <c r="AL24" s="1"/>
      <c r="AM24" s="2"/>
      <c r="AN24" s="2"/>
      <c r="AO24" s="5"/>
      <c r="AP24" s="5"/>
      <c r="AQ24" s="3"/>
      <c r="AR24" s="4"/>
      <c r="AS24" s="1"/>
      <c r="AT24" s="2"/>
      <c r="AU24" s="2"/>
      <c r="AV24" s="5"/>
      <c r="AW24" s="5"/>
      <c r="AX24" s="3"/>
      <c r="AY24" s="4"/>
      <c r="AZ24" s="1"/>
      <c r="BA24" s="2"/>
      <c r="BB24" s="2"/>
      <c r="BC24" s="5"/>
      <c r="BD24" s="5"/>
      <c r="BE24" s="3"/>
      <c r="BF24" s="4"/>
      <c r="BG24" s="1"/>
      <c r="BH24" s="2"/>
      <c r="BI24" s="2"/>
      <c r="BJ24" s="5"/>
      <c r="BK24" s="5"/>
      <c r="BL24" s="3"/>
      <c r="BM24" s="4"/>
      <c r="BN24" s="2"/>
      <c r="BO24" s="7"/>
      <c r="BP24" s="1" t="s">
        <v>34</v>
      </c>
      <c r="BQ24" s="71" t="s">
        <v>153</v>
      </c>
      <c r="BR24" s="72" t="s">
        <v>740</v>
      </c>
      <c r="BS24" s="84">
        <v>4</v>
      </c>
      <c r="BT24" s="84">
        <v>4</v>
      </c>
      <c r="BU24" s="74">
        <v>3.5</v>
      </c>
      <c r="BV24" s="75">
        <v>0</v>
      </c>
      <c r="BW24" s="86">
        <v>600</v>
      </c>
      <c r="BX24" s="1"/>
      <c r="BY24" s="2"/>
      <c r="BZ24" s="2"/>
      <c r="CA24" s="3"/>
      <c r="CB24" s="3"/>
      <c r="CC24" s="3"/>
      <c r="CD24" s="4"/>
      <c r="CE24" s="4"/>
      <c r="CF24" s="2"/>
      <c r="CG24" s="2"/>
      <c r="CH24" s="2"/>
      <c r="CI24" s="5"/>
      <c r="CJ24" s="5"/>
      <c r="CK24" s="5"/>
      <c r="CL24" s="4"/>
      <c r="CM24" s="4"/>
      <c r="CN24" s="4"/>
      <c r="CO24" s="2"/>
      <c r="CP24" s="2"/>
      <c r="CQ24" s="5"/>
      <c r="CR24" s="5"/>
      <c r="CS24" s="5"/>
      <c r="CT24" s="4"/>
      <c r="CU24" s="4"/>
      <c r="CV24" s="2"/>
      <c r="CW24" s="6"/>
      <c r="CX24" s="2"/>
      <c r="CY24" s="2"/>
      <c r="CZ24" s="2"/>
      <c r="DA24" s="2"/>
      <c r="DB24" s="2"/>
      <c r="DC24" s="3"/>
      <c r="DD24" s="4"/>
      <c r="DE24" s="4"/>
      <c r="DF24" s="2"/>
      <c r="DG24" s="2"/>
      <c r="DH24" s="2"/>
      <c r="DI24" s="5"/>
      <c r="DJ24" s="5"/>
      <c r="DK24" s="3"/>
      <c r="DL24" s="4"/>
      <c r="DM24" s="4"/>
      <c r="DN24" s="2"/>
      <c r="DO24" s="2"/>
      <c r="DP24" s="2"/>
      <c r="DQ24" s="5"/>
      <c r="DR24" s="5"/>
      <c r="DS24" s="3"/>
      <c r="DT24" s="4"/>
      <c r="DU24" s="4"/>
      <c r="DV24" s="1"/>
      <c r="DW24" s="2"/>
      <c r="DX24" s="2"/>
      <c r="DY24" s="5"/>
      <c r="DZ24" s="5"/>
      <c r="EA24" s="3"/>
      <c r="EB24" s="4"/>
      <c r="EC24" s="4"/>
      <c r="ED24" s="2"/>
      <c r="EE24" s="2"/>
      <c r="EF24" s="2"/>
      <c r="EG24" s="5"/>
      <c r="EH24" s="5"/>
      <c r="EI24" s="3"/>
      <c r="EJ24" s="4"/>
      <c r="EK24" s="4"/>
      <c r="EL24" s="2"/>
      <c r="EM24" s="6"/>
      <c r="EN24" s="2"/>
      <c r="EO24" s="2"/>
      <c r="EP24" s="2"/>
      <c r="EQ24" s="2"/>
      <c r="ER24" s="2"/>
      <c r="ES24" s="3"/>
      <c r="ET24" s="4"/>
      <c r="EU24" s="4"/>
      <c r="EV24" s="2"/>
      <c r="EW24" s="2"/>
      <c r="EX24" s="2"/>
      <c r="EY24" s="5"/>
      <c r="EZ24" s="5"/>
      <c r="FA24" s="3"/>
      <c r="FB24" s="4"/>
      <c r="FC24" s="4"/>
      <c r="FD24" s="2"/>
      <c r="FE24" s="2"/>
      <c r="FF24" s="2"/>
      <c r="FG24" s="5"/>
      <c r="FH24" s="5"/>
      <c r="FI24" s="3"/>
      <c r="FJ24" s="4"/>
      <c r="FK24" s="4"/>
      <c r="FL24" s="2"/>
      <c r="FM24" s="2"/>
      <c r="FN24" s="2"/>
      <c r="FO24" s="5"/>
      <c r="FP24" s="5"/>
      <c r="FQ24" s="3"/>
      <c r="FR24" s="4"/>
      <c r="FS24" s="4"/>
      <c r="FT24" s="2"/>
      <c r="FU24" s="2"/>
      <c r="FV24" s="2"/>
      <c r="FW24" s="5"/>
      <c r="FX24" s="5"/>
      <c r="FY24" s="3"/>
      <c r="FZ24" s="4"/>
      <c r="GA24" s="4"/>
      <c r="GB24" s="2"/>
      <c r="GC24" s="2"/>
      <c r="GD24" s="2"/>
      <c r="GE24" s="5"/>
      <c r="GF24" s="5"/>
      <c r="GG24" s="3"/>
      <c r="GH24" s="4"/>
      <c r="GI24" s="4"/>
      <c r="GJ24" s="2"/>
      <c r="GK24" s="2"/>
      <c r="GL24" s="2"/>
      <c r="GM24" s="2"/>
      <c r="GN24" s="2"/>
      <c r="GO24" s="2"/>
      <c r="GP24" s="2"/>
      <c r="GQ24" s="2"/>
    </row>
    <row r="25" spans="1:199" ht="14.4" x14ac:dyDescent="0.3">
      <c r="A25" s="2"/>
      <c r="B25" s="71" t="s">
        <v>154</v>
      </c>
      <c r="C25" s="72" t="s">
        <v>789</v>
      </c>
      <c r="D25" s="84">
        <v>4</v>
      </c>
      <c r="E25" s="84">
        <v>3</v>
      </c>
      <c r="F25" s="74">
        <v>3.5</v>
      </c>
      <c r="G25" s="86"/>
      <c r="H25" s="2"/>
      <c r="I25" s="2"/>
      <c r="J25" s="2"/>
      <c r="K25" s="3"/>
      <c r="L25" s="3"/>
      <c r="M25" s="3"/>
      <c r="N25" s="4"/>
      <c r="O25" s="2"/>
      <c r="P25" s="2"/>
      <c r="Q25" s="2"/>
      <c r="R25" s="5"/>
      <c r="S25" s="5"/>
      <c r="T25" s="5"/>
      <c r="U25" s="4"/>
      <c r="V25" s="4"/>
      <c r="W25" s="2"/>
      <c r="X25" s="2"/>
      <c r="Y25" s="5"/>
      <c r="Z25" s="5"/>
      <c r="AA25" s="5"/>
      <c r="AB25" s="4"/>
      <c r="AC25" s="4"/>
      <c r="AD25" s="6"/>
      <c r="AE25" s="2"/>
      <c r="AF25" s="2"/>
      <c r="AG25" s="2"/>
      <c r="AH25" s="2"/>
      <c r="AI25" s="2"/>
      <c r="AJ25" s="3"/>
      <c r="AK25" s="4"/>
      <c r="AL25" s="1"/>
      <c r="AM25" s="2"/>
      <c r="AN25" s="2"/>
      <c r="AO25" s="5"/>
      <c r="AP25" s="5"/>
      <c r="AQ25" s="3"/>
      <c r="AR25" s="4"/>
      <c r="AS25" s="1"/>
      <c r="AT25" s="2"/>
      <c r="AU25" s="2"/>
      <c r="AV25" s="5"/>
      <c r="AW25" s="5"/>
      <c r="AX25" s="3"/>
      <c r="AY25" s="4"/>
      <c r="AZ25" s="1"/>
      <c r="BA25" s="2"/>
      <c r="BB25" s="2"/>
      <c r="BC25" s="5"/>
      <c r="BD25" s="5"/>
      <c r="BE25" s="3"/>
      <c r="BF25" s="4"/>
      <c r="BG25" s="1"/>
      <c r="BH25" s="2"/>
      <c r="BI25" s="2"/>
      <c r="BJ25" s="5"/>
      <c r="BK25" s="5"/>
      <c r="BL25" s="3"/>
      <c r="BM25" s="4"/>
      <c r="BN25" s="2"/>
      <c r="BO25" s="7"/>
      <c r="BP25" s="1" t="s">
        <v>0</v>
      </c>
      <c r="BQ25" s="102" t="s">
        <v>155</v>
      </c>
      <c r="BR25" s="2" t="s">
        <v>725</v>
      </c>
      <c r="BS25" s="3">
        <v>4</v>
      </c>
      <c r="BT25" s="116">
        <v>1</v>
      </c>
      <c r="BU25" s="64">
        <v>3.5</v>
      </c>
      <c r="BV25" s="76">
        <v>0</v>
      </c>
      <c r="BW25" s="65">
        <v>600</v>
      </c>
      <c r="BX25" s="1"/>
      <c r="BY25" s="2"/>
      <c r="BZ25" s="2"/>
      <c r="CA25" s="3"/>
      <c r="CB25" s="3"/>
      <c r="CC25" s="3"/>
      <c r="CD25" s="4"/>
      <c r="CE25" s="4"/>
      <c r="CF25" s="2"/>
      <c r="CG25" s="2"/>
      <c r="CH25" s="2"/>
      <c r="CI25" s="5"/>
      <c r="CJ25" s="5"/>
      <c r="CK25" s="5"/>
      <c r="CL25" s="4"/>
      <c r="CM25" s="4"/>
      <c r="CN25" s="4"/>
      <c r="CO25" s="2"/>
      <c r="CP25" s="2"/>
      <c r="CQ25" s="5"/>
      <c r="CR25" s="5"/>
      <c r="CS25" s="5"/>
      <c r="CT25" s="4"/>
      <c r="CU25" s="4"/>
      <c r="CV25" s="2"/>
      <c r="CW25" s="6"/>
      <c r="CX25" s="2"/>
      <c r="CY25" s="2"/>
      <c r="CZ25" s="2"/>
      <c r="DA25" s="2"/>
      <c r="DB25" s="2"/>
      <c r="DC25" s="3"/>
      <c r="DD25" s="4"/>
      <c r="DE25" s="4"/>
      <c r="DF25" s="2"/>
      <c r="DG25" s="2"/>
      <c r="DH25" s="2"/>
      <c r="DI25" s="5"/>
      <c r="DJ25" s="5"/>
      <c r="DK25" s="3"/>
      <c r="DL25" s="4"/>
      <c r="DM25" s="4"/>
      <c r="DN25" s="2"/>
      <c r="DO25" s="2"/>
      <c r="DP25" s="2"/>
      <c r="DQ25" s="5"/>
      <c r="DR25" s="5"/>
      <c r="DS25" s="3"/>
      <c r="DT25" s="4"/>
      <c r="DU25" s="4"/>
      <c r="DV25" s="1"/>
      <c r="DW25" s="2"/>
      <c r="DX25" s="2"/>
      <c r="DY25" s="5"/>
      <c r="DZ25" s="5"/>
      <c r="EA25" s="3"/>
      <c r="EB25" s="4"/>
      <c r="EC25" s="4"/>
      <c r="ED25" s="2"/>
      <c r="EE25" s="2"/>
      <c r="EF25" s="2"/>
      <c r="EG25" s="5"/>
      <c r="EH25" s="5"/>
      <c r="EI25" s="3"/>
      <c r="EJ25" s="4"/>
      <c r="EK25" s="4"/>
      <c r="EL25" s="2"/>
      <c r="EM25" s="6"/>
      <c r="EN25" s="2"/>
      <c r="EO25" s="2"/>
      <c r="EP25" s="2"/>
      <c r="EQ25" s="2"/>
      <c r="ER25" s="2"/>
      <c r="ES25" s="3"/>
      <c r="ET25" s="4"/>
      <c r="EU25" s="4"/>
      <c r="EV25" s="2"/>
      <c r="EW25" s="2"/>
      <c r="EX25" s="2"/>
      <c r="EY25" s="5"/>
      <c r="EZ25" s="5"/>
      <c r="FA25" s="3"/>
      <c r="FB25" s="4"/>
      <c r="FC25" s="4"/>
      <c r="FD25" s="2"/>
      <c r="FE25" s="2"/>
      <c r="FF25" s="2"/>
      <c r="FG25" s="5"/>
      <c r="FH25" s="5"/>
      <c r="FI25" s="3"/>
      <c r="FJ25" s="4"/>
      <c r="FK25" s="4"/>
      <c r="FL25" s="2"/>
      <c r="FM25" s="2"/>
      <c r="FN25" s="2"/>
      <c r="FO25" s="5"/>
      <c r="FP25" s="5"/>
      <c r="FQ25" s="3"/>
      <c r="FR25" s="4"/>
      <c r="FS25" s="4"/>
      <c r="FT25" s="2"/>
      <c r="FU25" s="2"/>
      <c r="FV25" s="2"/>
      <c r="FW25" s="5"/>
      <c r="FX25" s="5"/>
      <c r="FY25" s="3"/>
      <c r="FZ25" s="4"/>
      <c r="GA25" s="4"/>
      <c r="GB25" s="2"/>
      <c r="GC25" s="2"/>
      <c r="GD25" s="2"/>
      <c r="GE25" s="5"/>
      <c r="GF25" s="5"/>
      <c r="GG25" s="3"/>
      <c r="GH25" s="4"/>
      <c r="GI25" s="4"/>
      <c r="GJ25" s="2"/>
      <c r="GK25" s="2"/>
      <c r="GL25" s="2"/>
      <c r="GM25" s="2"/>
      <c r="GN25" s="2"/>
      <c r="GO25" s="2"/>
      <c r="GP25" s="2"/>
      <c r="GQ25" s="2"/>
    </row>
    <row r="26" spans="1:199" ht="14.4" x14ac:dyDescent="0.3">
      <c r="A26" s="2"/>
      <c r="B26" s="63" t="s">
        <v>156</v>
      </c>
      <c r="C26" s="2" t="s">
        <v>789</v>
      </c>
      <c r="D26" s="3">
        <v>4</v>
      </c>
      <c r="E26" s="3">
        <v>1</v>
      </c>
      <c r="F26" s="64">
        <v>3.5</v>
      </c>
      <c r="G26" s="65"/>
      <c r="H26" s="2"/>
      <c r="I26" s="2"/>
      <c r="J26" s="2"/>
      <c r="K26" s="3"/>
      <c r="L26" s="3"/>
      <c r="M26" s="3"/>
      <c r="N26" s="4"/>
      <c r="O26" s="2"/>
      <c r="P26" s="2"/>
      <c r="Q26" s="2"/>
      <c r="R26" s="5"/>
      <c r="S26" s="5"/>
      <c r="T26" s="5"/>
      <c r="U26" s="4"/>
      <c r="V26" s="4"/>
      <c r="W26" s="2"/>
      <c r="X26" s="2"/>
      <c r="Y26" s="5"/>
      <c r="Z26" s="5"/>
      <c r="AA26" s="5"/>
      <c r="AB26" s="4"/>
      <c r="AC26" s="4"/>
      <c r="AD26" s="6"/>
      <c r="AE26" s="2"/>
      <c r="AF26" s="2"/>
      <c r="AG26" s="2"/>
      <c r="AH26" s="2"/>
      <c r="AI26" s="2"/>
      <c r="AJ26" s="3"/>
      <c r="AK26" s="4"/>
      <c r="AL26" s="1"/>
      <c r="AM26" s="2"/>
      <c r="AN26" s="2"/>
      <c r="AO26" s="5"/>
      <c r="AP26" s="5"/>
      <c r="AQ26" s="3"/>
      <c r="AR26" s="4"/>
      <c r="AS26" s="1"/>
      <c r="AT26" s="2"/>
      <c r="AU26" s="2"/>
      <c r="AV26" s="5"/>
      <c r="AW26" s="5"/>
      <c r="AX26" s="3"/>
      <c r="AY26" s="4"/>
      <c r="AZ26" s="1"/>
      <c r="BA26" s="2"/>
      <c r="BB26" s="2"/>
      <c r="BC26" s="5"/>
      <c r="BD26" s="5"/>
      <c r="BE26" s="3"/>
      <c r="BF26" s="4"/>
      <c r="BG26" s="1"/>
      <c r="BH26" s="2"/>
      <c r="BI26" s="2"/>
      <c r="BJ26" s="5"/>
      <c r="BK26" s="5"/>
      <c r="BL26" s="3"/>
      <c r="BM26" s="4"/>
      <c r="BN26" s="2"/>
      <c r="BO26" s="7"/>
      <c r="BP26" s="1" t="s">
        <v>0</v>
      </c>
      <c r="BQ26" s="58" t="s">
        <v>157</v>
      </c>
      <c r="BR26" s="2" t="s">
        <v>740</v>
      </c>
      <c r="BS26" s="3">
        <v>4</v>
      </c>
      <c r="BT26" s="82">
        <v>2</v>
      </c>
      <c r="BU26" s="64">
        <v>3.5</v>
      </c>
      <c r="BV26" s="83" t="s">
        <v>158</v>
      </c>
      <c r="BW26" s="65">
        <v>600</v>
      </c>
      <c r="BX26" s="1"/>
      <c r="BY26" s="2"/>
      <c r="BZ26" s="2"/>
      <c r="CA26" s="3"/>
      <c r="CB26" s="3"/>
      <c r="CC26" s="3"/>
      <c r="CD26" s="4"/>
      <c r="CE26" s="4"/>
      <c r="CF26" s="2"/>
      <c r="CG26" s="2"/>
      <c r="CH26" s="2"/>
      <c r="CI26" s="5"/>
      <c r="CJ26" s="5"/>
      <c r="CK26" s="5"/>
      <c r="CL26" s="4"/>
      <c r="CM26" s="4"/>
      <c r="CN26" s="4"/>
      <c r="CO26" s="2"/>
      <c r="CP26" s="2"/>
      <c r="CQ26" s="5"/>
      <c r="CR26" s="5"/>
      <c r="CS26" s="5"/>
      <c r="CT26" s="4"/>
      <c r="CU26" s="4"/>
      <c r="CV26" s="2"/>
      <c r="CW26" s="6"/>
      <c r="CX26" s="2"/>
      <c r="CY26" s="2"/>
      <c r="CZ26" s="2"/>
      <c r="DA26" s="2"/>
      <c r="DB26" s="2"/>
      <c r="DC26" s="3"/>
      <c r="DD26" s="4"/>
      <c r="DE26" s="4"/>
      <c r="DF26" s="2"/>
      <c r="DG26" s="2"/>
      <c r="DH26" s="2"/>
      <c r="DI26" s="5"/>
      <c r="DJ26" s="5"/>
      <c r="DK26" s="3"/>
      <c r="DL26" s="4"/>
      <c r="DM26" s="4"/>
      <c r="DN26" s="2"/>
      <c r="DO26" s="2"/>
      <c r="DP26" s="2"/>
      <c r="DQ26" s="5"/>
      <c r="DR26" s="5"/>
      <c r="DS26" s="3"/>
      <c r="DT26" s="4"/>
      <c r="DU26" s="4"/>
      <c r="DV26" s="1"/>
      <c r="DW26" s="2"/>
      <c r="DX26" s="2"/>
      <c r="DY26" s="5"/>
      <c r="DZ26" s="5"/>
      <c r="EA26" s="3"/>
      <c r="EB26" s="4"/>
      <c r="EC26" s="4"/>
      <c r="ED26" s="2"/>
      <c r="EE26" s="2"/>
      <c r="EF26" s="2"/>
      <c r="EG26" s="5"/>
      <c r="EH26" s="5"/>
      <c r="EI26" s="3"/>
      <c r="EJ26" s="4"/>
      <c r="EK26" s="4"/>
      <c r="EL26" s="2"/>
      <c r="EM26" s="6"/>
      <c r="EN26" s="2"/>
      <c r="EO26" s="2"/>
      <c r="EP26" s="2"/>
      <c r="EQ26" s="2"/>
      <c r="ER26" s="2"/>
      <c r="ES26" s="3"/>
      <c r="ET26" s="4"/>
      <c r="EU26" s="4"/>
      <c r="EV26" s="2"/>
      <c r="EW26" s="2"/>
      <c r="EX26" s="2"/>
      <c r="EY26" s="5"/>
      <c r="EZ26" s="5"/>
      <c r="FA26" s="3"/>
      <c r="FB26" s="4"/>
      <c r="FC26" s="4"/>
      <c r="FD26" s="2"/>
      <c r="FE26" s="2"/>
      <c r="FF26" s="2"/>
      <c r="FG26" s="5"/>
      <c r="FH26" s="5"/>
      <c r="FI26" s="3"/>
      <c r="FJ26" s="4"/>
      <c r="FK26" s="4"/>
      <c r="FL26" s="2"/>
      <c r="FM26" s="2"/>
      <c r="FN26" s="2"/>
      <c r="FO26" s="5"/>
      <c r="FP26" s="5"/>
      <c r="FQ26" s="3"/>
      <c r="FR26" s="4"/>
      <c r="FS26" s="4"/>
      <c r="FT26" s="2"/>
      <c r="FU26" s="2"/>
      <c r="FV26" s="2"/>
      <c r="FW26" s="5"/>
      <c r="FX26" s="5"/>
      <c r="FY26" s="3"/>
      <c r="FZ26" s="4"/>
      <c r="GA26" s="4"/>
      <c r="GB26" s="2"/>
      <c r="GC26" s="2"/>
      <c r="GD26" s="2"/>
      <c r="GE26" s="5"/>
      <c r="GF26" s="5"/>
      <c r="GG26" s="3"/>
      <c r="GH26" s="4"/>
      <c r="GI26" s="4"/>
      <c r="GJ26" s="2"/>
      <c r="GK26" s="2"/>
      <c r="GL26" s="2"/>
      <c r="GM26" s="2"/>
      <c r="GN26" s="2"/>
      <c r="GO26" s="2"/>
      <c r="GP26" s="2"/>
      <c r="GQ26" s="2"/>
    </row>
    <row r="27" spans="1:199" ht="14.4" x14ac:dyDescent="0.3">
      <c r="A27" s="2"/>
      <c r="B27" s="63" t="s">
        <v>159</v>
      </c>
      <c r="C27" s="2" t="s">
        <v>789</v>
      </c>
      <c r="D27" s="3">
        <v>4</v>
      </c>
      <c r="E27" s="3">
        <v>2</v>
      </c>
      <c r="F27" s="64">
        <v>3.5</v>
      </c>
      <c r="G27" s="65"/>
      <c r="H27" s="2"/>
      <c r="I27" s="2"/>
      <c r="J27" s="2"/>
      <c r="K27" s="3"/>
      <c r="L27" s="3"/>
      <c r="M27" s="3"/>
      <c r="N27" s="4"/>
      <c r="O27" s="2"/>
      <c r="P27" s="2"/>
      <c r="Q27" s="2"/>
      <c r="R27" s="5"/>
      <c r="S27" s="5"/>
      <c r="T27" s="5"/>
      <c r="U27" s="4"/>
      <c r="V27" s="4"/>
      <c r="W27" s="2"/>
      <c r="X27" s="2"/>
      <c r="Y27" s="5"/>
      <c r="Z27" s="5"/>
      <c r="AA27" s="5"/>
      <c r="AB27" s="4"/>
      <c r="AC27" s="4"/>
      <c r="AD27" s="6"/>
      <c r="AE27" s="2"/>
      <c r="AF27" s="2"/>
      <c r="AG27" s="2"/>
      <c r="AH27" s="2"/>
      <c r="AI27" s="2"/>
      <c r="AJ27" s="3"/>
      <c r="AK27" s="4"/>
      <c r="AL27" s="1"/>
      <c r="AM27" s="2"/>
      <c r="AN27" s="2"/>
      <c r="AO27" s="5"/>
      <c r="AP27" s="5"/>
      <c r="AQ27" s="3"/>
      <c r="AR27" s="4"/>
      <c r="AS27" s="1"/>
      <c r="AT27" s="2"/>
      <c r="AU27" s="2"/>
      <c r="AV27" s="5"/>
      <c r="AW27" s="5"/>
      <c r="AX27" s="3"/>
      <c r="AY27" s="4"/>
      <c r="AZ27" s="1"/>
      <c r="BA27" s="2"/>
      <c r="BB27" s="2"/>
      <c r="BC27" s="5"/>
      <c r="BD27" s="5"/>
      <c r="BE27" s="3"/>
      <c r="BF27" s="4"/>
      <c r="BG27" s="1"/>
      <c r="BH27" s="2"/>
      <c r="BI27" s="2"/>
      <c r="BJ27" s="5"/>
      <c r="BK27" s="5"/>
      <c r="BL27" s="3"/>
      <c r="BM27" s="4"/>
      <c r="BN27" s="2"/>
      <c r="BO27" s="7"/>
      <c r="BP27" s="1" t="s">
        <v>0</v>
      </c>
      <c r="BQ27" s="58" t="s">
        <v>160</v>
      </c>
      <c r="BR27" s="2" t="s">
        <v>725</v>
      </c>
      <c r="BS27" s="3">
        <v>4</v>
      </c>
      <c r="BT27" s="82">
        <v>3</v>
      </c>
      <c r="BU27" s="64">
        <v>3.5</v>
      </c>
      <c r="BV27" s="83" t="s">
        <v>161</v>
      </c>
      <c r="BW27" s="65">
        <v>600</v>
      </c>
      <c r="BX27" s="1"/>
      <c r="BY27" s="2"/>
      <c r="BZ27" s="2"/>
      <c r="CA27" s="3"/>
      <c r="CB27" s="3"/>
      <c r="CC27" s="3"/>
      <c r="CD27" s="4"/>
      <c r="CE27" s="4"/>
      <c r="CF27" s="2"/>
      <c r="CG27" s="2"/>
      <c r="CH27" s="2"/>
      <c r="CI27" s="5"/>
      <c r="CJ27" s="5"/>
      <c r="CK27" s="5"/>
      <c r="CL27" s="4"/>
      <c r="CM27" s="4"/>
      <c r="CN27" s="4"/>
      <c r="CO27" s="2"/>
      <c r="CP27" s="2"/>
      <c r="CQ27" s="5"/>
      <c r="CR27" s="5"/>
      <c r="CS27" s="5"/>
      <c r="CT27" s="4"/>
      <c r="CU27" s="4"/>
      <c r="CV27" s="2"/>
      <c r="CW27" s="6"/>
      <c r="CX27" s="2"/>
      <c r="CY27" s="2"/>
      <c r="CZ27" s="2"/>
      <c r="DA27" s="2"/>
      <c r="DB27" s="2"/>
      <c r="DC27" s="3"/>
      <c r="DD27" s="4"/>
      <c r="DE27" s="4"/>
      <c r="DF27" s="2"/>
      <c r="DG27" s="2"/>
      <c r="DH27" s="2"/>
      <c r="DI27" s="5"/>
      <c r="DJ27" s="5"/>
      <c r="DK27" s="3"/>
      <c r="DL27" s="4"/>
      <c r="DM27" s="4"/>
      <c r="DN27" s="2"/>
      <c r="DO27" s="2"/>
      <c r="DP27" s="2"/>
      <c r="DQ27" s="5"/>
      <c r="DR27" s="5"/>
      <c r="DS27" s="3"/>
      <c r="DT27" s="4"/>
      <c r="DU27" s="4"/>
      <c r="DV27" s="1"/>
      <c r="DW27" s="2"/>
      <c r="DX27" s="2"/>
      <c r="DY27" s="5"/>
      <c r="DZ27" s="5"/>
      <c r="EA27" s="3"/>
      <c r="EB27" s="4"/>
      <c r="EC27" s="4"/>
      <c r="ED27" s="2"/>
      <c r="EE27" s="2"/>
      <c r="EF27" s="2"/>
      <c r="EG27" s="5"/>
      <c r="EH27" s="5"/>
      <c r="EI27" s="3"/>
      <c r="EJ27" s="4"/>
      <c r="EK27" s="4"/>
      <c r="EL27" s="2"/>
      <c r="EM27" s="6"/>
      <c r="EN27" s="2"/>
      <c r="EO27" s="2"/>
      <c r="EP27" s="2"/>
      <c r="EQ27" s="2"/>
      <c r="ER27" s="2"/>
      <c r="ES27" s="3"/>
      <c r="ET27" s="4"/>
      <c r="EU27" s="4"/>
      <c r="EV27" s="2"/>
      <c r="EW27" s="2"/>
      <c r="EX27" s="2"/>
      <c r="EY27" s="5"/>
      <c r="EZ27" s="5"/>
      <c r="FA27" s="3"/>
      <c r="FB27" s="4"/>
      <c r="FC27" s="4"/>
      <c r="FD27" s="2"/>
      <c r="FE27" s="2"/>
      <c r="FF27" s="2"/>
      <c r="FG27" s="5"/>
      <c r="FH27" s="5"/>
      <c r="FI27" s="3"/>
      <c r="FJ27" s="4"/>
      <c r="FK27" s="4"/>
      <c r="FL27" s="2"/>
      <c r="FM27" s="2"/>
      <c r="FN27" s="2"/>
      <c r="FO27" s="5"/>
      <c r="FP27" s="5"/>
      <c r="FQ27" s="3"/>
      <c r="FR27" s="4"/>
      <c r="FS27" s="4"/>
      <c r="FT27" s="2"/>
      <c r="FU27" s="2"/>
      <c r="FV27" s="2"/>
      <c r="FW27" s="5"/>
      <c r="FX27" s="5"/>
      <c r="FY27" s="3"/>
      <c r="FZ27" s="4"/>
      <c r="GA27" s="4"/>
      <c r="GB27" s="2"/>
      <c r="GC27" s="2"/>
      <c r="GD27" s="2"/>
      <c r="GE27" s="5"/>
      <c r="GF27" s="5"/>
      <c r="GG27" s="3"/>
      <c r="GH27" s="4"/>
      <c r="GI27" s="4"/>
      <c r="GJ27" s="2"/>
      <c r="GK27" s="2"/>
      <c r="GL27" s="2"/>
      <c r="GM27" s="2"/>
      <c r="GN27" s="2"/>
      <c r="GO27" s="2"/>
      <c r="GP27" s="2"/>
      <c r="GQ27" s="2"/>
    </row>
    <row r="28" spans="1:199" ht="14.4" x14ac:dyDescent="0.3">
      <c r="A28" s="2"/>
      <c r="B28" s="71" t="s">
        <v>162</v>
      </c>
      <c r="C28" s="72" t="s">
        <v>789</v>
      </c>
      <c r="D28" s="84">
        <v>4</v>
      </c>
      <c r="E28" s="84">
        <v>3</v>
      </c>
      <c r="F28" s="74">
        <v>3.5</v>
      </c>
      <c r="G28" s="86"/>
      <c r="H28" s="2"/>
      <c r="I28" s="2"/>
      <c r="J28" s="2"/>
      <c r="K28" s="3"/>
      <c r="L28" s="3"/>
      <c r="M28" s="3"/>
      <c r="N28" s="4"/>
      <c r="O28" s="2"/>
      <c r="P28" s="2"/>
      <c r="Q28" s="2"/>
      <c r="R28" s="5"/>
      <c r="S28" s="5"/>
      <c r="T28" s="5"/>
      <c r="U28" s="4"/>
      <c r="V28" s="4"/>
      <c r="W28" s="2"/>
      <c r="X28" s="2"/>
      <c r="Y28" s="5"/>
      <c r="Z28" s="5"/>
      <c r="AA28" s="5"/>
      <c r="AB28" s="4"/>
      <c r="AC28" s="4"/>
      <c r="AD28" s="6"/>
      <c r="AE28" s="2"/>
      <c r="AF28" s="2"/>
      <c r="AG28" s="2"/>
      <c r="AH28" s="2"/>
      <c r="AI28" s="2"/>
      <c r="AJ28" s="3"/>
      <c r="AK28" s="4"/>
      <c r="AL28" s="1"/>
      <c r="AM28" s="2"/>
      <c r="AN28" s="2"/>
      <c r="AO28" s="5"/>
      <c r="AP28" s="5"/>
      <c r="AQ28" s="3"/>
      <c r="AR28" s="4"/>
      <c r="AS28" s="1"/>
      <c r="AT28" s="2"/>
      <c r="AU28" s="2"/>
      <c r="AV28" s="5"/>
      <c r="AW28" s="5"/>
      <c r="AX28" s="3"/>
      <c r="AY28" s="4"/>
      <c r="AZ28" s="1"/>
      <c r="BA28" s="2"/>
      <c r="BB28" s="2"/>
      <c r="BC28" s="5"/>
      <c r="BD28" s="5"/>
      <c r="BE28" s="3"/>
      <c r="BF28" s="4"/>
      <c r="BG28" s="1"/>
      <c r="BH28" s="2"/>
      <c r="BI28" s="2"/>
      <c r="BJ28" s="5"/>
      <c r="BK28" s="5"/>
      <c r="BL28" s="3"/>
      <c r="BM28" s="4"/>
      <c r="BN28" s="2"/>
      <c r="BO28" s="7"/>
      <c r="BP28" s="1" t="s">
        <v>0</v>
      </c>
      <c r="BQ28" s="102" t="s">
        <v>163</v>
      </c>
      <c r="BR28" s="2" t="s">
        <v>740</v>
      </c>
      <c r="BS28" s="3">
        <v>4</v>
      </c>
      <c r="BT28" s="116">
        <v>4</v>
      </c>
      <c r="BU28" s="64">
        <v>3.5</v>
      </c>
      <c r="BV28" s="76">
        <v>0</v>
      </c>
      <c r="BW28" s="65">
        <v>600</v>
      </c>
      <c r="BX28" s="1"/>
      <c r="BY28" s="2"/>
      <c r="BZ28" s="2"/>
      <c r="CA28" s="3"/>
      <c r="CB28" s="3"/>
      <c r="CC28" s="3"/>
      <c r="CD28" s="4"/>
      <c r="CE28" s="4"/>
      <c r="CF28" s="2"/>
      <c r="CG28" s="2"/>
      <c r="CH28" s="2"/>
      <c r="CI28" s="5"/>
      <c r="CJ28" s="5"/>
      <c r="CK28" s="5"/>
      <c r="CL28" s="4"/>
      <c r="CM28" s="4"/>
      <c r="CN28" s="4"/>
      <c r="CO28" s="2"/>
      <c r="CP28" s="2"/>
      <c r="CQ28" s="5"/>
      <c r="CR28" s="5"/>
      <c r="CS28" s="5"/>
      <c r="CT28" s="4"/>
      <c r="CU28" s="4"/>
      <c r="CV28" s="2"/>
      <c r="CW28" s="6"/>
      <c r="CX28" s="2"/>
      <c r="CY28" s="2"/>
      <c r="CZ28" s="2"/>
      <c r="DA28" s="2"/>
      <c r="DB28" s="2"/>
      <c r="DC28" s="3"/>
      <c r="DD28" s="4"/>
      <c r="DE28" s="4"/>
      <c r="DF28" s="2"/>
      <c r="DG28" s="2"/>
      <c r="DH28" s="2"/>
      <c r="DI28" s="5"/>
      <c r="DJ28" s="5"/>
      <c r="DK28" s="3"/>
      <c r="DL28" s="4"/>
      <c r="DM28" s="4"/>
      <c r="DN28" s="2"/>
      <c r="DO28" s="2"/>
      <c r="DP28" s="2"/>
      <c r="DQ28" s="5"/>
      <c r="DR28" s="5"/>
      <c r="DS28" s="3"/>
      <c r="DT28" s="4"/>
      <c r="DU28" s="4"/>
      <c r="DV28" s="1"/>
      <c r="DW28" s="2"/>
      <c r="DX28" s="2"/>
      <c r="DY28" s="5"/>
      <c r="DZ28" s="5"/>
      <c r="EA28" s="3"/>
      <c r="EB28" s="4"/>
      <c r="EC28" s="4"/>
      <c r="ED28" s="2"/>
      <c r="EE28" s="2"/>
      <c r="EF28" s="2"/>
      <c r="EG28" s="5"/>
      <c r="EH28" s="5"/>
      <c r="EI28" s="3"/>
      <c r="EJ28" s="4"/>
      <c r="EK28" s="4"/>
      <c r="EL28" s="2"/>
      <c r="EM28" s="6"/>
      <c r="EN28" s="2"/>
      <c r="EO28" s="2"/>
      <c r="EP28" s="2"/>
      <c r="EQ28" s="2"/>
      <c r="ER28" s="2"/>
      <c r="ES28" s="3"/>
      <c r="ET28" s="4"/>
      <c r="EU28" s="4"/>
      <c r="EV28" s="2"/>
      <c r="EW28" s="2"/>
      <c r="EX28" s="2"/>
      <c r="EY28" s="5"/>
      <c r="EZ28" s="5"/>
      <c r="FA28" s="3"/>
      <c r="FB28" s="4"/>
      <c r="FC28" s="4"/>
      <c r="FD28" s="2"/>
      <c r="FE28" s="2"/>
      <c r="FF28" s="2"/>
      <c r="FG28" s="5"/>
      <c r="FH28" s="5"/>
      <c r="FI28" s="3"/>
      <c r="FJ28" s="4"/>
      <c r="FK28" s="4"/>
      <c r="FL28" s="2"/>
      <c r="FM28" s="2"/>
      <c r="FN28" s="2"/>
      <c r="FO28" s="5"/>
      <c r="FP28" s="5"/>
      <c r="FQ28" s="3"/>
      <c r="FR28" s="4"/>
      <c r="FS28" s="4"/>
      <c r="FT28" s="2"/>
      <c r="FU28" s="2"/>
      <c r="FV28" s="2"/>
      <c r="FW28" s="5"/>
      <c r="FX28" s="5"/>
      <c r="FY28" s="3"/>
      <c r="FZ28" s="4"/>
      <c r="GA28" s="4"/>
      <c r="GB28" s="2"/>
      <c r="GC28" s="2"/>
      <c r="GD28" s="2"/>
      <c r="GE28" s="5"/>
      <c r="GF28" s="5"/>
      <c r="GG28" s="3"/>
      <c r="GH28" s="4"/>
      <c r="GI28" s="4"/>
      <c r="GJ28" s="2"/>
      <c r="GK28" s="2"/>
      <c r="GL28" s="2"/>
      <c r="GM28" s="2"/>
      <c r="GN28" s="2"/>
      <c r="GO28" s="2"/>
      <c r="GP28" s="2"/>
      <c r="GQ28" s="2"/>
    </row>
    <row r="29" spans="1:199" ht="14.4" x14ac:dyDescent="0.3">
      <c r="A29" s="2"/>
      <c r="B29" s="63" t="s">
        <v>164</v>
      </c>
      <c r="C29" s="2" t="s">
        <v>789</v>
      </c>
      <c r="D29" s="3">
        <v>5</v>
      </c>
      <c r="E29" s="3">
        <v>1</v>
      </c>
      <c r="F29" s="64">
        <v>3.5</v>
      </c>
      <c r="G29" s="65"/>
      <c r="H29" s="2"/>
      <c r="I29" s="2"/>
      <c r="J29" s="2"/>
      <c r="K29" s="3"/>
      <c r="L29" s="3"/>
      <c r="M29" s="3"/>
      <c r="N29" s="4"/>
      <c r="O29" s="2"/>
      <c r="P29" s="2"/>
      <c r="Q29" s="2"/>
      <c r="R29" s="5"/>
      <c r="S29" s="5"/>
      <c r="T29" s="5"/>
      <c r="U29" s="4"/>
      <c r="V29" s="4"/>
      <c r="W29" s="2"/>
      <c r="X29" s="2"/>
      <c r="Y29" s="5"/>
      <c r="Z29" s="5"/>
      <c r="AA29" s="5"/>
      <c r="AB29" s="4"/>
      <c r="AC29" s="4"/>
      <c r="AD29" s="6"/>
      <c r="AE29" s="2"/>
      <c r="AF29" s="2"/>
      <c r="AG29" s="2"/>
      <c r="AH29" s="2"/>
      <c r="AI29" s="2"/>
      <c r="AJ29" s="3"/>
      <c r="AK29" s="4"/>
      <c r="AL29" s="1"/>
      <c r="AM29" s="2"/>
      <c r="AN29" s="2"/>
      <c r="AO29" s="5"/>
      <c r="AP29" s="5"/>
      <c r="AQ29" s="3"/>
      <c r="AR29" s="4"/>
      <c r="AS29" s="1"/>
      <c r="AT29" s="2"/>
      <c r="AU29" s="2"/>
      <c r="AV29" s="5"/>
      <c r="AW29" s="5"/>
      <c r="AX29" s="3"/>
      <c r="AY29" s="4"/>
      <c r="AZ29" s="1"/>
      <c r="BA29" s="2"/>
      <c r="BB29" s="2"/>
      <c r="BC29" s="5"/>
      <c r="BD29" s="5"/>
      <c r="BE29" s="3"/>
      <c r="BF29" s="4"/>
      <c r="BG29" s="1"/>
      <c r="BH29" s="2"/>
      <c r="BI29" s="2"/>
      <c r="BJ29" s="5"/>
      <c r="BK29" s="5"/>
      <c r="BL29" s="3"/>
      <c r="BM29" s="4"/>
      <c r="BN29" s="2"/>
      <c r="BO29" s="7"/>
      <c r="BP29" s="1" t="s">
        <v>0</v>
      </c>
      <c r="BQ29" s="102" t="s">
        <v>165</v>
      </c>
      <c r="BR29" s="2" t="s">
        <v>725</v>
      </c>
      <c r="BS29" s="3">
        <v>4</v>
      </c>
      <c r="BT29" s="116">
        <v>5</v>
      </c>
      <c r="BU29" s="64">
        <v>3.5</v>
      </c>
      <c r="BV29" s="76">
        <v>0</v>
      </c>
      <c r="BW29" s="65">
        <v>600</v>
      </c>
      <c r="BX29" s="1"/>
      <c r="BY29" s="2"/>
      <c r="BZ29" s="2"/>
      <c r="CA29" s="3"/>
      <c r="CB29" s="3"/>
      <c r="CC29" s="3"/>
      <c r="CD29" s="4"/>
      <c r="CE29" s="4"/>
      <c r="CF29" s="2"/>
      <c r="CG29" s="2"/>
      <c r="CH29" s="2"/>
      <c r="CI29" s="5"/>
      <c r="CJ29" s="5"/>
      <c r="CK29" s="5"/>
      <c r="CL29" s="4"/>
      <c r="CM29" s="4"/>
      <c r="CN29" s="4"/>
      <c r="CO29" s="2"/>
      <c r="CP29" s="2"/>
      <c r="CQ29" s="5"/>
      <c r="CR29" s="5"/>
      <c r="CS29" s="5"/>
      <c r="CT29" s="4"/>
      <c r="CU29" s="4"/>
      <c r="CV29" s="2"/>
      <c r="CW29" s="6"/>
      <c r="CX29" s="2"/>
      <c r="CY29" s="2"/>
      <c r="CZ29" s="2"/>
      <c r="DA29" s="2"/>
      <c r="DB29" s="2"/>
      <c r="DC29" s="3"/>
      <c r="DD29" s="4"/>
      <c r="DE29" s="4"/>
      <c r="DF29" s="2"/>
      <c r="DG29" s="2"/>
      <c r="DH29" s="2"/>
      <c r="DI29" s="5"/>
      <c r="DJ29" s="5"/>
      <c r="DK29" s="3"/>
      <c r="DL29" s="4"/>
      <c r="DM29" s="4"/>
      <c r="DN29" s="2"/>
      <c r="DO29" s="2"/>
      <c r="DP29" s="2"/>
      <c r="DQ29" s="5"/>
      <c r="DR29" s="5"/>
      <c r="DS29" s="3"/>
      <c r="DT29" s="4"/>
      <c r="DU29" s="4"/>
      <c r="DV29" s="1"/>
      <c r="DW29" s="2"/>
      <c r="DX29" s="2"/>
      <c r="DY29" s="5"/>
      <c r="DZ29" s="5"/>
      <c r="EA29" s="3"/>
      <c r="EB29" s="4"/>
      <c r="EC29" s="4"/>
      <c r="ED29" s="2"/>
      <c r="EE29" s="2"/>
      <c r="EF29" s="2"/>
      <c r="EG29" s="5"/>
      <c r="EH29" s="5"/>
      <c r="EI29" s="3"/>
      <c r="EJ29" s="4"/>
      <c r="EK29" s="4"/>
      <c r="EL29" s="2"/>
      <c r="EM29" s="6"/>
      <c r="EN29" s="2"/>
      <c r="EO29" s="2"/>
      <c r="EP29" s="2"/>
      <c r="EQ29" s="2"/>
      <c r="ER29" s="2"/>
      <c r="ES29" s="3"/>
      <c r="ET29" s="4"/>
      <c r="EU29" s="4"/>
      <c r="EV29" s="2"/>
      <c r="EW29" s="2"/>
      <c r="EX29" s="2"/>
      <c r="EY29" s="5"/>
      <c r="EZ29" s="5"/>
      <c r="FA29" s="3"/>
      <c r="FB29" s="4"/>
      <c r="FC29" s="4"/>
      <c r="FD29" s="2"/>
      <c r="FE29" s="2"/>
      <c r="FF29" s="2"/>
      <c r="FG29" s="5"/>
      <c r="FH29" s="5"/>
      <c r="FI29" s="3"/>
      <c r="FJ29" s="4"/>
      <c r="FK29" s="4"/>
      <c r="FL29" s="2"/>
      <c r="FM29" s="2"/>
      <c r="FN29" s="2"/>
      <c r="FO29" s="5"/>
      <c r="FP29" s="5"/>
      <c r="FQ29" s="3"/>
      <c r="FR29" s="4"/>
      <c r="FS29" s="4"/>
      <c r="FT29" s="2"/>
      <c r="FU29" s="2"/>
      <c r="FV29" s="2"/>
      <c r="FW29" s="5"/>
      <c r="FX29" s="5"/>
      <c r="FY29" s="3"/>
      <c r="FZ29" s="4"/>
      <c r="GA29" s="4"/>
      <c r="GB29" s="2"/>
      <c r="GC29" s="2"/>
      <c r="GD29" s="2"/>
      <c r="GE29" s="5"/>
      <c r="GF29" s="5"/>
      <c r="GG29" s="3"/>
      <c r="GH29" s="4"/>
      <c r="GI29" s="4"/>
      <c r="GJ29" s="2"/>
      <c r="GK29" s="2"/>
      <c r="GL29" s="2"/>
      <c r="GM29" s="2"/>
      <c r="GN29" s="2"/>
      <c r="GO29" s="2"/>
      <c r="GP29" s="2"/>
      <c r="GQ29" s="2"/>
    </row>
    <row r="30" spans="1:199" ht="14.4" x14ac:dyDescent="0.3">
      <c r="A30" s="2"/>
      <c r="B30" s="63" t="s">
        <v>166</v>
      </c>
      <c r="C30" s="2" t="s">
        <v>789</v>
      </c>
      <c r="D30" s="3">
        <v>5</v>
      </c>
      <c r="E30" s="3">
        <v>2</v>
      </c>
      <c r="F30" s="64">
        <v>3.5</v>
      </c>
      <c r="G30" s="65"/>
      <c r="H30" s="2"/>
      <c r="I30" s="2"/>
      <c r="J30" s="2"/>
      <c r="K30" s="3"/>
      <c r="L30" s="3"/>
      <c r="M30" s="3"/>
      <c r="N30" s="4"/>
      <c r="O30" s="2"/>
      <c r="P30" s="2"/>
      <c r="Q30" s="2"/>
      <c r="R30" s="5"/>
      <c r="S30" s="5"/>
      <c r="T30" s="5"/>
      <c r="U30" s="4"/>
      <c r="V30" s="4"/>
      <c r="W30" s="2"/>
      <c r="X30" s="2"/>
      <c r="Y30" s="5"/>
      <c r="Z30" s="5"/>
      <c r="AA30" s="5"/>
      <c r="AB30" s="4"/>
      <c r="AC30" s="4"/>
      <c r="AD30" s="6"/>
      <c r="AE30" s="2"/>
      <c r="AF30" s="2"/>
      <c r="AG30" s="2"/>
      <c r="AH30" s="2"/>
      <c r="AI30" s="2"/>
      <c r="AJ30" s="3"/>
      <c r="AK30" s="4"/>
      <c r="AL30" s="1"/>
      <c r="AM30" s="2"/>
      <c r="AN30" s="2"/>
      <c r="AO30" s="5"/>
      <c r="AP30" s="5"/>
      <c r="AQ30" s="3"/>
      <c r="AR30" s="4"/>
      <c r="AS30" s="1"/>
      <c r="AT30" s="2"/>
      <c r="AU30" s="2"/>
      <c r="AV30" s="5"/>
      <c r="AW30" s="5"/>
      <c r="AX30" s="3"/>
      <c r="AY30" s="4"/>
      <c r="AZ30" s="1"/>
      <c r="BA30" s="2"/>
      <c r="BB30" s="2"/>
      <c r="BC30" s="5"/>
      <c r="BD30" s="5"/>
      <c r="BE30" s="3"/>
      <c r="BF30" s="4"/>
      <c r="BG30" s="1"/>
      <c r="BH30" s="2"/>
      <c r="BI30" s="2"/>
      <c r="BJ30" s="5"/>
      <c r="BK30" s="5"/>
      <c r="BL30" s="3"/>
      <c r="BM30" s="4"/>
      <c r="BN30" s="2"/>
      <c r="BO30" s="7"/>
      <c r="BP30" s="1" t="s">
        <v>0</v>
      </c>
      <c r="BQ30" s="58" t="s">
        <v>167</v>
      </c>
      <c r="BR30" s="2" t="s">
        <v>740</v>
      </c>
      <c r="BS30" s="3">
        <v>4</v>
      </c>
      <c r="BT30" s="82">
        <v>6</v>
      </c>
      <c r="BU30" s="64">
        <v>3.5</v>
      </c>
      <c r="BV30" s="83" t="s">
        <v>28</v>
      </c>
      <c r="BW30" s="65">
        <v>600</v>
      </c>
      <c r="BX30" s="1"/>
      <c r="BY30" s="2"/>
      <c r="BZ30" s="2"/>
      <c r="CA30" s="3"/>
      <c r="CB30" s="3"/>
      <c r="CC30" s="3"/>
      <c r="CD30" s="4"/>
      <c r="CE30" s="4"/>
      <c r="CF30" s="2"/>
      <c r="CG30" s="2"/>
      <c r="CH30" s="2"/>
      <c r="CI30" s="5"/>
      <c r="CJ30" s="5"/>
      <c r="CK30" s="5"/>
      <c r="CL30" s="4"/>
      <c r="CM30" s="4"/>
      <c r="CN30" s="4"/>
      <c r="CO30" s="2"/>
      <c r="CP30" s="2"/>
      <c r="CQ30" s="5"/>
      <c r="CR30" s="5"/>
      <c r="CS30" s="5"/>
      <c r="CT30" s="4"/>
      <c r="CU30" s="4"/>
      <c r="CV30" s="2"/>
      <c r="CW30" s="6"/>
      <c r="CX30" s="2"/>
      <c r="CY30" s="2"/>
      <c r="CZ30" s="2"/>
      <c r="DA30" s="2"/>
      <c r="DB30" s="2"/>
      <c r="DC30" s="3"/>
      <c r="DD30" s="4"/>
      <c r="DE30" s="4"/>
      <c r="DF30" s="2"/>
      <c r="DG30" s="2"/>
      <c r="DH30" s="2"/>
      <c r="DI30" s="5"/>
      <c r="DJ30" s="5"/>
      <c r="DK30" s="3"/>
      <c r="DL30" s="4"/>
      <c r="DM30" s="4"/>
      <c r="DN30" s="2"/>
      <c r="DO30" s="2"/>
      <c r="DP30" s="2"/>
      <c r="DQ30" s="5"/>
      <c r="DR30" s="5"/>
      <c r="DS30" s="3"/>
      <c r="DT30" s="4"/>
      <c r="DU30" s="4"/>
      <c r="DV30" s="1"/>
      <c r="DW30" s="2"/>
      <c r="DX30" s="2"/>
      <c r="DY30" s="5"/>
      <c r="DZ30" s="5"/>
      <c r="EA30" s="3"/>
      <c r="EB30" s="4"/>
      <c r="EC30" s="4"/>
      <c r="ED30" s="2"/>
      <c r="EE30" s="2"/>
      <c r="EF30" s="2"/>
      <c r="EG30" s="5"/>
      <c r="EH30" s="5"/>
      <c r="EI30" s="3"/>
      <c r="EJ30" s="4"/>
      <c r="EK30" s="4"/>
      <c r="EL30" s="2"/>
      <c r="EM30" s="6"/>
      <c r="EN30" s="2"/>
      <c r="EO30" s="2"/>
      <c r="EP30" s="2"/>
      <c r="EQ30" s="2"/>
      <c r="ER30" s="2"/>
      <c r="ES30" s="3"/>
      <c r="ET30" s="4"/>
      <c r="EU30" s="4"/>
      <c r="EV30" s="2"/>
      <c r="EW30" s="2"/>
      <c r="EX30" s="2"/>
      <c r="EY30" s="5"/>
      <c r="EZ30" s="5"/>
      <c r="FA30" s="3"/>
      <c r="FB30" s="4"/>
      <c r="FC30" s="4"/>
      <c r="FD30" s="2"/>
      <c r="FE30" s="2"/>
      <c r="FF30" s="2"/>
      <c r="FG30" s="5"/>
      <c r="FH30" s="5"/>
      <c r="FI30" s="3"/>
      <c r="FJ30" s="4"/>
      <c r="FK30" s="4"/>
      <c r="FL30" s="2"/>
      <c r="FM30" s="2"/>
      <c r="FN30" s="2"/>
      <c r="FO30" s="5"/>
      <c r="FP30" s="5"/>
      <c r="FQ30" s="3"/>
      <c r="FR30" s="4"/>
      <c r="FS30" s="4"/>
      <c r="FT30" s="2"/>
      <c r="FU30" s="2"/>
      <c r="FV30" s="2"/>
      <c r="FW30" s="5"/>
      <c r="FX30" s="5"/>
      <c r="FY30" s="3"/>
      <c r="FZ30" s="4"/>
      <c r="GA30" s="4"/>
      <c r="GB30" s="2"/>
      <c r="GC30" s="2"/>
      <c r="GD30" s="2"/>
      <c r="GE30" s="5"/>
      <c r="GF30" s="5"/>
      <c r="GG30" s="3"/>
      <c r="GH30" s="4"/>
      <c r="GI30" s="4"/>
      <c r="GJ30" s="2"/>
      <c r="GK30" s="2"/>
      <c r="GL30" s="2"/>
      <c r="GM30" s="2"/>
      <c r="GN30" s="2"/>
      <c r="GO30" s="2"/>
      <c r="GP30" s="2"/>
      <c r="GQ30" s="2"/>
    </row>
    <row r="31" spans="1:199" ht="14.4" x14ac:dyDescent="0.3">
      <c r="A31" s="2"/>
      <c r="B31" s="71" t="s">
        <v>168</v>
      </c>
      <c r="C31" s="72" t="s">
        <v>789</v>
      </c>
      <c r="D31" s="84">
        <v>5</v>
      </c>
      <c r="E31" s="84">
        <v>3</v>
      </c>
      <c r="F31" s="74">
        <v>3.5</v>
      </c>
      <c r="G31" s="86"/>
      <c r="H31" s="2"/>
      <c r="I31" s="2"/>
      <c r="J31" s="2"/>
      <c r="K31" s="3"/>
      <c r="L31" s="3"/>
      <c r="M31" s="3"/>
      <c r="N31" s="4"/>
      <c r="O31" s="2"/>
      <c r="P31" s="2"/>
      <c r="Q31" s="2"/>
      <c r="R31" s="5"/>
      <c r="S31" s="5"/>
      <c r="T31" s="5"/>
      <c r="U31" s="4"/>
      <c r="V31" s="4"/>
      <c r="W31" s="2"/>
      <c r="X31" s="2"/>
      <c r="Y31" s="5"/>
      <c r="Z31" s="5"/>
      <c r="AA31" s="5"/>
      <c r="AB31" s="4"/>
      <c r="AC31" s="4"/>
      <c r="AD31" s="6"/>
      <c r="AE31" s="2"/>
      <c r="AF31" s="2"/>
      <c r="AG31" s="2"/>
      <c r="AH31" s="2"/>
      <c r="AI31" s="2"/>
      <c r="AJ31" s="3"/>
      <c r="AK31" s="4"/>
      <c r="AL31" s="1"/>
      <c r="AM31" s="2"/>
      <c r="AN31" s="2"/>
      <c r="AO31" s="5"/>
      <c r="AP31" s="5"/>
      <c r="AQ31" s="3"/>
      <c r="AR31" s="4"/>
      <c r="AS31" s="1"/>
      <c r="AT31" s="2"/>
      <c r="AU31" s="2"/>
      <c r="AV31" s="5"/>
      <c r="AW31" s="5"/>
      <c r="AX31" s="3"/>
      <c r="AY31" s="4"/>
      <c r="AZ31" s="1"/>
      <c r="BA31" s="2"/>
      <c r="BB31" s="2"/>
      <c r="BC31" s="5"/>
      <c r="BD31" s="5"/>
      <c r="BE31" s="3"/>
      <c r="BF31" s="4"/>
      <c r="BG31" s="1"/>
      <c r="BH31" s="2"/>
      <c r="BI31" s="2"/>
      <c r="BJ31" s="5"/>
      <c r="BK31" s="5"/>
      <c r="BL31" s="3"/>
      <c r="BM31" s="4"/>
      <c r="BN31" s="2"/>
      <c r="BO31" s="7"/>
      <c r="BP31" s="1" t="s">
        <v>34</v>
      </c>
      <c r="BQ31" s="71" t="s">
        <v>169</v>
      </c>
      <c r="BR31" s="72" t="s">
        <v>740</v>
      </c>
      <c r="BS31" s="84">
        <v>4</v>
      </c>
      <c r="BT31" s="84">
        <v>7</v>
      </c>
      <c r="BU31" s="74">
        <v>3.5</v>
      </c>
      <c r="BV31" s="75">
        <v>0</v>
      </c>
      <c r="BW31" s="86">
        <v>600</v>
      </c>
      <c r="BX31" s="1"/>
      <c r="BY31" s="2"/>
      <c r="BZ31" s="2"/>
      <c r="CA31" s="3"/>
      <c r="CB31" s="3"/>
      <c r="CC31" s="3"/>
      <c r="CD31" s="4"/>
      <c r="CE31" s="4"/>
      <c r="CF31" s="2"/>
      <c r="CG31" s="2"/>
      <c r="CH31" s="2"/>
      <c r="CI31" s="5"/>
      <c r="CJ31" s="5"/>
      <c r="CK31" s="5"/>
      <c r="CL31" s="4"/>
      <c r="CM31" s="4"/>
      <c r="CN31" s="4"/>
      <c r="CO31" s="2"/>
      <c r="CP31" s="2"/>
      <c r="CQ31" s="5"/>
      <c r="CR31" s="5"/>
      <c r="CS31" s="5"/>
      <c r="CT31" s="4"/>
      <c r="CU31" s="4"/>
      <c r="CV31" s="2"/>
      <c r="CW31" s="6"/>
      <c r="CX31" s="2"/>
      <c r="CY31" s="2"/>
      <c r="CZ31" s="2"/>
      <c r="DA31" s="2"/>
      <c r="DB31" s="2"/>
      <c r="DC31" s="3"/>
      <c r="DD31" s="4"/>
      <c r="DE31" s="4"/>
      <c r="DF31" s="2"/>
      <c r="DG31" s="2"/>
      <c r="DH31" s="2"/>
      <c r="DI31" s="5"/>
      <c r="DJ31" s="5"/>
      <c r="DK31" s="3"/>
      <c r="DL31" s="4"/>
      <c r="DM31" s="4"/>
      <c r="DN31" s="2"/>
      <c r="DO31" s="2"/>
      <c r="DP31" s="2"/>
      <c r="DQ31" s="5"/>
      <c r="DR31" s="5"/>
      <c r="DS31" s="3"/>
      <c r="DT31" s="4"/>
      <c r="DU31" s="4"/>
      <c r="DV31" s="1"/>
      <c r="DW31" s="2"/>
      <c r="DX31" s="2"/>
      <c r="DY31" s="5"/>
      <c r="DZ31" s="5"/>
      <c r="EA31" s="3"/>
      <c r="EB31" s="4"/>
      <c r="EC31" s="4"/>
      <c r="ED31" s="2"/>
      <c r="EE31" s="2"/>
      <c r="EF31" s="2"/>
      <c r="EG31" s="5"/>
      <c r="EH31" s="5"/>
      <c r="EI31" s="3"/>
      <c r="EJ31" s="4"/>
      <c r="EK31" s="4"/>
      <c r="EL31" s="2"/>
      <c r="EM31" s="6"/>
      <c r="EN31" s="2"/>
      <c r="EO31" s="2"/>
      <c r="EP31" s="2"/>
      <c r="EQ31" s="2"/>
      <c r="ER31" s="2"/>
      <c r="ES31" s="3"/>
      <c r="ET31" s="4"/>
      <c r="EU31" s="4"/>
      <c r="EV31" s="2"/>
      <c r="EW31" s="2"/>
      <c r="EX31" s="2"/>
      <c r="EY31" s="5"/>
      <c r="EZ31" s="5"/>
      <c r="FA31" s="3"/>
      <c r="FB31" s="4"/>
      <c r="FC31" s="4"/>
      <c r="FD31" s="2"/>
      <c r="FE31" s="2"/>
      <c r="FF31" s="2"/>
      <c r="FG31" s="5"/>
      <c r="FH31" s="5"/>
      <c r="FI31" s="3"/>
      <c r="FJ31" s="4"/>
      <c r="FK31" s="4"/>
      <c r="FL31" s="2"/>
      <c r="FM31" s="2"/>
      <c r="FN31" s="2"/>
      <c r="FO31" s="5"/>
      <c r="FP31" s="5"/>
      <c r="FQ31" s="3"/>
      <c r="FR31" s="4"/>
      <c r="FS31" s="4"/>
      <c r="FT31" s="2"/>
      <c r="FU31" s="2"/>
      <c r="FV31" s="2"/>
      <c r="FW31" s="5"/>
      <c r="FX31" s="5"/>
      <c r="FY31" s="3"/>
      <c r="FZ31" s="4"/>
      <c r="GA31" s="4"/>
      <c r="GB31" s="2"/>
      <c r="GC31" s="2"/>
      <c r="GD31" s="2"/>
      <c r="GE31" s="5"/>
      <c r="GF31" s="5"/>
      <c r="GG31" s="3"/>
      <c r="GH31" s="4"/>
      <c r="GI31" s="4"/>
      <c r="GJ31" s="2"/>
      <c r="GK31" s="2"/>
      <c r="GL31" s="2"/>
      <c r="GM31" s="2"/>
      <c r="GN31" s="2"/>
      <c r="GO31" s="2"/>
      <c r="GP31" s="2"/>
      <c r="GQ31" s="2"/>
    </row>
    <row r="32" spans="1:199" ht="14.4" x14ac:dyDescent="0.3">
      <c r="A32" s="2"/>
      <c r="B32" s="63" t="s">
        <v>170</v>
      </c>
      <c r="C32" s="66" t="s">
        <v>789</v>
      </c>
      <c r="D32" s="3">
        <v>5</v>
      </c>
      <c r="E32" s="3">
        <v>1</v>
      </c>
      <c r="F32" s="64">
        <v>3.5</v>
      </c>
      <c r="G32" s="65"/>
      <c r="H32" s="2"/>
      <c r="I32" s="2"/>
      <c r="J32" s="2"/>
      <c r="K32" s="3"/>
      <c r="L32" s="3"/>
      <c r="M32" s="3"/>
      <c r="N32" s="4"/>
      <c r="O32" s="2"/>
      <c r="P32" s="2"/>
      <c r="Q32" s="2"/>
      <c r="R32" s="5"/>
      <c r="S32" s="5"/>
      <c r="T32" s="5"/>
      <c r="U32" s="4"/>
      <c r="V32" s="4"/>
      <c r="W32" s="2"/>
      <c r="X32" s="2"/>
      <c r="Y32" s="5"/>
      <c r="Z32" s="5"/>
      <c r="AA32" s="5"/>
      <c r="AB32" s="4"/>
      <c r="AC32" s="4"/>
      <c r="AD32" s="6"/>
      <c r="AE32" s="2"/>
      <c r="AF32" s="2"/>
      <c r="AG32" s="2"/>
      <c r="AH32" s="2"/>
      <c r="AI32" s="2"/>
      <c r="AJ32" s="3"/>
      <c r="AK32" s="4"/>
      <c r="AL32" s="1"/>
      <c r="AM32" s="2"/>
      <c r="AN32" s="2"/>
      <c r="AO32" s="5"/>
      <c r="AP32" s="5"/>
      <c r="AQ32" s="3"/>
      <c r="AR32" s="4"/>
      <c r="AS32" s="1"/>
      <c r="AT32" s="2"/>
      <c r="AU32" s="2"/>
      <c r="AV32" s="5"/>
      <c r="AW32" s="5"/>
      <c r="AX32" s="3"/>
      <c r="AY32" s="4"/>
      <c r="AZ32" s="1"/>
      <c r="BA32" s="2"/>
      <c r="BB32" s="2"/>
      <c r="BC32" s="5"/>
      <c r="BD32" s="5"/>
      <c r="BE32" s="3"/>
      <c r="BF32" s="4"/>
      <c r="BG32" s="1"/>
      <c r="BH32" s="2"/>
      <c r="BI32" s="2"/>
      <c r="BJ32" s="5"/>
      <c r="BK32" s="5"/>
      <c r="BL32" s="3"/>
      <c r="BM32" s="4"/>
      <c r="BN32" s="2"/>
      <c r="BO32" s="7"/>
      <c r="BP32" s="1" t="s">
        <v>34</v>
      </c>
      <c r="BQ32" s="63" t="s">
        <v>171</v>
      </c>
      <c r="BR32" s="2" t="s">
        <v>725</v>
      </c>
      <c r="BS32" s="3">
        <v>5</v>
      </c>
      <c r="BT32" s="3">
        <v>8</v>
      </c>
      <c r="BU32" s="64">
        <v>3.5</v>
      </c>
      <c r="BV32" s="76">
        <v>0</v>
      </c>
      <c r="BW32" s="65">
        <v>600</v>
      </c>
      <c r="BX32" s="1"/>
      <c r="BY32" s="2"/>
      <c r="BZ32" s="2"/>
      <c r="CA32" s="3"/>
      <c r="CB32" s="3"/>
      <c r="CC32" s="3"/>
      <c r="CD32" s="4"/>
      <c r="CE32" s="4"/>
      <c r="CF32" s="2"/>
      <c r="CG32" s="2"/>
      <c r="CH32" s="2"/>
      <c r="CI32" s="5"/>
      <c r="CJ32" s="5"/>
      <c r="CK32" s="5"/>
      <c r="CL32" s="4"/>
      <c r="CM32" s="4"/>
      <c r="CN32" s="4"/>
      <c r="CO32" s="2"/>
      <c r="CP32" s="2"/>
      <c r="CQ32" s="5"/>
      <c r="CR32" s="5"/>
      <c r="CS32" s="5"/>
      <c r="CT32" s="4"/>
      <c r="CU32" s="4"/>
      <c r="CV32" s="2"/>
      <c r="CW32" s="6"/>
      <c r="CX32" s="2"/>
      <c r="CY32" s="2"/>
      <c r="CZ32" s="2"/>
      <c r="DA32" s="2"/>
      <c r="DB32" s="2"/>
      <c r="DC32" s="3"/>
      <c r="DD32" s="4"/>
      <c r="DE32" s="4"/>
      <c r="DF32" s="2"/>
      <c r="DG32" s="2"/>
      <c r="DH32" s="2"/>
      <c r="DI32" s="5"/>
      <c r="DJ32" s="5"/>
      <c r="DK32" s="3"/>
      <c r="DL32" s="4"/>
      <c r="DM32" s="4"/>
      <c r="DN32" s="2"/>
      <c r="DO32" s="2"/>
      <c r="DP32" s="2"/>
      <c r="DQ32" s="5"/>
      <c r="DR32" s="5"/>
      <c r="DS32" s="3"/>
      <c r="DT32" s="4"/>
      <c r="DU32" s="4"/>
      <c r="DV32" s="1"/>
      <c r="DW32" s="2"/>
      <c r="DX32" s="2"/>
      <c r="DY32" s="5"/>
      <c r="DZ32" s="5"/>
      <c r="EA32" s="3"/>
      <c r="EB32" s="4"/>
      <c r="EC32" s="4"/>
      <c r="ED32" s="2"/>
      <c r="EE32" s="2"/>
      <c r="EF32" s="2"/>
      <c r="EG32" s="5"/>
      <c r="EH32" s="5"/>
      <c r="EI32" s="3"/>
      <c r="EJ32" s="4"/>
      <c r="EK32" s="4"/>
      <c r="EL32" s="2"/>
      <c r="EM32" s="6"/>
      <c r="EN32" s="2"/>
      <c r="EO32" s="2"/>
      <c r="EP32" s="2"/>
      <c r="EQ32" s="2"/>
      <c r="ER32" s="2"/>
      <c r="ES32" s="3"/>
      <c r="ET32" s="4"/>
      <c r="EU32" s="4"/>
      <c r="EV32" s="2"/>
      <c r="EW32" s="2"/>
      <c r="EX32" s="2"/>
      <c r="EY32" s="5"/>
      <c r="EZ32" s="5"/>
      <c r="FA32" s="3"/>
      <c r="FB32" s="4"/>
      <c r="FC32" s="4"/>
      <c r="FD32" s="2"/>
      <c r="FE32" s="2"/>
      <c r="FF32" s="2"/>
      <c r="FG32" s="5"/>
      <c r="FH32" s="5"/>
      <c r="FI32" s="3"/>
      <c r="FJ32" s="4"/>
      <c r="FK32" s="4"/>
      <c r="FL32" s="2"/>
      <c r="FM32" s="2"/>
      <c r="FN32" s="2"/>
      <c r="FO32" s="5"/>
      <c r="FP32" s="5"/>
      <c r="FQ32" s="3"/>
      <c r="FR32" s="4"/>
      <c r="FS32" s="4"/>
      <c r="FT32" s="2"/>
      <c r="FU32" s="2"/>
      <c r="FV32" s="2"/>
      <c r="FW32" s="5"/>
      <c r="FX32" s="5"/>
      <c r="FY32" s="3"/>
      <c r="FZ32" s="4"/>
      <c r="GA32" s="4"/>
      <c r="GB32" s="2"/>
      <c r="GC32" s="2"/>
      <c r="GD32" s="2"/>
      <c r="GE32" s="5"/>
      <c r="GF32" s="5"/>
      <c r="GG32" s="3"/>
      <c r="GH32" s="4"/>
      <c r="GI32" s="4"/>
      <c r="GJ32" s="2"/>
      <c r="GK32" s="2"/>
      <c r="GL32" s="2"/>
      <c r="GM32" s="2"/>
      <c r="GN32" s="2"/>
      <c r="GO32" s="2"/>
      <c r="GP32" s="2"/>
      <c r="GQ32" s="2"/>
    </row>
    <row r="33" spans="1:199" ht="14.4" x14ac:dyDescent="0.3">
      <c r="A33" s="2"/>
      <c r="B33" s="63" t="s">
        <v>172</v>
      </c>
      <c r="C33" s="66" t="s">
        <v>789</v>
      </c>
      <c r="D33" s="3">
        <v>5</v>
      </c>
      <c r="E33" s="3">
        <v>2</v>
      </c>
      <c r="F33" s="64">
        <v>3.5</v>
      </c>
      <c r="G33" s="65"/>
      <c r="H33" s="2"/>
      <c r="I33" s="2"/>
      <c r="J33" s="2"/>
      <c r="K33" s="3"/>
      <c r="L33" s="3"/>
      <c r="M33" s="3"/>
      <c r="N33" s="4"/>
      <c r="O33" s="2"/>
      <c r="P33" s="2"/>
      <c r="Q33" s="2"/>
      <c r="R33" s="5"/>
      <c r="S33" s="5"/>
      <c r="T33" s="5"/>
      <c r="U33" s="4"/>
      <c r="V33" s="4"/>
      <c r="W33" s="2"/>
      <c r="X33" s="2"/>
      <c r="Y33" s="5"/>
      <c r="Z33" s="5"/>
      <c r="AA33" s="5"/>
      <c r="AB33" s="4"/>
      <c r="AC33" s="4"/>
      <c r="AD33" s="6"/>
      <c r="AE33" s="2"/>
      <c r="AF33" s="2"/>
      <c r="AG33" s="2"/>
      <c r="AH33" s="2"/>
      <c r="AI33" s="2"/>
      <c r="AJ33" s="3"/>
      <c r="AK33" s="4"/>
      <c r="AL33" s="1"/>
      <c r="AM33" s="2"/>
      <c r="AN33" s="2"/>
      <c r="AO33" s="5"/>
      <c r="AP33" s="5"/>
      <c r="AQ33" s="3"/>
      <c r="AR33" s="4"/>
      <c r="AS33" s="1"/>
      <c r="AT33" s="2"/>
      <c r="AU33" s="2"/>
      <c r="AV33" s="5"/>
      <c r="AW33" s="5"/>
      <c r="AX33" s="3"/>
      <c r="AY33" s="4"/>
      <c r="AZ33" s="1"/>
      <c r="BA33" s="2"/>
      <c r="BB33" s="2"/>
      <c r="BC33" s="5"/>
      <c r="BD33" s="5"/>
      <c r="BE33" s="3"/>
      <c r="BF33" s="4"/>
      <c r="BG33" s="1"/>
      <c r="BH33" s="2"/>
      <c r="BI33" s="2"/>
      <c r="BJ33" s="5"/>
      <c r="BK33" s="5"/>
      <c r="BL33" s="3"/>
      <c r="BM33" s="4"/>
      <c r="BN33" s="2"/>
      <c r="BO33" s="7"/>
      <c r="BP33" s="1" t="s">
        <v>34</v>
      </c>
      <c r="BQ33" s="63" t="s">
        <v>173</v>
      </c>
      <c r="BR33" s="2" t="s">
        <v>740</v>
      </c>
      <c r="BS33" s="3">
        <v>5</v>
      </c>
      <c r="BT33" s="3">
        <v>9</v>
      </c>
      <c r="BU33" s="64">
        <v>3.5</v>
      </c>
      <c r="BV33" s="76">
        <v>0</v>
      </c>
      <c r="BW33" s="65">
        <v>600</v>
      </c>
      <c r="BX33" s="1"/>
      <c r="BY33" s="2"/>
      <c r="BZ33" s="2"/>
      <c r="CA33" s="3"/>
      <c r="CB33" s="3"/>
      <c r="CC33" s="3"/>
      <c r="CD33" s="4"/>
      <c r="CE33" s="4"/>
      <c r="CF33" s="2"/>
      <c r="CG33" s="2"/>
      <c r="CH33" s="2"/>
      <c r="CI33" s="5"/>
      <c r="CJ33" s="5"/>
      <c r="CK33" s="5"/>
      <c r="CL33" s="4"/>
      <c r="CM33" s="4"/>
      <c r="CN33" s="4"/>
      <c r="CO33" s="2"/>
      <c r="CP33" s="2"/>
      <c r="CQ33" s="5"/>
      <c r="CR33" s="5"/>
      <c r="CS33" s="5"/>
      <c r="CT33" s="4"/>
      <c r="CU33" s="4"/>
      <c r="CV33" s="2"/>
      <c r="CW33" s="6"/>
      <c r="CX33" s="2"/>
      <c r="CY33" s="2"/>
      <c r="CZ33" s="2"/>
      <c r="DA33" s="2"/>
      <c r="DB33" s="2"/>
      <c r="DC33" s="3"/>
      <c r="DD33" s="4"/>
      <c r="DE33" s="4"/>
      <c r="DF33" s="2"/>
      <c r="DG33" s="2"/>
      <c r="DH33" s="2"/>
      <c r="DI33" s="5"/>
      <c r="DJ33" s="5"/>
      <c r="DK33" s="3"/>
      <c r="DL33" s="4"/>
      <c r="DM33" s="4"/>
      <c r="DN33" s="2"/>
      <c r="DO33" s="2"/>
      <c r="DP33" s="2"/>
      <c r="DQ33" s="5"/>
      <c r="DR33" s="5"/>
      <c r="DS33" s="3"/>
      <c r="DT33" s="4"/>
      <c r="DU33" s="4"/>
      <c r="DV33" s="1"/>
      <c r="DW33" s="2"/>
      <c r="DX33" s="2"/>
      <c r="DY33" s="5"/>
      <c r="DZ33" s="5"/>
      <c r="EA33" s="3"/>
      <c r="EB33" s="4"/>
      <c r="EC33" s="4"/>
      <c r="ED33" s="2"/>
      <c r="EE33" s="2"/>
      <c r="EF33" s="2"/>
      <c r="EG33" s="5"/>
      <c r="EH33" s="5"/>
      <c r="EI33" s="3"/>
      <c r="EJ33" s="4"/>
      <c r="EK33" s="4"/>
      <c r="EL33" s="2"/>
      <c r="EM33" s="6"/>
      <c r="EN33" s="2"/>
      <c r="EO33" s="2"/>
      <c r="EP33" s="2"/>
      <c r="EQ33" s="2"/>
      <c r="ER33" s="2"/>
      <c r="ES33" s="3"/>
      <c r="ET33" s="4"/>
      <c r="EU33" s="4"/>
      <c r="EV33" s="2"/>
      <c r="EW33" s="2"/>
      <c r="EX33" s="2"/>
      <c r="EY33" s="5"/>
      <c r="EZ33" s="5"/>
      <c r="FA33" s="3"/>
      <c r="FB33" s="4"/>
      <c r="FC33" s="4"/>
      <c r="FD33" s="2"/>
      <c r="FE33" s="2"/>
      <c r="FF33" s="2"/>
      <c r="FG33" s="5"/>
      <c r="FH33" s="5"/>
      <c r="FI33" s="3"/>
      <c r="FJ33" s="4"/>
      <c r="FK33" s="4"/>
      <c r="FL33" s="2"/>
      <c r="FM33" s="2"/>
      <c r="FN33" s="2"/>
      <c r="FO33" s="5"/>
      <c r="FP33" s="5"/>
      <c r="FQ33" s="3"/>
      <c r="FR33" s="4"/>
      <c r="FS33" s="4"/>
      <c r="FT33" s="2"/>
      <c r="FU33" s="2"/>
      <c r="FV33" s="2"/>
      <c r="FW33" s="5"/>
      <c r="FX33" s="5"/>
      <c r="FY33" s="3"/>
      <c r="FZ33" s="4"/>
      <c r="GA33" s="4"/>
      <c r="GB33" s="2"/>
      <c r="GC33" s="2"/>
      <c r="GD33" s="2"/>
      <c r="GE33" s="5"/>
      <c r="GF33" s="5"/>
      <c r="GG33" s="3"/>
      <c r="GH33" s="4"/>
      <c r="GI33" s="4"/>
      <c r="GJ33" s="2"/>
      <c r="GK33" s="2"/>
      <c r="GL33" s="2"/>
      <c r="GM33" s="2"/>
      <c r="GN33" s="2"/>
      <c r="GO33" s="2"/>
      <c r="GP33" s="2"/>
      <c r="GQ33" s="2"/>
    </row>
    <row r="34" spans="1:199" ht="14.4" x14ac:dyDescent="0.3">
      <c r="A34" s="2"/>
      <c r="B34" s="71" t="s">
        <v>174</v>
      </c>
      <c r="C34" s="78" t="s">
        <v>789</v>
      </c>
      <c r="D34" s="84">
        <v>5</v>
      </c>
      <c r="E34" s="84">
        <v>3</v>
      </c>
      <c r="F34" s="74">
        <v>3.5</v>
      </c>
      <c r="G34" s="86"/>
      <c r="H34" s="2"/>
      <c r="I34" s="2"/>
      <c r="J34" s="2"/>
      <c r="K34" s="3"/>
      <c r="L34" s="3"/>
      <c r="M34" s="3"/>
      <c r="N34" s="4"/>
      <c r="O34" s="2"/>
      <c r="P34" s="2"/>
      <c r="Q34" s="2"/>
      <c r="R34" s="5"/>
      <c r="S34" s="5"/>
      <c r="T34" s="5"/>
      <c r="U34" s="4"/>
      <c r="V34" s="4"/>
      <c r="W34" s="2"/>
      <c r="X34" s="2"/>
      <c r="Y34" s="5"/>
      <c r="Z34" s="5"/>
      <c r="AA34" s="5"/>
      <c r="AB34" s="4"/>
      <c r="AC34" s="4"/>
      <c r="AD34" s="6"/>
      <c r="AE34" s="2"/>
      <c r="AF34" s="2"/>
      <c r="AG34" s="2"/>
      <c r="AH34" s="2"/>
      <c r="AI34" s="2"/>
      <c r="AJ34" s="3"/>
      <c r="AK34" s="4"/>
      <c r="AL34" s="1"/>
      <c r="AM34" s="2"/>
      <c r="AN34" s="2"/>
      <c r="AO34" s="5"/>
      <c r="AP34" s="5"/>
      <c r="AQ34" s="3"/>
      <c r="AR34" s="4"/>
      <c r="AS34" s="1"/>
      <c r="AT34" s="2"/>
      <c r="AU34" s="2"/>
      <c r="AV34" s="5"/>
      <c r="AW34" s="5"/>
      <c r="AX34" s="3"/>
      <c r="AY34" s="4"/>
      <c r="AZ34" s="1"/>
      <c r="BA34" s="2"/>
      <c r="BB34" s="2"/>
      <c r="BC34" s="5"/>
      <c r="BD34" s="5"/>
      <c r="BE34" s="3"/>
      <c r="BF34" s="4"/>
      <c r="BG34" s="1"/>
      <c r="BH34" s="2"/>
      <c r="BI34" s="2"/>
      <c r="BJ34" s="5"/>
      <c r="BK34" s="5"/>
      <c r="BL34" s="3"/>
      <c r="BM34" s="4"/>
      <c r="BN34" s="2"/>
      <c r="BO34" s="7"/>
      <c r="BP34" s="1" t="s">
        <v>0</v>
      </c>
      <c r="BQ34" s="58" t="s">
        <v>175</v>
      </c>
      <c r="BR34" s="2" t="s">
        <v>725</v>
      </c>
      <c r="BS34" s="3">
        <v>5</v>
      </c>
      <c r="BT34" s="82">
        <v>10</v>
      </c>
      <c r="BU34" s="64">
        <v>3.5</v>
      </c>
      <c r="BV34" s="83" t="s">
        <v>176</v>
      </c>
      <c r="BW34" s="65">
        <v>600</v>
      </c>
      <c r="BX34" s="1"/>
      <c r="BY34" s="2"/>
      <c r="BZ34" s="2"/>
      <c r="CA34" s="3"/>
      <c r="CB34" s="3"/>
      <c r="CC34" s="3"/>
      <c r="CD34" s="4"/>
      <c r="CE34" s="4"/>
      <c r="CF34" s="2"/>
      <c r="CG34" s="2"/>
      <c r="CH34" s="2"/>
      <c r="CI34" s="5"/>
      <c r="CJ34" s="5"/>
      <c r="CK34" s="5"/>
      <c r="CL34" s="4"/>
      <c r="CM34" s="4"/>
      <c r="CN34" s="4"/>
      <c r="CO34" s="2"/>
      <c r="CP34" s="2"/>
      <c r="CQ34" s="5"/>
      <c r="CR34" s="5"/>
      <c r="CS34" s="5"/>
      <c r="CT34" s="4"/>
      <c r="CU34" s="4"/>
      <c r="CV34" s="2"/>
      <c r="CW34" s="6"/>
      <c r="CX34" s="2"/>
      <c r="CY34" s="2"/>
      <c r="CZ34" s="2"/>
      <c r="DA34" s="2"/>
      <c r="DB34" s="2"/>
      <c r="DC34" s="3"/>
      <c r="DD34" s="4"/>
      <c r="DE34" s="4"/>
      <c r="DF34" s="2"/>
      <c r="DG34" s="2"/>
      <c r="DH34" s="2"/>
      <c r="DI34" s="5"/>
      <c r="DJ34" s="5"/>
      <c r="DK34" s="3"/>
      <c r="DL34" s="4"/>
      <c r="DM34" s="4"/>
      <c r="DN34" s="2"/>
      <c r="DO34" s="2"/>
      <c r="DP34" s="2"/>
      <c r="DQ34" s="5"/>
      <c r="DR34" s="5"/>
      <c r="DS34" s="3"/>
      <c r="DT34" s="4"/>
      <c r="DU34" s="4"/>
      <c r="DV34" s="1"/>
      <c r="DW34" s="2"/>
      <c r="DX34" s="2"/>
      <c r="DY34" s="5"/>
      <c r="DZ34" s="5"/>
      <c r="EA34" s="3"/>
      <c r="EB34" s="4"/>
      <c r="EC34" s="4"/>
      <c r="ED34" s="2"/>
      <c r="EE34" s="2"/>
      <c r="EF34" s="2"/>
      <c r="EG34" s="5"/>
      <c r="EH34" s="5"/>
      <c r="EI34" s="3"/>
      <c r="EJ34" s="4"/>
      <c r="EK34" s="4"/>
      <c r="EL34" s="2"/>
      <c r="EM34" s="6"/>
      <c r="EN34" s="2"/>
      <c r="EO34" s="2"/>
      <c r="EP34" s="2"/>
      <c r="EQ34" s="2"/>
      <c r="ER34" s="2"/>
      <c r="ES34" s="3"/>
      <c r="ET34" s="4"/>
      <c r="EU34" s="4"/>
      <c r="EV34" s="2"/>
      <c r="EW34" s="2"/>
      <c r="EX34" s="2"/>
      <c r="EY34" s="5"/>
      <c r="EZ34" s="5"/>
      <c r="FA34" s="3"/>
      <c r="FB34" s="4"/>
      <c r="FC34" s="4"/>
      <c r="FD34" s="2"/>
      <c r="FE34" s="2"/>
      <c r="FF34" s="2"/>
      <c r="FG34" s="5"/>
      <c r="FH34" s="5"/>
      <c r="FI34" s="3"/>
      <c r="FJ34" s="4"/>
      <c r="FK34" s="4"/>
      <c r="FL34" s="2"/>
      <c r="FM34" s="2"/>
      <c r="FN34" s="2"/>
      <c r="FO34" s="5"/>
      <c r="FP34" s="5"/>
      <c r="FQ34" s="3"/>
      <c r="FR34" s="4"/>
      <c r="FS34" s="4"/>
      <c r="FT34" s="2"/>
      <c r="FU34" s="2"/>
      <c r="FV34" s="2"/>
      <c r="FW34" s="5"/>
      <c r="FX34" s="5"/>
      <c r="FY34" s="3"/>
      <c r="FZ34" s="4"/>
      <c r="GA34" s="4"/>
      <c r="GB34" s="2"/>
      <c r="GC34" s="2"/>
      <c r="GD34" s="2"/>
      <c r="GE34" s="5"/>
      <c r="GF34" s="5"/>
      <c r="GG34" s="3"/>
      <c r="GH34" s="4"/>
      <c r="GI34" s="4"/>
      <c r="GJ34" s="2"/>
      <c r="GK34" s="2"/>
      <c r="GL34" s="2"/>
      <c r="GM34" s="2"/>
      <c r="GN34" s="2"/>
      <c r="GO34" s="2"/>
      <c r="GP34" s="2"/>
      <c r="GQ34" s="2"/>
    </row>
    <row r="35" spans="1:199" ht="14.4" x14ac:dyDescent="0.3">
      <c r="A35" s="2"/>
      <c r="B35" s="63" t="s">
        <v>177</v>
      </c>
      <c r="C35" s="66" t="s">
        <v>789</v>
      </c>
      <c r="D35" s="3">
        <v>5</v>
      </c>
      <c r="E35" s="3">
        <v>1</v>
      </c>
      <c r="F35" s="64">
        <v>3.5</v>
      </c>
      <c r="G35" s="65"/>
      <c r="H35" s="2"/>
      <c r="I35" s="2"/>
      <c r="J35" s="2"/>
      <c r="K35" s="3"/>
      <c r="L35" s="3"/>
      <c r="M35" s="3"/>
      <c r="N35" s="4"/>
      <c r="O35" s="2"/>
      <c r="P35" s="2"/>
      <c r="Q35" s="2"/>
      <c r="R35" s="5"/>
      <c r="S35" s="5"/>
      <c r="T35" s="5"/>
      <c r="U35" s="4"/>
      <c r="V35" s="4"/>
      <c r="W35" s="2"/>
      <c r="X35" s="2"/>
      <c r="Y35" s="5"/>
      <c r="Z35" s="5"/>
      <c r="AA35" s="5"/>
      <c r="AB35" s="4"/>
      <c r="AC35" s="4"/>
      <c r="AD35" s="6"/>
      <c r="AE35" s="2"/>
      <c r="AF35" s="2"/>
      <c r="AG35" s="2"/>
      <c r="AH35" s="2"/>
      <c r="AI35" s="2"/>
      <c r="AJ35" s="3"/>
      <c r="AK35" s="4"/>
      <c r="AL35" s="1"/>
      <c r="AM35" s="2"/>
      <c r="AN35" s="2"/>
      <c r="AO35" s="5"/>
      <c r="AP35" s="5"/>
      <c r="AQ35" s="3"/>
      <c r="AR35" s="4"/>
      <c r="AS35" s="1"/>
      <c r="AT35" s="2"/>
      <c r="AU35" s="2"/>
      <c r="AV35" s="5"/>
      <c r="AW35" s="5"/>
      <c r="AX35" s="3"/>
      <c r="AY35" s="4"/>
      <c r="AZ35" s="1"/>
      <c r="BA35" s="2"/>
      <c r="BB35" s="2"/>
      <c r="BC35" s="5"/>
      <c r="BD35" s="5"/>
      <c r="BE35" s="3"/>
      <c r="BF35" s="4"/>
      <c r="BG35" s="1"/>
      <c r="BH35" s="2"/>
      <c r="BI35" s="2"/>
      <c r="BJ35" s="5"/>
      <c r="BK35" s="5"/>
      <c r="BL35" s="3"/>
      <c r="BM35" s="4"/>
      <c r="BN35" s="2"/>
      <c r="BO35" s="7"/>
      <c r="BP35" s="1" t="s">
        <v>0</v>
      </c>
      <c r="BQ35" s="98" t="s">
        <v>178</v>
      </c>
      <c r="BR35" s="72" t="s">
        <v>740</v>
      </c>
      <c r="BS35" s="84">
        <v>5</v>
      </c>
      <c r="BT35" s="140">
        <v>11</v>
      </c>
      <c r="BU35" s="74">
        <v>3.5</v>
      </c>
      <c r="BV35" s="75">
        <v>0</v>
      </c>
      <c r="BW35" s="86">
        <v>600</v>
      </c>
      <c r="BX35" s="1"/>
      <c r="BY35" s="2"/>
      <c r="BZ35" s="2"/>
      <c r="CA35" s="3"/>
      <c r="CB35" s="3"/>
      <c r="CC35" s="3"/>
      <c r="CD35" s="4"/>
      <c r="CE35" s="4"/>
      <c r="CF35" s="2"/>
      <c r="CG35" s="2"/>
      <c r="CH35" s="2"/>
      <c r="CI35" s="5"/>
      <c r="CJ35" s="5"/>
      <c r="CK35" s="5"/>
      <c r="CL35" s="4"/>
      <c r="CM35" s="4"/>
      <c r="CN35" s="4"/>
      <c r="CO35" s="2"/>
      <c r="CP35" s="2"/>
      <c r="CQ35" s="5"/>
      <c r="CR35" s="5"/>
      <c r="CS35" s="5"/>
      <c r="CT35" s="4"/>
      <c r="CU35" s="4"/>
      <c r="CV35" s="2"/>
      <c r="CW35" s="6"/>
      <c r="CX35" s="2"/>
      <c r="CY35" s="2"/>
      <c r="CZ35" s="2"/>
      <c r="DA35" s="2"/>
      <c r="DB35" s="2"/>
      <c r="DC35" s="3"/>
      <c r="DD35" s="4"/>
      <c r="DE35" s="4"/>
      <c r="DF35" s="2"/>
      <c r="DG35" s="2"/>
      <c r="DH35" s="2"/>
      <c r="DI35" s="5"/>
      <c r="DJ35" s="5"/>
      <c r="DK35" s="3"/>
      <c r="DL35" s="4"/>
      <c r="DM35" s="4"/>
      <c r="DN35" s="2"/>
      <c r="DO35" s="2"/>
      <c r="DP35" s="2"/>
      <c r="DQ35" s="5"/>
      <c r="DR35" s="5"/>
      <c r="DS35" s="3"/>
      <c r="DT35" s="4"/>
      <c r="DU35" s="4"/>
      <c r="DV35" s="1"/>
      <c r="DW35" s="2"/>
      <c r="DX35" s="2"/>
      <c r="DY35" s="5"/>
      <c r="DZ35" s="5"/>
      <c r="EA35" s="3"/>
      <c r="EB35" s="4"/>
      <c r="EC35" s="4"/>
      <c r="ED35" s="2"/>
      <c r="EE35" s="2"/>
      <c r="EF35" s="2"/>
      <c r="EG35" s="5"/>
      <c r="EH35" s="5"/>
      <c r="EI35" s="3"/>
      <c r="EJ35" s="4"/>
      <c r="EK35" s="4"/>
      <c r="EL35" s="2"/>
      <c r="EM35" s="6"/>
      <c r="EN35" s="2"/>
      <c r="EO35" s="2"/>
      <c r="EP35" s="2"/>
      <c r="EQ35" s="2"/>
      <c r="ER35" s="2"/>
      <c r="ES35" s="3"/>
      <c r="ET35" s="4"/>
      <c r="EU35" s="4"/>
      <c r="EV35" s="2"/>
      <c r="EW35" s="2"/>
      <c r="EX35" s="2"/>
      <c r="EY35" s="5"/>
      <c r="EZ35" s="5"/>
      <c r="FA35" s="3"/>
      <c r="FB35" s="4"/>
      <c r="FC35" s="4"/>
      <c r="FD35" s="2"/>
      <c r="FE35" s="2"/>
      <c r="FF35" s="2"/>
      <c r="FG35" s="5"/>
      <c r="FH35" s="5"/>
      <c r="FI35" s="3"/>
      <c r="FJ35" s="4"/>
      <c r="FK35" s="4"/>
      <c r="FL35" s="2"/>
      <c r="FM35" s="2"/>
      <c r="FN35" s="2"/>
      <c r="FO35" s="5"/>
      <c r="FP35" s="5"/>
      <c r="FQ35" s="3"/>
      <c r="FR35" s="4"/>
      <c r="FS35" s="4"/>
      <c r="FT35" s="2"/>
      <c r="FU35" s="2"/>
      <c r="FV35" s="2"/>
      <c r="FW35" s="5"/>
      <c r="FX35" s="5"/>
      <c r="FY35" s="3"/>
      <c r="FZ35" s="4"/>
      <c r="GA35" s="4"/>
      <c r="GB35" s="2"/>
      <c r="GC35" s="2"/>
      <c r="GD35" s="2"/>
      <c r="GE35" s="5"/>
      <c r="GF35" s="5"/>
      <c r="GG35" s="3"/>
      <c r="GH35" s="4"/>
      <c r="GI35" s="4"/>
      <c r="GJ35" s="2"/>
      <c r="GK35" s="2"/>
      <c r="GL35" s="2"/>
      <c r="GM35" s="2"/>
      <c r="GN35" s="2"/>
      <c r="GO35" s="2"/>
      <c r="GP35" s="2"/>
      <c r="GQ35" s="2"/>
    </row>
    <row r="36" spans="1:199" ht="14.4" x14ac:dyDescent="0.3">
      <c r="A36" s="2"/>
      <c r="B36" s="63" t="s">
        <v>179</v>
      </c>
      <c r="C36" s="66" t="s">
        <v>789</v>
      </c>
      <c r="D36" s="3">
        <v>5</v>
      </c>
      <c r="E36" s="3">
        <v>2</v>
      </c>
      <c r="F36" s="64">
        <v>3.5</v>
      </c>
      <c r="G36" s="65"/>
      <c r="H36" s="2"/>
      <c r="I36" s="2"/>
      <c r="J36" s="2"/>
      <c r="K36" s="3"/>
      <c r="L36" s="3"/>
      <c r="M36" s="3"/>
      <c r="N36" s="4"/>
      <c r="O36" s="2"/>
      <c r="P36" s="2"/>
      <c r="Q36" s="2"/>
      <c r="R36" s="5"/>
      <c r="S36" s="5"/>
      <c r="T36" s="5"/>
      <c r="U36" s="4"/>
      <c r="V36" s="4"/>
      <c r="W36" s="2"/>
      <c r="X36" s="2"/>
      <c r="Y36" s="5"/>
      <c r="Z36" s="5"/>
      <c r="AA36" s="5"/>
      <c r="AB36" s="4"/>
      <c r="AC36" s="4"/>
      <c r="AD36" s="6"/>
      <c r="AE36" s="2"/>
      <c r="AF36" s="2"/>
      <c r="AG36" s="2"/>
      <c r="AH36" s="2"/>
      <c r="AI36" s="2"/>
      <c r="AJ36" s="3"/>
      <c r="AK36" s="4"/>
      <c r="AL36" s="1"/>
      <c r="AM36" s="2"/>
      <c r="AN36" s="2"/>
      <c r="AO36" s="5"/>
      <c r="AP36" s="5"/>
      <c r="AQ36" s="3"/>
      <c r="AR36" s="4"/>
      <c r="AS36" s="1"/>
      <c r="AT36" s="2"/>
      <c r="AU36" s="2"/>
      <c r="AV36" s="5"/>
      <c r="AW36" s="5"/>
      <c r="AX36" s="3"/>
      <c r="AY36" s="4"/>
      <c r="AZ36" s="1"/>
      <c r="BA36" s="2"/>
      <c r="BB36" s="2"/>
      <c r="BC36" s="5"/>
      <c r="BD36" s="5"/>
      <c r="BE36" s="3"/>
      <c r="BF36" s="4"/>
      <c r="BG36" s="1"/>
      <c r="BH36" s="2"/>
      <c r="BI36" s="2"/>
      <c r="BJ36" s="5"/>
      <c r="BK36" s="5"/>
      <c r="BL36" s="3"/>
      <c r="BM36" s="4"/>
      <c r="BN36" s="2"/>
      <c r="BO36" s="7"/>
      <c r="BP36" s="1"/>
      <c r="BQ36" s="126"/>
      <c r="BR36" s="127"/>
      <c r="BS36" s="133"/>
      <c r="BT36" s="133"/>
      <c r="BU36" s="135"/>
      <c r="BV36" s="136"/>
      <c r="BW36" s="130"/>
      <c r="BX36" s="1"/>
      <c r="BY36" s="2"/>
      <c r="BZ36" s="2"/>
      <c r="CA36" s="3"/>
      <c r="CB36" s="3"/>
      <c r="CC36" s="3"/>
      <c r="CD36" s="4"/>
      <c r="CE36" s="4"/>
      <c r="CF36" s="2"/>
      <c r="CG36" s="2"/>
      <c r="CH36" s="2"/>
      <c r="CI36" s="5"/>
      <c r="CJ36" s="5"/>
      <c r="CK36" s="5"/>
      <c r="CL36" s="4"/>
      <c r="CM36" s="4"/>
      <c r="CN36" s="4"/>
      <c r="CO36" s="2"/>
      <c r="CP36" s="2"/>
      <c r="CQ36" s="5"/>
      <c r="CR36" s="5"/>
      <c r="CS36" s="5"/>
      <c r="CT36" s="4"/>
      <c r="CU36" s="4"/>
      <c r="CV36" s="2"/>
      <c r="CW36" s="6"/>
      <c r="CX36" s="2"/>
      <c r="CY36" s="2"/>
      <c r="CZ36" s="2"/>
      <c r="DA36" s="2"/>
      <c r="DB36" s="2"/>
      <c r="DC36" s="3"/>
      <c r="DD36" s="4"/>
      <c r="DE36" s="4"/>
      <c r="DF36" s="2"/>
      <c r="DG36" s="2"/>
      <c r="DH36" s="2"/>
      <c r="DI36" s="5"/>
      <c r="DJ36" s="5"/>
      <c r="DK36" s="3"/>
      <c r="DL36" s="4"/>
      <c r="DM36" s="4"/>
      <c r="DN36" s="2"/>
      <c r="DO36" s="2"/>
      <c r="DP36" s="2"/>
      <c r="DQ36" s="5"/>
      <c r="DR36" s="5"/>
      <c r="DS36" s="3"/>
      <c r="DT36" s="4"/>
      <c r="DU36" s="4"/>
      <c r="DV36" s="1"/>
      <c r="DW36" s="2"/>
      <c r="DX36" s="2"/>
      <c r="DY36" s="5"/>
      <c r="DZ36" s="5"/>
      <c r="EA36" s="3"/>
      <c r="EB36" s="4"/>
      <c r="EC36" s="4"/>
      <c r="ED36" s="2"/>
      <c r="EE36" s="2"/>
      <c r="EF36" s="2"/>
      <c r="EG36" s="5"/>
      <c r="EH36" s="5"/>
      <c r="EI36" s="3"/>
      <c r="EJ36" s="4"/>
      <c r="EK36" s="4"/>
      <c r="EL36" s="2"/>
      <c r="EM36" s="6"/>
      <c r="EN36" s="2"/>
      <c r="EO36" s="2"/>
      <c r="EP36" s="2"/>
      <c r="EQ36" s="2"/>
      <c r="ER36" s="2"/>
      <c r="ES36" s="3"/>
      <c r="ET36" s="4"/>
      <c r="EU36" s="4"/>
      <c r="EV36" s="2"/>
      <c r="EW36" s="2"/>
      <c r="EX36" s="2"/>
      <c r="EY36" s="5"/>
      <c r="EZ36" s="5"/>
      <c r="FA36" s="3"/>
      <c r="FB36" s="4"/>
      <c r="FC36" s="4"/>
      <c r="FD36" s="2"/>
      <c r="FE36" s="2"/>
      <c r="FF36" s="2"/>
      <c r="FG36" s="5"/>
      <c r="FH36" s="5"/>
      <c r="FI36" s="3"/>
      <c r="FJ36" s="4"/>
      <c r="FK36" s="4"/>
      <c r="FL36" s="2"/>
      <c r="FM36" s="2"/>
      <c r="FN36" s="2"/>
      <c r="FO36" s="5"/>
      <c r="FP36" s="5"/>
      <c r="FQ36" s="3"/>
      <c r="FR36" s="4"/>
      <c r="FS36" s="4"/>
      <c r="FT36" s="2"/>
      <c r="FU36" s="2"/>
      <c r="FV36" s="2"/>
      <c r="FW36" s="5"/>
      <c r="FX36" s="5"/>
      <c r="FY36" s="3"/>
      <c r="FZ36" s="4"/>
      <c r="GA36" s="4"/>
      <c r="GB36" s="2"/>
      <c r="GC36" s="2"/>
      <c r="GD36" s="2"/>
      <c r="GE36" s="5"/>
      <c r="GF36" s="5"/>
      <c r="GG36" s="3"/>
      <c r="GH36" s="4"/>
      <c r="GI36" s="4"/>
      <c r="GJ36" s="2"/>
      <c r="GK36" s="2"/>
      <c r="GL36" s="2"/>
      <c r="GM36" s="2"/>
      <c r="GN36" s="2"/>
      <c r="GO36" s="2"/>
      <c r="GP36" s="2"/>
      <c r="GQ36" s="2"/>
    </row>
    <row r="37" spans="1:199" ht="14.4" x14ac:dyDescent="0.3">
      <c r="A37" s="2"/>
      <c r="B37" s="71" t="s">
        <v>180</v>
      </c>
      <c r="C37" s="78" t="s">
        <v>789</v>
      </c>
      <c r="D37" s="84">
        <v>5</v>
      </c>
      <c r="E37" s="84">
        <v>3</v>
      </c>
      <c r="F37" s="74">
        <v>3.5</v>
      </c>
      <c r="G37" s="86"/>
      <c r="H37" s="2"/>
      <c r="I37" s="2"/>
      <c r="J37" s="2"/>
      <c r="K37" s="3"/>
      <c r="L37" s="3"/>
      <c r="M37" s="3"/>
      <c r="N37" s="4"/>
      <c r="O37" s="2"/>
      <c r="P37" s="2"/>
      <c r="Q37" s="2"/>
      <c r="R37" s="5"/>
      <c r="S37" s="5"/>
      <c r="T37" s="5"/>
      <c r="U37" s="4"/>
      <c r="V37" s="4"/>
      <c r="W37" s="2"/>
      <c r="X37" s="2"/>
      <c r="Y37" s="5"/>
      <c r="Z37" s="5"/>
      <c r="AA37" s="5"/>
      <c r="AB37" s="4"/>
      <c r="AC37" s="4"/>
      <c r="AD37" s="6"/>
      <c r="AE37" s="2"/>
      <c r="AF37" s="2"/>
      <c r="AG37" s="2"/>
      <c r="AH37" s="2"/>
      <c r="AI37" s="2"/>
      <c r="AJ37" s="3"/>
      <c r="AK37" s="4"/>
      <c r="AL37" s="1"/>
      <c r="AM37" s="2"/>
      <c r="AN37" s="2"/>
      <c r="AO37" s="5"/>
      <c r="AP37" s="5"/>
      <c r="AQ37" s="3"/>
      <c r="AR37" s="4"/>
      <c r="AS37" s="1"/>
      <c r="AT37" s="2"/>
      <c r="AU37" s="2"/>
      <c r="AV37" s="5"/>
      <c r="AW37" s="5"/>
      <c r="AX37" s="3"/>
      <c r="AY37" s="4"/>
      <c r="AZ37" s="1"/>
      <c r="BA37" s="2"/>
      <c r="BB37" s="2"/>
      <c r="BC37" s="5"/>
      <c r="BD37" s="5"/>
      <c r="BE37" s="3"/>
      <c r="BF37" s="4"/>
      <c r="BG37" s="1"/>
      <c r="BH37" s="2"/>
      <c r="BI37" s="2"/>
      <c r="BJ37" s="5"/>
      <c r="BK37" s="5"/>
      <c r="BL37" s="3"/>
      <c r="BM37" s="4"/>
      <c r="BN37" s="2"/>
      <c r="BO37" s="7"/>
      <c r="BP37" s="2"/>
      <c r="BQ37" s="2"/>
      <c r="BR37" s="2"/>
      <c r="BS37" s="3"/>
      <c r="BT37" s="3"/>
      <c r="BU37" s="3">
        <v>3.5</v>
      </c>
      <c r="BV37" s="4"/>
      <c r="BW37" s="4"/>
      <c r="BX37" s="1"/>
      <c r="BY37" s="2"/>
      <c r="BZ37" s="2"/>
      <c r="CA37" s="3"/>
      <c r="CB37" s="3"/>
      <c r="CC37" s="3"/>
      <c r="CD37" s="4"/>
      <c r="CE37" s="4"/>
      <c r="CF37" s="2"/>
      <c r="CG37" s="2"/>
      <c r="CH37" s="2"/>
      <c r="CI37" s="5"/>
      <c r="CJ37" s="5"/>
      <c r="CK37" s="5"/>
      <c r="CL37" s="4"/>
      <c r="CM37" s="4"/>
      <c r="CN37" s="4"/>
      <c r="CO37" s="2"/>
      <c r="CP37" s="2"/>
      <c r="CQ37" s="5"/>
      <c r="CR37" s="5"/>
      <c r="CS37" s="5"/>
      <c r="CT37" s="4"/>
      <c r="CU37" s="4"/>
      <c r="CV37" s="2"/>
      <c r="CW37" s="6"/>
      <c r="CX37" s="2"/>
      <c r="CY37" s="2"/>
      <c r="CZ37" s="2"/>
      <c r="DA37" s="2"/>
      <c r="DB37" s="2"/>
      <c r="DC37" s="3"/>
      <c r="DD37" s="4"/>
      <c r="DE37" s="4"/>
      <c r="DF37" s="2"/>
      <c r="DG37" s="2"/>
      <c r="DH37" s="2"/>
      <c r="DI37" s="5"/>
      <c r="DJ37" s="5"/>
      <c r="DK37" s="3"/>
      <c r="DL37" s="4"/>
      <c r="DM37" s="4"/>
      <c r="DN37" s="2"/>
      <c r="DO37" s="2"/>
      <c r="DP37" s="2"/>
      <c r="DQ37" s="5"/>
      <c r="DR37" s="5"/>
      <c r="DS37" s="3"/>
      <c r="DT37" s="4"/>
      <c r="DU37" s="4"/>
      <c r="DV37" s="1"/>
      <c r="DW37" s="2"/>
      <c r="DX37" s="2"/>
      <c r="DY37" s="5"/>
      <c r="DZ37" s="5"/>
      <c r="EA37" s="3"/>
      <c r="EB37" s="4"/>
      <c r="EC37" s="4"/>
      <c r="ED37" s="2"/>
      <c r="EE37" s="2"/>
      <c r="EF37" s="2"/>
      <c r="EG37" s="5"/>
      <c r="EH37" s="5"/>
      <c r="EI37" s="3"/>
      <c r="EJ37" s="4"/>
      <c r="EK37" s="4"/>
      <c r="EL37" s="2"/>
      <c r="EM37" s="6"/>
      <c r="EN37" s="2"/>
      <c r="EO37" s="2"/>
      <c r="EP37" s="2"/>
      <c r="EQ37" s="2"/>
      <c r="ER37" s="2"/>
      <c r="ES37" s="3"/>
      <c r="ET37" s="4"/>
      <c r="EU37" s="4"/>
      <c r="EV37" s="2"/>
      <c r="EW37" s="2"/>
      <c r="EX37" s="2"/>
      <c r="EY37" s="5"/>
      <c r="EZ37" s="5"/>
      <c r="FA37" s="3"/>
      <c r="FB37" s="4"/>
      <c r="FC37" s="4"/>
      <c r="FD37" s="2"/>
      <c r="FE37" s="2"/>
      <c r="FF37" s="2"/>
      <c r="FG37" s="5"/>
      <c r="FH37" s="5"/>
      <c r="FI37" s="3"/>
      <c r="FJ37" s="4"/>
      <c r="FK37" s="4"/>
      <c r="FL37" s="2"/>
      <c r="FM37" s="2"/>
      <c r="FN37" s="2"/>
      <c r="FO37" s="5"/>
      <c r="FP37" s="5"/>
      <c r="FQ37" s="3"/>
      <c r="FR37" s="4"/>
      <c r="FS37" s="4"/>
      <c r="FT37" s="2"/>
      <c r="FU37" s="2"/>
      <c r="FV37" s="2"/>
      <c r="FW37" s="5"/>
      <c r="FX37" s="5"/>
      <c r="FY37" s="3"/>
      <c r="FZ37" s="4"/>
      <c r="GA37" s="4"/>
      <c r="GB37" s="2"/>
      <c r="GC37" s="2"/>
      <c r="GD37" s="2"/>
      <c r="GE37" s="5"/>
      <c r="GF37" s="5"/>
      <c r="GG37" s="3"/>
      <c r="GH37" s="4"/>
      <c r="GI37" s="4"/>
      <c r="GJ37" s="2"/>
      <c r="GK37" s="2"/>
      <c r="GL37" s="2"/>
      <c r="GM37" s="2"/>
      <c r="GN37" s="2"/>
      <c r="GO37" s="2"/>
      <c r="GP37" s="2"/>
      <c r="GQ37" s="2"/>
    </row>
    <row r="38" spans="1:199" ht="14.4" x14ac:dyDescent="0.3">
      <c r="A38" s="2"/>
      <c r="B38" s="63" t="s">
        <v>181</v>
      </c>
      <c r="C38" s="66" t="s">
        <v>789</v>
      </c>
      <c r="D38" s="3">
        <v>5</v>
      </c>
      <c r="E38" s="3">
        <v>1</v>
      </c>
      <c r="F38" s="64">
        <v>3.5</v>
      </c>
      <c r="G38" s="65"/>
      <c r="H38" s="2"/>
      <c r="I38" s="2"/>
      <c r="J38" s="2"/>
      <c r="K38" s="3"/>
      <c r="L38" s="3"/>
      <c r="M38" s="3"/>
      <c r="N38" s="4"/>
      <c r="O38" s="2"/>
      <c r="P38" s="2"/>
      <c r="Q38" s="2"/>
      <c r="R38" s="5"/>
      <c r="S38" s="5"/>
      <c r="T38" s="5"/>
      <c r="U38" s="4"/>
      <c r="V38" s="4"/>
      <c r="W38" s="2"/>
      <c r="X38" s="2"/>
      <c r="Y38" s="5"/>
      <c r="Z38" s="5"/>
      <c r="AA38" s="5"/>
      <c r="AB38" s="4"/>
      <c r="AC38" s="4"/>
      <c r="AD38" s="6"/>
      <c r="AE38" s="2"/>
      <c r="AF38" s="2"/>
      <c r="AG38" s="2"/>
      <c r="AH38" s="2"/>
      <c r="AI38" s="2"/>
      <c r="AJ38" s="3"/>
      <c r="AK38" s="4"/>
      <c r="AL38" s="1"/>
      <c r="AM38" s="2"/>
      <c r="AN38" s="2"/>
      <c r="AO38" s="5"/>
      <c r="AP38" s="5"/>
      <c r="AQ38" s="3"/>
      <c r="AR38" s="4"/>
      <c r="AS38" s="1"/>
      <c r="AT38" s="2"/>
      <c r="AU38" s="2"/>
      <c r="AV38" s="5"/>
      <c r="AW38" s="5"/>
      <c r="AX38" s="3"/>
      <c r="AY38" s="4"/>
      <c r="AZ38" s="1"/>
      <c r="BA38" s="2"/>
      <c r="BB38" s="2"/>
      <c r="BC38" s="5"/>
      <c r="BD38" s="5"/>
      <c r="BE38" s="3"/>
      <c r="BF38" s="4"/>
      <c r="BG38" s="1"/>
      <c r="BH38" s="2"/>
      <c r="BI38" s="2"/>
      <c r="BJ38" s="5"/>
      <c r="BK38" s="5"/>
      <c r="BL38" s="3"/>
      <c r="BM38" s="4"/>
      <c r="BN38" s="2"/>
      <c r="BO38" s="7"/>
      <c r="BP38" s="2"/>
      <c r="BQ38" s="2"/>
      <c r="BR38" s="2"/>
      <c r="BS38" s="3"/>
      <c r="BT38" s="3"/>
      <c r="BU38" s="3"/>
      <c r="BV38" s="4"/>
      <c r="BW38" s="4"/>
      <c r="BX38" s="1"/>
      <c r="BY38" s="2"/>
      <c r="BZ38" s="2"/>
      <c r="CA38" s="3"/>
      <c r="CB38" s="3"/>
      <c r="CC38" s="3"/>
      <c r="CD38" s="4"/>
      <c r="CE38" s="4"/>
      <c r="CF38" s="2"/>
      <c r="CG38" s="2"/>
      <c r="CH38" s="2"/>
      <c r="CI38" s="5"/>
      <c r="CJ38" s="5"/>
      <c r="CK38" s="5"/>
      <c r="CL38" s="4"/>
      <c r="CM38" s="4"/>
      <c r="CN38" s="4"/>
      <c r="CO38" s="2"/>
      <c r="CP38" s="2"/>
      <c r="CQ38" s="5"/>
      <c r="CR38" s="5"/>
      <c r="CS38" s="5"/>
      <c r="CT38" s="4"/>
      <c r="CU38" s="4"/>
      <c r="CV38" s="2"/>
      <c r="CW38" s="6"/>
      <c r="CX38" s="2"/>
      <c r="CY38" s="2"/>
      <c r="CZ38" s="2"/>
      <c r="DA38" s="2"/>
      <c r="DB38" s="2"/>
      <c r="DC38" s="3"/>
      <c r="DD38" s="4"/>
      <c r="DE38" s="4"/>
      <c r="DF38" s="2"/>
      <c r="DG38" s="2"/>
      <c r="DH38" s="2"/>
      <c r="DI38" s="5"/>
      <c r="DJ38" s="5"/>
      <c r="DK38" s="3"/>
      <c r="DL38" s="4"/>
      <c r="DM38" s="4"/>
      <c r="DN38" s="2"/>
      <c r="DO38" s="2"/>
      <c r="DP38" s="2"/>
      <c r="DQ38" s="5"/>
      <c r="DR38" s="5"/>
      <c r="DS38" s="3"/>
      <c r="DT38" s="4"/>
      <c r="DU38" s="4"/>
      <c r="DV38" s="1"/>
      <c r="DW38" s="2"/>
      <c r="DX38" s="2"/>
      <c r="DY38" s="5"/>
      <c r="DZ38" s="5"/>
      <c r="EA38" s="3"/>
      <c r="EB38" s="4"/>
      <c r="EC38" s="4"/>
      <c r="ED38" s="2"/>
      <c r="EE38" s="2"/>
      <c r="EF38" s="2"/>
      <c r="EG38" s="5"/>
      <c r="EH38" s="5"/>
      <c r="EI38" s="3"/>
      <c r="EJ38" s="4"/>
      <c r="EK38" s="4"/>
      <c r="EL38" s="2"/>
      <c r="EM38" s="6"/>
      <c r="EN38" s="2"/>
      <c r="EO38" s="2"/>
      <c r="EP38" s="2"/>
      <c r="EQ38" s="2"/>
      <c r="ER38" s="2"/>
      <c r="ES38" s="3"/>
      <c r="ET38" s="4"/>
      <c r="EU38" s="4"/>
      <c r="EV38" s="2"/>
      <c r="EW38" s="2"/>
      <c r="EX38" s="2"/>
      <c r="EY38" s="5"/>
      <c r="EZ38" s="5"/>
      <c r="FA38" s="3"/>
      <c r="FB38" s="4"/>
      <c r="FC38" s="4"/>
      <c r="FD38" s="2"/>
      <c r="FE38" s="2"/>
      <c r="FF38" s="2"/>
      <c r="FG38" s="5"/>
      <c r="FH38" s="5"/>
      <c r="FI38" s="3"/>
      <c r="FJ38" s="4"/>
      <c r="FK38" s="4"/>
      <c r="FL38" s="2"/>
      <c r="FM38" s="2"/>
      <c r="FN38" s="2"/>
      <c r="FO38" s="5"/>
      <c r="FP38" s="5"/>
      <c r="FQ38" s="3"/>
      <c r="FR38" s="4"/>
      <c r="FS38" s="4"/>
      <c r="FT38" s="2"/>
      <c r="FU38" s="2"/>
      <c r="FV38" s="2"/>
      <c r="FW38" s="5"/>
      <c r="FX38" s="5"/>
      <c r="FY38" s="3"/>
      <c r="FZ38" s="4"/>
      <c r="GA38" s="4"/>
      <c r="GB38" s="2"/>
      <c r="GC38" s="2"/>
      <c r="GD38" s="2"/>
      <c r="GE38" s="5"/>
      <c r="GF38" s="5"/>
      <c r="GG38" s="3"/>
      <c r="GH38" s="4"/>
      <c r="GI38" s="4"/>
      <c r="GJ38" s="2"/>
      <c r="GK38" s="2"/>
      <c r="GL38" s="2"/>
      <c r="GM38" s="2"/>
      <c r="GN38" s="2"/>
      <c r="GO38" s="2"/>
      <c r="GP38" s="2"/>
      <c r="GQ38" s="2"/>
    </row>
    <row r="39" spans="1:199" ht="14.4" x14ac:dyDescent="0.3">
      <c r="A39" s="2"/>
      <c r="B39" s="63" t="s">
        <v>182</v>
      </c>
      <c r="C39" s="66" t="s">
        <v>789</v>
      </c>
      <c r="D39" s="3">
        <v>5</v>
      </c>
      <c r="E39" s="3">
        <v>2</v>
      </c>
      <c r="F39" s="64">
        <v>3.5</v>
      </c>
      <c r="G39" s="65"/>
      <c r="H39" s="2"/>
      <c r="I39" s="2"/>
      <c r="J39" s="2"/>
      <c r="K39" s="3"/>
      <c r="L39" s="3"/>
      <c r="M39" s="3"/>
      <c r="N39" s="4"/>
      <c r="O39" s="2"/>
      <c r="P39" s="2"/>
      <c r="Q39" s="2"/>
      <c r="R39" s="5"/>
      <c r="S39" s="5"/>
      <c r="T39" s="5"/>
      <c r="U39" s="4"/>
      <c r="V39" s="4"/>
      <c r="W39" s="2"/>
      <c r="X39" s="2"/>
      <c r="Y39" s="5"/>
      <c r="Z39" s="5"/>
      <c r="AA39" s="5"/>
      <c r="AB39" s="4"/>
      <c r="AC39" s="4"/>
      <c r="AD39" s="6"/>
      <c r="AE39" s="2"/>
      <c r="AF39" s="2"/>
      <c r="AG39" s="2"/>
      <c r="AH39" s="2"/>
      <c r="AI39" s="2"/>
      <c r="AJ39" s="3"/>
      <c r="AK39" s="4"/>
      <c r="AL39" s="1"/>
      <c r="AM39" s="2"/>
      <c r="AN39" s="2"/>
      <c r="AO39" s="5"/>
      <c r="AP39" s="5"/>
      <c r="AQ39" s="3"/>
      <c r="AR39" s="4"/>
      <c r="AS39" s="1"/>
      <c r="AT39" s="2"/>
      <c r="AU39" s="2"/>
      <c r="AV39" s="5"/>
      <c r="AW39" s="5"/>
      <c r="AX39" s="3"/>
      <c r="AY39" s="4"/>
      <c r="AZ39" s="1"/>
      <c r="BA39" s="2"/>
      <c r="BB39" s="2"/>
      <c r="BC39" s="5"/>
      <c r="BD39" s="5"/>
      <c r="BE39" s="3"/>
      <c r="BF39" s="4"/>
      <c r="BG39" s="1"/>
      <c r="BH39" s="2"/>
      <c r="BI39" s="2"/>
      <c r="BJ39" s="5"/>
      <c r="BK39" s="5"/>
      <c r="BL39" s="3"/>
      <c r="BM39" s="4"/>
      <c r="BN39" s="2"/>
      <c r="BO39" s="7"/>
      <c r="BP39" s="2"/>
      <c r="BQ39" s="2"/>
      <c r="BR39" s="2"/>
      <c r="BS39" s="3"/>
      <c r="BT39" s="3"/>
      <c r="BU39" s="3"/>
      <c r="BV39" s="4"/>
      <c r="BW39" s="4"/>
      <c r="BX39" s="1"/>
      <c r="BY39" s="2"/>
      <c r="BZ39" s="2"/>
      <c r="CA39" s="3"/>
      <c r="CB39" s="3"/>
      <c r="CC39" s="3"/>
      <c r="CD39" s="4"/>
      <c r="CE39" s="4"/>
      <c r="CF39" s="2"/>
      <c r="CG39" s="2"/>
      <c r="CH39" s="2"/>
      <c r="CI39" s="5"/>
      <c r="CJ39" s="5"/>
      <c r="CK39" s="5"/>
      <c r="CL39" s="4"/>
      <c r="CM39" s="4"/>
      <c r="CN39" s="4"/>
      <c r="CO39" s="2"/>
      <c r="CP39" s="2"/>
      <c r="CQ39" s="5"/>
      <c r="CR39" s="5"/>
      <c r="CS39" s="5"/>
      <c r="CT39" s="4"/>
      <c r="CU39" s="4"/>
      <c r="CV39" s="2"/>
      <c r="CW39" s="6"/>
      <c r="CX39" s="2"/>
      <c r="CY39" s="2"/>
      <c r="CZ39" s="2"/>
      <c r="DA39" s="2"/>
      <c r="DB39" s="2"/>
      <c r="DC39" s="3"/>
      <c r="DD39" s="4"/>
      <c r="DE39" s="4"/>
      <c r="DF39" s="2"/>
      <c r="DG39" s="2"/>
      <c r="DH39" s="2"/>
      <c r="DI39" s="5"/>
      <c r="DJ39" s="5"/>
      <c r="DK39" s="3"/>
      <c r="DL39" s="4"/>
      <c r="DM39" s="4"/>
      <c r="DN39" s="2"/>
      <c r="DO39" s="2"/>
      <c r="DP39" s="2"/>
      <c r="DQ39" s="5"/>
      <c r="DR39" s="5"/>
      <c r="DS39" s="3"/>
      <c r="DT39" s="4"/>
      <c r="DU39" s="4"/>
      <c r="DV39" s="1"/>
      <c r="DW39" s="2"/>
      <c r="DX39" s="2"/>
      <c r="DY39" s="5"/>
      <c r="DZ39" s="5"/>
      <c r="EA39" s="3"/>
      <c r="EB39" s="4"/>
      <c r="EC39" s="4"/>
      <c r="ED39" s="2"/>
      <c r="EE39" s="2"/>
      <c r="EF39" s="2"/>
      <c r="EG39" s="5"/>
      <c r="EH39" s="5"/>
      <c r="EI39" s="3"/>
      <c r="EJ39" s="4"/>
      <c r="EK39" s="4"/>
      <c r="EL39" s="2"/>
      <c r="EM39" s="6"/>
      <c r="EN39" s="2"/>
      <c r="EO39" s="2"/>
      <c r="EP39" s="2"/>
      <c r="EQ39" s="2"/>
      <c r="ER39" s="2"/>
      <c r="ES39" s="3"/>
      <c r="ET39" s="4"/>
      <c r="EU39" s="4"/>
      <c r="EV39" s="2"/>
      <c r="EW39" s="2"/>
      <c r="EX39" s="2"/>
      <c r="EY39" s="5"/>
      <c r="EZ39" s="5"/>
      <c r="FA39" s="3"/>
      <c r="FB39" s="4"/>
      <c r="FC39" s="4"/>
      <c r="FD39" s="2"/>
      <c r="FE39" s="2"/>
      <c r="FF39" s="2"/>
      <c r="FG39" s="5"/>
      <c r="FH39" s="5"/>
      <c r="FI39" s="3"/>
      <c r="FJ39" s="4"/>
      <c r="FK39" s="4"/>
      <c r="FL39" s="2"/>
      <c r="FM39" s="2"/>
      <c r="FN39" s="2"/>
      <c r="FO39" s="5"/>
      <c r="FP39" s="5"/>
      <c r="FQ39" s="3"/>
      <c r="FR39" s="4"/>
      <c r="FS39" s="4"/>
      <c r="FT39" s="2"/>
      <c r="FU39" s="2"/>
      <c r="FV39" s="2"/>
      <c r="FW39" s="5"/>
      <c r="FX39" s="5"/>
      <c r="FY39" s="3"/>
      <c r="FZ39" s="4"/>
      <c r="GA39" s="4"/>
      <c r="GB39" s="2"/>
      <c r="GC39" s="2"/>
      <c r="GD39" s="2"/>
      <c r="GE39" s="5"/>
      <c r="GF39" s="5"/>
      <c r="GG39" s="3"/>
      <c r="GH39" s="4"/>
      <c r="GI39" s="4"/>
      <c r="GJ39" s="2"/>
      <c r="GK39" s="2"/>
      <c r="GL39" s="2"/>
      <c r="GM39" s="2"/>
      <c r="GN39" s="2"/>
      <c r="GO39" s="2"/>
      <c r="GP39" s="2"/>
      <c r="GQ39" s="2"/>
    </row>
    <row r="40" spans="1:199" ht="14.4" x14ac:dyDescent="0.3">
      <c r="A40" s="2"/>
      <c r="B40" s="71" t="s">
        <v>183</v>
      </c>
      <c r="C40" s="78" t="s">
        <v>789</v>
      </c>
      <c r="D40" s="84">
        <v>5</v>
      </c>
      <c r="E40" s="84">
        <v>3</v>
      </c>
      <c r="F40" s="74">
        <v>3.5</v>
      </c>
      <c r="G40" s="86"/>
      <c r="H40" s="2"/>
      <c r="I40" s="2"/>
      <c r="J40" s="2"/>
      <c r="K40" s="3"/>
      <c r="L40" s="3"/>
      <c r="M40" s="3"/>
      <c r="N40" s="4"/>
      <c r="O40" s="2"/>
      <c r="P40" s="2"/>
      <c r="Q40" s="2"/>
      <c r="R40" s="5"/>
      <c r="S40" s="5"/>
      <c r="T40" s="5"/>
      <c r="U40" s="4"/>
      <c r="V40" s="4"/>
      <c r="W40" s="2"/>
      <c r="X40" s="2"/>
      <c r="Y40" s="5"/>
      <c r="Z40" s="5"/>
      <c r="AA40" s="5"/>
      <c r="AB40" s="4"/>
      <c r="AC40" s="4"/>
      <c r="AD40" s="6"/>
      <c r="AE40" s="2"/>
      <c r="AF40" s="2"/>
      <c r="AG40" s="2"/>
      <c r="AH40" s="2"/>
      <c r="AI40" s="2"/>
      <c r="AJ40" s="3"/>
      <c r="AK40" s="4"/>
      <c r="AL40" s="1"/>
      <c r="AM40" s="2"/>
      <c r="AN40" s="2"/>
      <c r="AO40" s="5"/>
      <c r="AP40" s="5"/>
      <c r="AQ40" s="3"/>
      <c r="AR40" s="4"/>
      <c r="AS40" s="1"/>
      <c r="AT40" s="2"/>
      <c r="AU40" s="2"/>
      <c r="AV40" s="5"/>
      <c r="AW40" s="5"/>
      <c r="AX40" s="3"/>
      <c r="AY40" s="4"/>
      <c r="AZ40" s="1"/>
      <c r="BA40" s="2"/>
      <c r="BB40" s="2"/>
      <c r="BC40" s="5"/>
      <c r="BD40" s="5"/>
      <c r="BE40" s="3"/>
      <c r="BF40" s="4"/>
      <c r="BG40" s="1"/>
      <c r="BH40" s="2"/>
      <c r="BI40" s="2"/>
      <c r="BJ40" s="5"/>
      <c r="BK40" s="5"/>
      <c r="BL40" s="3"/>
      <c r="BM40" s="4"/>
      <c r="BN40" s="2"/>
      <c r="BO40" s="7"/>
      <c r="BP40" s="2"/>
      <c r="BQ40" s="2"/>
      <c r="BR40" s="2"/>
      <c r="BS40" s="3"/>
      <c r="BT40" s="3"/>
      <c r="BU40" s="3"/>
      <c r="BV40" s="4"/>
      <c r="BW40" s="4"/>
      <c r="BX40" s="1"/>
      <c r="BY40" s="2"/>
      <c r="BZ40" s="2"/>
      <c r="CA40" s="3"/>
      <c r="CB40" s="3"/>
      <c r="CC40" s="3"/>
      <c r="CD40" s="4"/>
      <c r="CE40" s="4"/>
      <c r="CF40" s="2"/>
      <c r="CG40" s="2"/>
      <c r="CH40" s="2"/>
      <c r="CI40" s="5"/>
      <c r="CJ40" s="5"/>
      <c r="CK40" s="5"/>
      <c r="CL40" s="4"/>
      <c r="CM40" s="4"/>
      <c r="CN40" s="4"/>
      <c r="CO40" s="2"/>
      <c r="CP40" s="2"/>
      <c r="CQ40" s="5"/>
      <c r="CR40" s="5"/>
      <c r="CS40" s="5"/>
      <c r="CT40" s="4"/>
      <c r="CU40" s="4"/>
      <c r="CV40" s="2"/>
      <c r="CW40" s="6"/>
      <c r="CX40" s="2"/>
      <c r="CY40" s="2"/>
      <c r="CZ40" s="2"/>
      <c r="DA40" s="2"/>
      <c r="DB40" s="2"/>
      <c r="DC40" s="3"/>
      <c r="DD40" s="4"/>
      <c r="DE40" s="4"/>
      <c r="DF40" s="2"/>
      <c r="DG40" s="2"/>
      <c r="DH40" s="2"/>
      <c r="DI40" s="5"/>
      <c r="DJ40" s="5"/>
      <c r="DK40" s="3"/>
      <c r="DL40" s="4"/>
      <c r="DM40" s="4"/>
      <c r="DN40" s="2"/>
      <c r="DO40" s="2"/>
      <c r="DP40" s="2"/>
      <c r="DQ40" s="5"/>
      <c r="DR40" s="5"/>
      <c r="DS40" s="3"/>
      <c r="DT40" s="4"/>
      <c r="DU40" s="4"/>
      <c r="DV40" s="1"/>
      <c r="DW40" s="2"/>
      <c r="DX40" s="2"/>
      <c r="DY40" s="5"/>
      <c r="DZ40" s="5"/>
      <c r="EA40" s="3"/>
      <c r="EB40" s="4"/>
      <c r="EC40" s="4"/>
      <c r="ED40" s="2"/>
      <c r="EE40" s="2"/>
      <c r="EF40" s="2"/>
      <c r="EG40" s="5"/>
      <c r="EH40" s="5"/>
      <c r="EI40" s="3"/>
      <c r="EJ40" s="4"/>
      <c r="EK40" s="4"/>
      <c r="EL40" s="2"/>
      <c r="EM40" s="6"/>
      <c r="EN40" s="2"/>
      <c r="EO40" s="2"/>
      <c r="EP40" s="2"/>
      <c r="EQ40" s="2"/>
      <c r="ER40" s="2"/>
      <c r="ES40" s="3"/>
      <c r="ET40" s="4"/>
      <c r="EU40" s="4"/>
      <c r="EV40" s="2"/>
      <c r="EW40" s="2"/>
      <c r="EX40" s="2"/>
      <c r="EY40" s="5"/>
      <c r="EZ40" s="5"/>
      <c r="FA40" s="3"/>
      <c r="FB40" s="4"/>
      <c r="FC40" s="4"/>
      <c r="FD40" s="2"/>
      <c r="FE40" s="2"/>
      <c r="FF40" s="2"/>
      <c r="FG40" s="5"/>
      <c r="FH40" s="5"/>
      <c r="FI40" s="3"/>
      <c r="FJ40" s="4"/>
      <c r="FK40" s="4"/>
      <c r="FL40" s="2"/>
      <c r="FM40" s="2"/>
      <c r="FN40" s="2"/>
      <c r="FO40" s="5"/>
      <c r="FP40" s="5"/>
      <c r="FQ40" s="3"/>
      <c r="FR40" s="4"/>
      <c r="FS40" s="4"/>
      <c r="FT40" s="2"/>
      <c r="FU40" s="2"/>
      <c r="FV40" s="2"/>
      <c r="FW40" s="5"/>
      <c r="FX40" s="5"/>
      <c r="FY40" s="3"/>
      <c r="FZ40" s="4"/>
      <c r="GA40" s="4"/>
      <c r="GB40" s="2"/>
      <c r="GC40" s="2"/>
      <c r="GD40" s="2"/>
      <c r="GE40" s="5"/>
      <c r="GF40" s="5"/>
      <c r="GG40" s="3"/>
      <c r="GH40" s="4"/>
      <c r="GI40" s="4"/>
      <c r="GJ40" s="2"/>
      <c r="GK40" s="2"/>
      <c r="GL40" s="2"/>
      <c r="GM40" s="2"/>
      <c r="GN40" s="2"/>
      <c r="GO40" s="2"/>
      <c r="GP40" s="2"/>
      <c r="GQ40" s="2"/>
    </row>
    <row r="41" spans="1:199" ht="14.4" x14ac:dyDescent="0.3">
      <c r="A41" s="2"/>
      <c r="B41" s="63" t="s">
        <v>184</v>
      </c>
      <c r="C41" s="66" t="s">
        <v>789</v>
      </c>
      <c r="D41" s="3">
        <v>5</v>
      </c>
      <c r="E41" s="3">
        <v>1</v>
      </c>
      <c r="F41" s="64">
        <v>3.5</v>
      </c>
      <c r="G41" s="65"/>
      <c r="H41" s="2"/>
      <c r="I41" s="2"/>
      <c r="J41" s="2"/>
      <c r="K41" s="3"/>
      <c r="L41" s="3"/>
      <c r="M41" s="3"/>
      <c r="N41" s="4"/>
      <c r="O41" s="2"/>
      <c r="P41" s="2"/>
      <c r="Q41" s="2"/>
      <c r="R41" s="5"/>
      <c r="S41" s="5"/>
      <c r="T41" s="5"/>
      <c r="U41" s="4"/>
      <c r="V41" s="4"/>
      <c r="W41" s="2"/>
      <c r="X41" s="2"/>
      <c r="Y41" s="5"/>
      <c r="Z41" s="5"/>
      <c r="AA41" s="5"/>
      <c r="AB41" s="4"/>
      <c r="AC41" s="4"/>
      <c r="AD41" s="6"/>
      <c r="AE41" s="2"/>
      <c r="AF41" s="2"/>
      <c r="AG41" s="2"/>
      <c r="AH41" s="2"/>
      <c r="AI41" s="2"/>
      <c r="AJ41" s="3"/>
      <c r="AK41" s="4"/>
      <c r="AL41" s="1"/>
      <c r="AM41" s="2"/>
      <c r="AN41" s="2"/>
      <c r="AO41" s="5"/>
      <c r="AP41" s="5"/>
      <c r="AQ41" s="3"/>
      <c r="AR41" s="4"/>
      <c r="AS41" s="1"/>
      <c r="AT41" s="2"/>
      <c r="AU41" s="2"/>
      <c r="AV41" s="5"/>
      <c r="AW41" s="5"/>
      <c r="AX41" s="3"/>
      <c r="AY41" s="4"/>
      <c r="AZ41" s="1"/>
      <c r="BA41" s="2"/>
      <c r="BB41" s="2"/>
      <c r="BC41" s="5"/>
      <c r="BD41" s="5"/>
      <c r="BE41" s="3"/>
      <c r="BF41" s="4"/>
      <c r="BG41" s="1"/>
      <c r="BH41" s="2"/>
      <c r="BI41" s="2"/>
      <c r="BJ41" s="5"/>
      <c r="BK41" s="5"/>
      <c r="BL41" s="3"/>
      <c r="BM41" s="4"/>
      <c r="BN41" s="2"/>
      <c r="BO41" s="7"/>
      <c r="BP41" s="2"/>
      <c r="BQ41" s="2"/>
      <c r="BR41" s="2"/>
      <c r="BS41" s="3"/>
      <c r="BT41" s="3"/>
      <c r="BU41" s="3"/>
      <c r="BV41" s="4"/>
      <c r="BW41" s="4"/>
      <c r="BX41" s="1"/>
      <c r="BY41" s="2"/>
      <c r="BZ41" s="2"/>
      <c r="CA41" s="3"/>
      <c r="CB41" s="3"/>
      <c r="CC41" s="3"/>
      <c r="CD41" s="4"/>
      <c r="CE41" s="4"/>
      <c r="CF41" s="2"/>
      <c r="CG41" s="2"/>
      <c r="CH41" s="2"/>
      <c r="CI41" s="5"/>
      <c r="CJ41" s="5"/>
      <c r="CK41" s="5"/>
      <c r="CL41" s="4"/>
      <c r="CM41" s="4"/>
      <c r="CN41" s="4"/>
      <c r="CO41" s="2"/>
      <c r="CP41" s="2"/>
      <c r="CQ41" s="5"/>
      <c r="CR41" s="5"/>
      <c r="CS41" s="5"/>
      <c r="CT41" s="4"/>
      <c r="CU41" s="4"/>
      <c r="CV41" s="2"/>
      <c r="CW41" s="6"/>
      <c r="CX41" s="2"/>
      <c r="CY41" s="2"/>
      <c r="CZ41" s="2"/>
      <c r="DA41" s="2"/>
      <c r="DB41" s="2"/>
      <c r="DC41" s="3"/>
      <c r="DD41" s="4"/>
      <c r="DE41" s="4"/>
      <c r="DF41" s="2"/>
      <c r="DG41" s="2"/>
      <c r="DH41" s="2"/>
      <c r="DI41" s="5"/>
      <c r="DJ41" s="5"/>
      <c r="DK41" s="3"/>
      <c r="DL41" s="4"/>
      <c r="DM41" s="4"/>
      <c r="DN41" s="2"/>
      <c r="DO41" s="2"/>
      <c r="DP41" s="2"/>
      <c r="DQ41" s="5"/>
      <c r="DR41" s="5"/>
      <c r="DS41" s="3"/>
      <c r="DT41" s="4"/>
      <c r="DU41" s="4"/>
      <c r="DV41" s="1"/>
      <c r="DW41" s="2"/>
      <c r="DX41" s="2"/>
      <c r="DY41" s="5"/>
      <c r="DZ41" s="5"/>
      <c r="EA41" s="3"/>
      <c r="EB41" s="4"/>
      <c r="EC41" s="4"/>
      <c r="ED41" s="2"/>
      <c r="EE41" s="2"/>
      <c r="EF41" s="2"/>
      <c r="EG41" s="5"/>
      <c r="EH41" s="5"/>
      <c r="EI41" s="3"/>
      <c r="EJ41" s="4"/>
      <c r="EK41" s="4"/>
      <c r="EL41" s="2"/>
      <c r="EM41" s="6"/>
      <c r="EN41" s="2"/>
      <c r="EO41" s="2"/>
      <c r="EP41" s="2"/>
      <c r="EQ41" s="2"/>
      <c r="ER41" s="2"/>
      <c r="ES41" s="3"/>
      <c r="ET41" s="4"/>
      <c r="EU41" s="4"/>
      <c r="EV41" s="2"/>
      <c r="EW41" s="2"/>
      <c r="EX41" s="2"/>
      <c r="EY41" s="5"/>
      <c r="EZ41" s="5"/>
      <c r="FA41" s="3"/>
      <c r="FB41" s="4"/>
      <c r="FC41" s="4"/>
      <c r="FD41" s="2"/>
      <c r="FE41" s="2"/>
      <c r="FF41" s="2"/>
      <c r="FG41" s="5"/>
      <c r="FH41" s="5"/>
      <c r="FI41" s="3"/>
      <c r="FJ41" s="4"/>
      <c r="FK41" s="4"/>
      <c r="FL41" s="2"/>
      <c r="FM41" s="2"/>
      <c r="FN41" s="2"/>
      <c r="FO41" s="5"/>
      <c r="FP41" s="5"/>
      <c r="FQ41" s="3"/>
      <c r="FR41" s="4"/>
      <c r="FS41" s="4"/>
      <c r="FT41" s="2"/>
      <c r="FU41" s="2"/>
      <c r="FV41" s="2"/>
      <c r="FW41" s="5"/>
      <c r="FX41" s="5"/>
      <c r="FY41" s="3"/>
      <c r="FZ41" s="4"/>
      <c r="GA41" s="4"/>
      <c r="GB41" s="2"/>
      <c r="GC41" s="2"/>
      <c r="GD41" s="2"/>
      <c r="GE41" s="5"/>
      <c r="GF41" s="5"/>
      <c r="GG41" s="3"/>
      <c r="GH41" s="4"/>
      <c r="GI41" s="4"/>
      <c r="GJ41" s="2"/>
      <c r="GK41" s="2"/>
      <c r="GL41" s="2"/>
      <c r="GM41" s="2"/>
      <c r="GN41" s="2"/>
      <c r="GO41" s="2"/>
      <c r="GP41" s="2"/>
      <c r="GQ41" s="2"/>
    </row>
    <row r="42" spans="1:199" ht="14.4" x14ac:dyDescent="0.3">
      <c r="A42" s="2"/>
      <c r="B42" s="63" t="s">
        <v>185</v>
      </c>
      <c r="C42" s="66" t="s">
        <v>789</v>
      </c>
      <c r="D42" s="3">
        <v>5</v>
      </c>
      <c r="E42" s="3">
        <v>2</v>
      </c>
      <c r="F42" s="64">
        <v>3.5</v>
      </c>
      <c r="G42" s="65"/>
      <c r="H42" s="2"/>
      <c r="I42" s="2"/>
      <c r="J42" s="2"/>
      <c r="K42" s="3"/>
      <c r="L42" s="3"/>
      <c r="M42" s="3"/>
      <c r="N42" s="4"/>
      <c r="O42" s="2"/>
      <c r="P42" s="2"/>
      <c r="Q42" s="2"/>
      <c r="R42" s="5"/>
      <c r="S42" s="5"/>
      <c r="T42" s="5"/>
      <c r="U42" s="4"/>
      <c r="V42" s="4"/>
      <c r="W42" s="2"/>
      <c r="X42" s="2"/>
      <c r="Y42" s="5"/>
      <c r="Z42" s="5"/>
      <c r="AA42" s="5"/>
      <c r="AB42" s="4"/>
      <c r="AC42" s="4"/>
      <c r="AD42" s="6"/>
      <c r="AE42" s="2"/>
      <c r="AF42" s="2"/>
      <c r="AG42" s="2"/>
      <c r="AH42" s="2"/>
      <c r="AI42" s="2"/>
      <c r="AJ42" s="3"/>
      <c r="AK42" s="4"/>
      <c r="AL42" s="1"/>
      <c r="AM42" s="2"/>
      <c r="AN42" s="2"/>
      <c r="AO42" s="5"/>
      <c r="AP42" s="5"/>
      <c r="AQ42" s="3"/>
      <c r="AR42" s="4"/>
      <c r="AS42" s="1"/>
      <c r="AT42" s="2"/>
      <c r="AU42" s="2"/>
      <c r="AV42" s="5"/>
      <c r="AW42" s="5"/>
      <c r="AX42" s="3"/>
      <c r="AY42" s="4"/>
      <c r="AZ42" s="1"/>
      <c r="BA42" s="2"/>
      <c r="BB42" s="2"/>
      <c r="BC42" s="5"/>
      <c r="BD42" s="5"/>
      <c r="BE42" s="3"/>
      <c r="BF42" s="4"/>
      <c r="BG42" s="1"/>
      <c r="BH42" s="2"/>
      <c r="BI42" s="2"/>
      <c r="BJ42" s="5"/>
      <c r="BK42" s="5"/>
      <c r="BL42" s="3"/>
      <c r="BM42" s="4"/>
      <c r="BN42" s="2"/>
      <c r="BO42" s="7"/>
      <c r="BP42" s="2"/>
      <c r="BQ42" s="2"/>
      <c r="BR42" s="2"/>
      <c r="BS42" s="3"/>
      <c r="BT42" s="3"/>
      <c r="BU42" s="3"/>
      <c r="BV42" s="4"/>
      <c r="BW42" s="4"/>
      <c r="BX42" s="1"/>
      <c r="BY42" s="2"/>
      <c r="BZ42" s="2"/>
      <c r="CA42" s="3"/>
      <c r="CB42" s="3"/>
      <c r="CC42" s="3"/>
      <c r="CD42" s="4"/>
      <c r="CE42" s="4"/>
      <c r="CF42" s="2"/>
      <c r="CG42" s="2"/>
      <c r="CH42" s="2"/>
      <c r="CI42" s="5"/>
      <c r="CJ42" s="5"/>
      <c r="CK42" s="5"/>
      <c r="CL42" s="4"/>
      <c r="CM42" s="4"/>
      <c r="CN42" s="4"/>
      <c r="CO42" s="2"/>
      <c r="CP42" s="2"/>
      <c r="CQ42" s="5"/>
      <c r="CR42" s="5"/>
      <c r="CS42" s="5"/>
      <c r="CT42" s="4"/>
      <c r="CU42" s="4"/>
      <c r="CV42" s="2"/>
      <c r="CW42" s="6"/>
      <c r="CX42" s="2"/>
      <c r="CY42" s="2"/>
      <c r="CZ42" s="2"/>
      <c r="DA42" s="2"/>
      <c r="DB42" s="2"/>
      <c r="DC42" s="3"/>
      <c r="DD42" s="4"/>
      <c r="DE42" s="4"/>
      <c r="DF42" s="2"/>
      <c r="DG42" s="2"/>
      <c r="DH42" s="2"/>
      <c r="DI42" s="5"/>
      <c r="DJ42" s="5"/>
      <c r="DK42" s="3"/>
      <c r="DL42" s="4"/>
      <c r="DM42" s="4"/>
      <c r="DN42" s="2"/>
      <c r="DO42" s="2"/>
      <c r="DP42" s="2"/>
      <c r="DQ42" s="5"/>
      <c r="DR42" s="5"/>
      <c r="DS42" s="3"/>
      <c r="DT42" s="4"/>
      <c r="DU42" s="4"/>
      <c r="DV42" s="1"/>
      <c r="DW42" s="2"/>
      <c r="DX42" s="2"/>
      <c r="DY42" s="5"/>
      <c r="DZ42" s="5"/>
      <c r="EA42" s="3"/>
      <c r="EB42" s="4"/>
      <c r="EC42" s="4"/>
      <c r="ED42" s="2"/>
      <c r="EE42" s="2"/>
      <c r="EF42" s="2"/>
      <c r="EG42" s="5"/>
      <c r="EH42" s="5"/>
      <c r="EI42" s="3"/>
      <c r="EJ42" s="4"/>
      <c r="EK42" s="4"/>
      <c r="EL42" s="2"/>
      <c r="EM42" s="6"/>
      <c r="EN42" s="2"/>
      <c r="EO42" s="2"/>
      <c r="EP42" s="2"/>
      <c r="EQ42" s="2"/>
      <c r="ER42" s="2"/>
      <c r="ES42" s="3"/>
      <c r="ET42" s="4"/>
      <c r="EU42" s="4"/>
      <c r="EV42" s="2"/>
      <c r="EW42" s="2"/>
      <c r="EX42" s="2"/>
      <c r="EY42" s="5"/>
      <c r="EZ42" s="5"/>
      <c r="FA42" s="3"/>
      <c r="FB42" s="4"/>
      <c r="FC42" s="4"/>
      <c r="FD42" s="2"/>
      <c r="FE42" s="2"/>
      <c r="FF42" s="2"/>
      <c r="FG42" s="5"/>
      <c r="FH42" s="5"/>
      <c r="FI42" s="3"/>
      <c r="FJ42" s="4"/>
      <c r="FK42" s="4"/>
      <c r="FL42" s="2"/>
      <c r="FM42" s="2"/>
      <c r="FN42" s="2"/>
      <c r="FO42" s="5"/>
      <c r="FP42" s="5"/>
      <c r="FQ42" s="3"/>
      <c r="FR42" s="4"/>
      <c r="FS42" s="4"/>
      <c r="FT42" s="2"/>
      <c r="FU42" s="2"/>
      <c r="FV42" s="2"/>
      <c r="FW42" s="5"/>
      <c r="FX42" s="5"/>
      <c r="FY42" s="3"/>
      <c r="FZ42" s="4"/>
      <c r="GA42" s="4"/>
      <c r="GB42" s="2"/>
      <c r="GC42" s="2"/>
      <c r="GD42" s="2"/>
      <c r="GE42" s="5"/>
      <c r="GF42" s="5"/>
      <c r="GG42" s="3"/>
      <c r="GH42" s="4"/>
      <c r="GI42" s="4"/>
      <c r="GJ42" s="2"/>
      <c r="GK42" s="2"/>
      <c r="GL42" s="2"/>
      <c r="GM42" s="2"/>
      <c r="GN42" s="2"/>
      <c r="GO42" s="2"/>
      <c r="GP42" s="2"/>
      <c r="GQ42" s="2"/>
    </row>
    <row r="43" spans="1:199" ht="14.4" x14ac:dyDescent="0.3">
      <c r="A43" s="2"/>
      <c r="B43" s="71" t="s">
        <v>186</v>
      </c>
      <c r="C43" s="78" t="s">
        <v>789</v>
      </c>
      <c r="D43" s="84">
        <v>5</v>
      </c>
      <c r="E43" s="84">
        <v>3</v>
      </c>
      <c r="F43" s="74">
        <v>3.5</v>
      </c>
      <c r="G43" s="86"/>
      <c r="H43" s="2"/>
      <c r="I43" s="2"/>
      <c r="J43" s="2"/>
      <c r="K43" s="3"/>
      <c r="L43" s="3"/>
      <c r="M43" s="3"/>
      <c r="N43" s="4"/>
      <c r="O43" s="2"/>
      <c r="P43" s="2"/>
      <c r="Q43" s="2"/>
      <c r="R43" s="5"/>
      <c r="S43" s="5"/>
      <c r="T43" s="5"/>
      <c r="U43" s="4"/>
      <c r="V43" s="4"/>
      <c r="W43" s="2"/>
      <c r="X43" s="2"/>
      <c r="Y43" s="5"/>
      <c r="Z43" s="5"/>
      <c r="AA43" s="5"/>
      <c r="AB43" s="4"/>
      <c r="AC43" s="4"/>
      <c r="AD43" s="6"/>
      <c r="AE43" s="2"/>
      <c r="AF43" s="2"/>
      <c r="AG43" s="2"/>
      <c r="AH43" s="2"/>
      <c r="AI43" s="2"/>
      <c r="AJ43" s="3"/>
      <c r="AK43" s="4"/>
      <c r="AL43" s="1"/>
      <c r="AM43" s="2"/>
      <c r="AN43" s="2"/>
      <c r="AO43" s="5"/>
      <c r="AP43" s="5"/>
      <c r="AQ43" s="3"/>
      <c r="AR43" s="4"/>
      <c r="AS43" s="1"/>
      <c r="AT43" s="2"/>
      <c r="AU43" s="2"/>
      <c r="AV43" s="5"/>
      <c r="AW43" s="5"/>
      <c r="AX43" s="3"/>
      <c r="AY43" s="4"/>
      <c r="AZ43" s="1"/>
      <c r="BA43" s="2"/>
      <c r="BB43" s="2"/>
      <c r="BC43" s="5"/>
      <c r="BD43" s="5"/>
      <c r="BE43" s="3"/>
      <c r="BF43" s="4"/>
      <c r="BG43" s="1"/>
      <c r="BH43" s="2"/>
      <c r="BI43" s="2"/>
      <c r="BJ43" s="5"/>
      <c r="BK43" s="5"/>
      <c r="BL43" s="3"/>
      <c r="BM43" s="4"/>
      <c r="BN43" s="2"/>
      <c r="BO43" s="7"/>
      <c r="BP43" s="2"/>
      <c r="BQ43" s="2"/>
      <c r="BR43" s="2"/>
      <c r="BS43" s="3"/>
      <c r="BT43" s="3"/>
      <c r="BU43" s="3"/>
      <c r="BV43" s="4"/>
      <c r="BW43" s="4"/>
      <c r="BX43" s="1"/>
      <c r="BY43" s="2"/>
      <c r="BZ43" s="2"/>
      <c r="CA43" s="3"/>
      <c r="CB43" s="3"/>
      <c r="CC43" s="3"/>
      <c r="CD43" s="4"/>
      <c r="CE43" s="4"/>
      <c r="CF43" s="2"/>
      <c r="CG43" s="2"/>
      <c r="CH43" s="2"/>
      <c r="CI43" s="5"/>
      <c r="CJ43" s="5"/>
      <c r="CK43" s="5"/>
      <c r="CL43" s="4"/>
      <c r="CM43" s="4"/>
      <c r="CN43" s="4"/>
      <c r="CO43" s="2"/>
      <c r="CP43" s="2"/>
      <c r="CQ43" s="5"/>
      <c r="CR43" s="5"/>
      <c r="CS43" s="5"/>
      <c r="CT43" s="4"/>
      <c r="CU43" s="4"/>
      <c r="CV43" s="2"/>
      <c r="CW43" s="6"/>
      <c r="CX43" s="2"/>
      <c r="CY43" s="2"/>
      <c r="CZ43" s="2"/>
      <c r="DA43" s="2"/>
      <c r="DB43" s="2"/>
      <c r="DC43" s="3"/>
      <c r="DD43" s="4"/>
      <c r="DE43" s="4"/>
      <c r="DF43" s="2"/>
      <c r="DG43" s="2"/>
      <c r="DH43" s="2"/>
      <c r="DI43" s="5"/>
      <c r="DJ43" s="5"/>
      <c r="DK43" s="3"/>
      <c r="DL43" s="4"/>
      <c r="DM43" s="4"/>
      <c r="DN43" s="2"/>
      <c r="DO43" s="2"/>
      <c r="DP43" s="2"/>
      <c r="DQ43" s="5"/>
      <c r="DR43" s="5"/>
      <c r="DS43" s="3"/>
      <c r="DT43" s="4"/>
      <c r="DU43" s="4"/>
      <c r="DV43" s="1"/>
      <c r="DW43" s="2"/>
      <c r="DX43" s="2"/>
      <c r="DY43" s="5"/>
      <c r="DZ43" s="5"/>
      <c r="EA43" s="3"/>
      <c r="EB43" s="4"/>
      <c r="EC43" s="4"/>
      <c r="ED43" s="2"/>
      <c r="EE43" s="2"/>
      <c r="EF43" s="2"/>
      <c r="EG43" s="5"/>
      <c r="EH43" s="5"/>
      <c r="EI43" s="3"/>
      <c r="EJ43" s="4"/>
      <c r="EK43" s="4"/>
      <c r="EL43" s="2"/>
      <c r="EM43" s="6"/>
      <c r="EN43" s="2"/>
      <c r="EO43" s="2"/>
      <c r="EP43" s="2"/>
      <c r="EQ43" s="2"/>
      <c r="ER43" s="2"/>
      <c r="ES43" s="3"/>
      <c r="ET43" s="4"/>
      <c r="EU43" s="4"/>
      <c r="EV43" s="2"/>
      <c r="EW43" s="2"/>
      <c r="EX43" s="2"/>
      <c r="EY43" s="5"/>
      <c r="EZ43" s="5"/>
      <c r="FA43" s="3"/>
      <c r="FB43" s="4"/>
      <c r="FC43" s="4"/>
      <c r="FD43" s="2"/>
      <c r="FE43" s="2"/>
      <c r="FF43" s="2"/>
      <c r="FG43" s="5"/>
      <c r="FH43" s="5"/>
      <c r="FI43" s="3"/>
      <c r="FJ43" s="4"/>
      <c r="FK43" s="4"/>
      <c r="FL43" s="2"/>
      <c r="FM43" s="2"/>
      <c r="FN43" s="2"/>
      <c r="FO43" s="5"/>
      <c r="FP43" s="5"/>
      <c r="FQ43" s="3"/>
      <c r="FR43" s="4"/>
      <c r="FS43" s="4"/>
      <c r="FT43" s="2"/>
      <c r="FU43" s="2"/>
      <c r="FV43" s="2"/>
      <c r="FW43" s="5"/>
      <c r="FX43" s="5"/>
      <c r="FY43" s="3"/>
      <c r="FZ43" s="4"/>
      <c r="GA43" s="4"/>
      <c r="GB43" s="2"/>
      <c r="GC43" s="2"/>
      <c r="GD43" s="2"/>
      <c r="GE43" s="5"/>
      <c r="GF43" s="5"/>
      <c r="GG43" s="3"/>
      <c r="GH43" s="4"/>
      <c r="GI43" s="4"/>
      <c r="GJ43" s="2"/>
      <c r="GK43" s="2"/>
      <c r="GL43" s="2"/>
      <c r="GM43" s="2"/>
      <c r="GN43" s="2"/>
      <c r="GO43" s="2"/>
      <c r="GP43" s="2"/>
      <c r="GQ43" s="2"/>
    </row>
    <row r="44" spans="1:199" ht="14.4" x14ac:dyDescent="0.3">
      <c r="A44" s="2"/>
      <c r="B44" s="63" t="s">
        <v>187</v>
      </c>
      <c r="C44" s="66" t="s">
        <v>789</v>
      </c>
      <c r="D44" s="3">
        <v>5</v>
      </c>
      <c r="E44" s="3">
        <v>1</v>
      </c>
      <c r="F44" s="64">
        <v>3.5</v>
      </c>
      <c r="G44" s="65"/>
      <c r="H44" s="2"/>
      <c r="I44" s="2"/>
      <c r="J44" s="2"/>
      <c r="K44" s="3"/>
      <c r="L44" s="3"/>
      <c r="M44" s="3"/>
      <c r="N44" s="4"/>
      <c r="O44" s="2"/>
      <c r="P44" s="2"/>
      <c r="Q44" s="2"/>
      <c r="R44" s="5"/>
      <c r="S44" s="5"/>
      <c r="T44" s="5"/>
      <c r="U44" s="4"/>
      <c r="V44" s="4"/>
      <c r="W44" s="2"/>
      <c r="X44" s="2"/>
      <c r="Y44" s="5"/>
      <c r="Z44" s="5"/>
      <c r="AA44" s="5"/>
      <c r="AB44" s="4"/>
      <c r="AC44" s="4"/>
      <c r="AD44" s="6"/>
      <c r="AE44" s="2"/>
      <c r="AF44" s="2"/>
      <c r="AG44" s="2"/>
      <c r="AH44" s="2"/>
      <c r="AI44" s="2"/>
      <c r="AJ44" s="3"/>
      <c r="AK44" s="4"/>
      <c r="AL44" s="1"/>
      <c r="AM44" s="2"/>
      <c r="AN44" s="2"/>
      <c r="AO44" s="5"/>
      <c r="AP44" s="5"/>
      <c r="AQ44" s="3"/>
      <c r="AR44" s="4"/>
      <c r="AS44" s="1"/>
      <c r="AT44" s="2"/>
      <c r="AU44" s="2"/>
      <c r="AV44" s="5"/>
      <c r="AW44" s="5"/>
      <c r="AX44" s="3"/>
      <c r="AY44" s="4"/>
      <c r="AZ44" s="1"/>
      <c r="BA44" s="2"/>
      <c r="BB44" s="2"/>
      <c r="BC44" s="5"/>
      <c r="BD44" s="5"/>
      <c r="BE44" s="3"/>
      <c r="BF44" s="4"/>
      <c r="BG44" s="1"/>
      <c r="BH44" s="2"/>
      <c r="BI44" s="2"/>
      <c r="BJ44" s="5"/>
      <c r="BK44" s="5"/>
      <c r="BL44" s="3"/>
      <c r="BM44" s="4"/>
      <c r="BN44" s="2"/>
      <c r="BO44" s="7"/>
      <c r="BP44" s="2"/>
      <c r="BQ44" s="2"/>
      <c r="BR44" s="2"/>
      <c r="BS44" s="3"/>
      <c r="BT44" s="3"/>
      <c r="BU44" s="3"/>
      <c r="BV44" s="4"/>
      <c r="BW44" s="4"/>
      <c r="BX44" s="1"/>
      <c r="BY44" s="2"/>
      <c r="BZ44" s="2"/>
      <c r="CA44" s="3"/>
      <c r="CB44" s="3"/>
      <c r="CC44" s="3"/>
      <c r="CD44" s="4"/>
      <c r="CE44" s="4"/>
      <c r="CF44" s="2"/>
      <c r="CG44" s="2"/>
      <c r="CH44" s="2"/>
      <c r="CI44" s="5"/>
      <c r="CJ44" s="5"/>
      <c r="CK44" s="5"/>
      <c r="CL44" s="4"/>
      <c r="CM44" s="4"/>
      <c r="CN44" s="4"/>
      <c r="CO44" s="2"/>
      <c r="CP44" s="2"/>
      <c r="CQ44" s="5"/>
      <c r="CR44" s="5"/>
      <c r="CS44" s="5"/>
      <c r="CT44" s="4"/>
      <c r="CU44" s="4"/>
      <c r="CV44" s="2"/>
      <c r="CW44" s="6"/>
      <c r="CX44" s="2"/>
      <c r="CY44" s="2"/>
      <c r="CZ44" s="2"/>
      <c r="DA44" s="2"/>
      <c r="DB44" s="2"/>
      <c r="DC44" s="3"/>
      <c r="DD44" s="4"/>
      <c r="DE44" s="4"/>
      <c r="DF44" s="2"/>
      <c r="DG44" s="2"/>
      <c r="DH44" s="2"/>
      <c r="DI44" s="5"/>
      <c r="DJ44" s="5"/>
      <c r="DK44" s="3"/>
      <c r="DL44" s="4"/>
      <c r="DM44" s="4"/>
      <c r="DN44" s="2"/>
      <c r="DO44" s="2"/>
      <c r="DP44" s="2"/>
      <c r="DQ44" s="5"/>
      <c r="DR44" s="5"/>
      <c r="DS44" s="3"/>
      <c r="DT44" s="4"/>
      <c r="DU44" s="4"/>
      <c r="DV44" s="1"/>
      <c r="DW44" s="2"/>
      <c r="DX44" s="2"/>
      <c r="DY44" s="5"/>
      <c r="DZ44" s="5"/>
      <c r="EA44" s="3"/>
      <c r="EB44" s="4"/>
      <c r="EC44" s="4"/>
      <c r="ED44" s="2"/>
      <c r="EE44" s="2"/>
      <c r="EF44" s="2"/>
      <c r="EG44" s="5"/>
      <c r="EH44" s="5"/>
      <c r="EI44" s="3"/>
      <c r="EJ44" s="4"/>
      <c r="EK44" s="4"/>
      <c r="EL44" s="2"/>
      <c r="EM44" s="6"/>
      <c r="EN44" s="2"/>
      <c r="EO44" s="2"/>
      <c r="EP44" s="2"/>
      <c r="EQ44" s="2"/>
      <c r="ER44" s="2"/>
      <c r="ES44" s="3"/>
      <c r="ET44" s="4"/>
      <c r="EU44" s="4"/>
      <c r="EV44" s="2"/>
      <c r="EW44" s="2"/>
      <c r="EX44" s="2"/>
      <c r="EY44" s="5"/>
      <c r="EZ44" s="5"/>
      <c r="FA44" s="3"/>
      <c r="FB44" s="4"/>
      <c r="FC44" s="4"/>
      <c r="FD44" s="2"/>
      <c r="FE44" s="2"/>
      <c r="FF44" s="2"/>
      <c r="FG44" s="5"/>
      <c r="FH44" s="5"/>
      <c r="FI44" s="3"/>
      <c r="FJ44" s="4"/>
      <c r="FK44" s="4"/>
      <c r="FL44" s="2"/>
      <c r="FM44" s="2"/>
      <c r="FN44" s="2"/>
      <c r="FO44" s="5"/>
      <c r="FP44" s="5"/>
      <c r="FQ44" s="3"/>
      <c r="FR44" s="4"/>
      <c r="FS44" s="4"/>
      <c r="FT44" s="2"/>
      <c r="FU44" s="2"/>
      <c r="FV44" s="2"/>
      <c r="FW44" s="5"/>
      <c r="FX44" s="5"/>
      <c r="FY44" s="3"/>
      <c r="FZ44" s="4"/>
      <c r="GA44" s="4"/>
      <c r="GB44" s="2"/>
      <c r="GC44" s="2"/>
      <c r="GD44" s="2"/>
      <c r="GE44" s="5"/>
      <c r="GF44" s="5"/>
      <c r="GG44" s="3"/>
      <c r="GH44" s="4"/>
      <c r="GI44" s="4"/>
      <c r="GJ44" s="2"/>
      <c r="GK44" s="2"/>
      <c r="GL44" s="2"/>
      <c r="GM44" s="2"/>
      <c r="GN44" s="2"/>
      <c r="GO44" s="2"/>
      <c r="GP44" s="2"/>
      <c r="GQ44" s="2"/>
    </row>
    <row r="45" spans="1:199" ht="14.4" x14ac:dyDescent="0.3">
      <c r="A45" s="2"/>
      <c r="B45" s="63" t="s">
        <v>188</v>
      </c>
      <c r="C45" s="66" t="s">
        <v>789</v>
      </c>
      <c r="D45" s="3">
        <v>5</v>
      </c>
      <c r="E45" s="3">
        <v>2</v>
      </c>
      <c r="F45" s="64">
        <v>3.5</v>
      </c>
      <c r="G45" s="65"/>
      <c r="H45" s="2"/>
      <c r="I45" s="2"/>
      <c r="J45" s="2"/>
      <c r="K45" s="3"/>
      <c r="L45" s="3"/>
      <c r="M45" s="3"/>
      <c r="N45" s="4"/>
      <c r="O45" s="2"/>
      <c r="P45" s="2"/>
      <c r="Q45" s="2"/>
      <c r="R45" s="5"/>
      <c r="S45" s="5"/>
      <c r="T45" s="5"/>
      <c r="U45" s="4"/>
      <c r="V45" s="4"/>
      <c r="W45" s="2"/>
      <c r="X45" s="2"/>
      <c r="Y45" s="5"/>
      <c r="Z45" s="5"/>
      <c r="AA45" s="5"/>
      <c r="AB45" s="4"/>
      <c r="AC45" s="4"/>
      <c r="AD45" s="6"/>
      <c r="AE45" s="2"/>
      <c r="AF45" s="2"/>
      <c r="AG45" s="2"/>
      <c r="AH45" s="2"/>
      <c r="AI45" s="2"/>
      <c r="AJ45" s="3"/>
      <c r="AK45" s="4"/>
      <c r="AL45" s="1"/>
      <c r="AM45" s="2"/>
      <c r="AN45" s="2"/>
      <c r="AO45" s="5"/>
      <c r="AP45" s="5"/>
      <c r="AQ45" s="3"/>
      <c r="AR45" s="4"/>
      <c r="AS45" s="1"/>
      <c r="AT45" s="2"/>
      <c r="AU45" s="2"/>
      <c r="AV45" s="5"/>
      <c r="AW45" s="5"/>
      <c r="AX45" s="3"/>
      <c r="AY45" s="4"/>
      <c r="AZ45" s="1"/>
      <c r="BA45" s="2"/>
      <c r="BB45" s="2"/>
      <c r="BC45" s="5"/>
      <c r="BD45" s="5"/>
      <c r="BE45" s="3"/>
      <c r="BF45" s="4"/>
      <c r="BG45" s="1"/>
      <c r="BH45" s="2"/>
      <c r="BI45" s="2"/>
      <c r="BJ45" s="5"/>
      <c r="BK45" s="5"/>
      <c r="BL45" s="3"/>
      <c r="BM45" s="4"/>
      <c r="BN45" s="2"/>
      <c r="BO45" s="7"/>
      <c r="BP45" s="2"/>
      <c r="BQ45" s="2"/>
      <c r="BR45" s="2"/>
      <c r="BS45" s="3"/>
      <c r="BT45" s="3"/>
      <c r="BU45" s="3"/>
      <c r="BV45" s="4"/>
      <c r="BW45" s="4"/>
      <c r="BX45" s="1"/>
      <c r="BY45" s="2"/>
      <c r="BZ45" s="2"/>
      <c r="CA45" s="3"/>
      <c r="CB45" s="3"/>
      <c r="CC45" s="3"/>
      <c r="CD45" s="4"/>
      <c r="CE45" s="4"/>
      <c r="CF45" s="2"/>
      <c r="CG45" s="2"/>
      <c r="CH45" s="2"/>
      <c r="CI45" s="5"/>
      <c r="CJ45" s="5"/>
      <c r="CK45" s="5"/>
      <c r="CL45" s="4"/>
      <c r="CM45" s="4"/>
      <c r="CN45" s="4"/>
      <c r="CO45" s="2"/>
      <c r="CP45" s="2"/>
      <c r="CQ45" s="5"/>
      <c r="CR45" s="5"/>
      <c r="CS45" s="5"/>
      <c r="CT45" s="4"/>
      <c r="CU45" s="4"/>
      <c r="CV45" s="2"/>
      <c r="CW45" s="6"/>
      <c r="CX45" s="2"/>
      <c r="CY45" s="2"/>
      <c r="CZ45" s="2"/>
      <c r="DA45" s="2"/>
      <c r="DB45" s="2"/>
      <c r="DC45" s="3"/>
      <c r="DD45" s="4"/>
      <c r="DE45" s="4"/>
      <c r="DF45" s="2"/>
      <c r="DG45" s="2"/>
      <c r="DH45" s="2"/>
      <c r="DI45" s="5"/>
      <c r="DJ45" s="5"/>
      <c r="DK45" s="3"/>
      <c r="DL45" s="4"/>
      <c r="DM45" s="4"/>
      <c r="DN45" s="2"/>
      <c r="DO45" s="2"/>
      <c r="DP45" s="2"/>
      <c r="DQ45" s="5"/>
      <c r="DR45" s="5"/>
      <c r="DS45" s="3"/>
      <c r="DT45" s="4"/>
      <c r="DU45" s="4"/>
      <c r="DV45" s="1"/>
      <c r="DW45" s="2"/>
      <c r="DX45" s="2"/>
      <c r="DY45" s="5"/>
      <c r="DZ45" s="5"/>
      <c r="EA45" s="3"/>
      <c r="EB45" s="4"/>
      <c r="EC45" s="4"/>
      <c r="ED45" s="2"/>
      <c r="EE45" s="2"/>
      <c r="EF45" s="2"/>
      <c r="EG45" s="5"/>
      <c r="EH45" s="5"/>
      <c r="EI45" s="3"/>
      <c r="EJ45" s="4"/>
      <c r="EK45" s="4"/>
      <c r="EL45" s="2"/>
      <c r="EM45" s="6"/>
      <c r="EN45" s="2"/>
      <c r="EO45" s="2"/>
      <c r="EP45" s="2"/>
      <c r="EQ45" s="2"/>
      <c r="ER45" s="2"/>
      <c r="ES45" s="3"/>
      <c r="ET45" s="4"/>
      <c r="EU45" s="4"/>
      <c r="EV45" s="2"/>
      <c r="EW45" s="2"/>
      <c r="EX45" s="2"/>
      <c r="EY45" s="5"/>
      <c r="EZ45" s="5"/>
      <c r="FA45" s="3"/>
      <c r="FB45" s="4"/>
      <c r="FC45" s="4"/>
      <c r="FD45" s="2"/>
      <c r="FE45" s="2"/>
      <c r="FF45" s="2"/>
      <c r="FG45" s="5"/>
      <c r="FH45" s="5"/>
      <c r="FI45" s="3"/>
      <c r="FJ45" s="4"/>
      <c r="FK45" s="4"/>
      <c r="FL45" s="2"/>
      <c r="FM45" s="2"/>
      <c r="FN45" s="2"/>
      <c r="FO45" s="5"/>
      <c r="FP45" s="5"/>
      <c r="FQ45" s="3"/>
      <c r="FR45" s="4"/>
      <c r="FS45" s="4"/>
      <c r="FT45" s="2"/>
      <c r="FU45" s="2"/>
      <c r="FV45" s="2"/>
      <c r="FW45" s="5"/>
      <c r="FX45" s="5"/>
      <c r="FY45" s="3"/>
      <c r="FZ45" s="4"/>
      <c r="GA45" s="4"/>
      <c r="GB45" s="2"/>
      <c r="GC45" s="2"/>
      <c r="GD45" s="2"/>
      <c r="GE45" s="5"/>
      <c r="GF45" s="5"/>
      <c r="GG45" s="3"/>
      <c r="GH45" s="4"/>
      <c r="GI45" s="4"/>
      <c r="GJ45" s="2"/>
      <c r="GK45" s="2"/>
      <c r="GL45" s="2"/>
      <c r="GM45" s="2"/>
      <c r="GN45" s="2"/>
      <c r="GO45" s="2"/>
      <c r="GP45" s="2"/>
      <c r="GQ45" s="2"/>
    </row>
    <row r="46" spans="1:199" ht="14.4" x14ac:dyDescent="0.3">
      <c r="A46" s="2"/>
      <c r="B46" s="71" t="s">
        <v>189</v>
      </c>
      <c r="C46" s="78" t="s">
        <v>789</v>
      </c>
      <c r="D46" s="84">
        <v>5</v>
      </c>
      <c r="E46" s="84">
        <v>3</v>
      </c>
      <c r="F46" s="74">
        <v>3.5</v>
      </c>
      <c r="G46" s="86"/>
      <c r="H46" s="2"/>
      <c r="I46" s="2"/>
      <c r="J46" s="2"/>
      <c r="K46" s="3"/>
      <c r="L46" s="3"/>
      <c r="M46" s="3"/>
      <c r="N46" s="4"/>
      <c r="O46" s="2"/>
      <c r="P46" s="2"/>
      <c r="Q46" s="2"/>
      <c r="R46" s="5"/>
      <c r="S46" s="5"/>
      <c r="T46" s="5"/>
      <c r="U46" s="4"/>
      <c r="V46" s="4"/>
      <c r="W46" s="2"/>
      <c r="X46" s="2"/>
      <c r="Y46" s="5"/>
      <c r="Z46" s="5"/>
      <c r="AA46" s="5"/>
      <c r="AB46" s="4"/>
      <c r="AC46" s="4"/>
      <c r="AD46" s="6"/>
      <c r="AE46" s="2"/>
      <c r="AF46" s="2"/>
      <c r="AG46" s="2"/>
      <c r="AH46" s="2"/>
      <c r="AI46" s="2"/>
      <c r="AJ46" s="3"/>
      <c r="AK46" s="4"/>
      <c r="AL46" s="1"/>
      <c r="AM46" s="2"/>
      <c r="AN46" s="2"/>
      <c r="AO46" s="5"/>
      <c r="AP46" s="5"/>
      <c r="AQ46" s="3"/>
      <c r="AR46" s="4"/>
      <c r="AS46" s="1"/>
      <c r="AT46" s="2"/>
      <c r="AU46" s="2"/>
      <c r="AV46" s="5"/>
      <c r="AW46" s="5"/>
      <c r="AX46" s="3"/>
      <c r="AY46" s="4"/>
      <c r="AZ46" s="1"/>
      <c r="BA46" s="2"/>
      <c r="BB46" s="2"/>
      <c r="BC46" s="5"/>
      <c r="BD46" s="5"/>
      <c r="BE46" s="3"/>
      <c r="BF46" s="4"/>
      <c r="BG46" s="1"/>
      <c r="BH46" s="2"/>
      <c r="BI46" s="2"/>
      <c r="BJ46" s="5"/>
      <c r="BK46" s="5"/>
      <c r="BL46" s="3"/>
      <c r="BM46" s="4"/>
      <c r="BN46" s="2"/>
      <c r="BO46" s="7"/>
      <c r="BP46" s="2"/>
      <c r="BQ46" s="2"/>
      <c r="BR46" s="2"/>
      <c r="BS46" s="3"/>
      <c r="BT46" s="3"/>
      <c r="BU46" s="3"/>
      <c r="BV46" s="4"/>
      <c r="BW46" s="4"/>
      <c r="BX46" s="1"/>
      <c r="BY46" s="2"/>
      <c r="BZ46" s="2"/>
      <c r="CA46" s="3"/>
      <c r="CB46" s="3"/>
      <c r="CC46" s="3"/>
      <c r="CD46" s="4"/>
      <c r="CE46" s="4"/>
      <c r="CF46" s="2"/>
      <c r="CG46" s="2"/>
      <c r="CH46" s="2"/>
      <c r="CI46" s="5"/>
      <c r="CJ46" s="5"/>
      <c r="CK46" s="5"/>
      <c r="CL46" s="4"/>
      <c r="CM46" s="4"/>
      <c r="CN46" s="4"/>
      <c r="CO46" s="2"/>
      <c r="CP46" s="2"/>
      <c r="CQ46" s="5"/>
      <c r="CR46" s="5"/>
      <c r="CS46" s="5"/>
      <c r="CT46" s="4"/>
      <c r="CU46" s="4"/>
      <c r="CV46" s="2"/>
      <c r="CW46" s="6"/>
      <c r="CX46" s="2"/>
      <c r="CY46" s="2"/>
      <c r="CZ46" s="2"/>
      <c r="DA46" s="2"/>
      <c r="DB46" s="2"/>
      <c r="DC46" s="3"/>
      <c r="DD46" s="4"/>
      <c r="DE46" s="4"/>
      <c r="DF46" s="2"/>
      <c r="DG46" s="2"/>
      <c r="DH46" s="2"/>
      <c r="DI46" s="5"/>
      <c r="DJ46" s="5"/>
      <c r="DK46" s="3"/>
      <c r="DL46" s="4"/>
      <c r="DM46" s="4"/>
      <c r="DN46" s="2"/>
      <c r="DO46" s="2"/>
      <c r="DP46" s="2"/>
      <c r="DQ46" s="5"/>
      <c r="DR46" s="5"/>
      <c r="DS46" s="3"/>
      <c r="DT46" s="4"/>
      <c r="DU46" s="4"/>
      <c r="DV46" s="1"/>
      <c r="DW46" s="2"/>
      <c r="DX46" s="2"/>
      <c r="DY46" s="5"/>
      <c r="DZ46" s="5"/>
      <c r="EA46" s="3"/>
      <c r="EB46" s="4"/>
      <c r="EC46" s="4"/>
      <c r="ED46" s="2"/>
      <c r="EE46" s="2"/>
      <c r="EF46" s="2"/>
      <c r="EG46" s="5"/>
      <c r="EH46" s="5"/>
      <c r="EI46" s="3"/>
      <c r="EJ46" s="4"/>
      <c r="EK46" s="4"/>
      <c r="EL46" s="2"/>
      <c r="EM46" s="6"/>
      <c r="EN46" s="2"/>
      <c r="EO46" s="2"/>
      <c r="EP46" s="2"/>
      <c r="EQ46" s="2"/>
      <c r="ER46" s="2"/>
      <c r="ES46" s="3"/>
      <c r="ET46" s="4"/>
      <c r="EU46" s="4"/>
      <c r="EV46" s="2"/>
      <c r="EW46" s="2"/>
      <c r="EX46" s="2"/>
      <c r="EY46" s="5"/>
      <c r="EZ46" s="5"/>
      <c r="FA46" s="3"/>
      <c r="FB46" s="4"/>
      <c r="FC46" s="4"/>
      <c r="FD46" s="2"/>
      <c r="FE46" s="2"/>
      <c r="FF46" s="2"/>
      <c r="FG46" s="5"/>
      <c r="FH46" s="5"/>
      <c r="FI46" s="3"/>
      <c r="FJ46" s="4"/>
      <c r="FK46" s="4"/>
      <c r="FL46" s="2"/>
      <c r="FM46" s="2"/>
      <c r="FN46" s="2"/>
      <c r="FO46" s="5"/>
      <c r="FP46" s="5"/>
      <c r="FQ46" s="3"/>
      <c r="FR46" s="4"/>
      <c r="FS46" s="4"/>
      <c r="FT46" s="2"/>
      <c r="FU46" s="2"/>
      <c r="FV46" s="2"/>
      <c r="FW46" s="5"/>
      <c r="FX46" s="5"/>
      <c r="FY46" s="3"/>
      <c r="FZ46" s="4"/>
      <c r="GA46" s="4"/>
      <c r="GB46" s="2"/>
      <c r="GC46" s="2"/>
      <c r="GD46" s="2"/>
      <c r="GE46" s="5"/>
      <c r="GF46" s="5"/>
      <c r="GG46" s="3"/>
      <c r="GH46" s="4"/>
      <c r="GI46" s="4"/>
      <c r="GJ46" s="2"/>
      <c r="GK46" s="2"/>
      <c r="GL46" s="2"/>
      <c r="GM46" s="2"/>
      <c r="GN46" s="2"/>
      <c r="GO46" s="2"/>
      <c r="GP46" s="2"/>
      <c r="GQ46" s="2"/>
    </row>
    <row r="47" spans="1:199" ht="14.4" x14ac:dyDescent="0.3">
      <c r="A47" s="2"/>
      <c r="B47" s="63" t="s">
        <v>190</v>
      </c>
      <c r="C47" s="66" t="s">
        <v>789</v>
      </c>
      <c r="D47" s="3">
        <v>5</v>
      </c>
      <c r="E47" s="3">
        <v>2</v>
      </c>
      <c r="F47" s="64">
        <v>3.5</v>
      </c>
      <c r="G47" s="65"/>
      <c r="H47" s="2"/>
      <c r="I47" s="2"/>
      <c r="J47" s="2"/>
      <c r="K47" s="3"/>
      <c r="L47" s="3"/>
      <c r="M47" s="3"/>
      <c r="N47" s="4"/>
      <c r="O47" s="2"/>
      <c r="P47" s="2"/>
      <c r="Q47" s="2"/>
      <c r="R47" s="5"/>
      <c r="S47" s="5"/>
      <c r="T47" s="5"/>
      <c r="U47" s="4"/>
      <c r="V47" s="4"/>
      <c r="W47" s="2"/>
      <c r="X47" s="2"/>
      <c r="Y47" s="5"/>
      <c r="Z47" s="5"/>
      <c r="AA47" s="5"/>
      <c r="AB47" s="4"/>
      <c r="AC47" s="4"/>
      <c r="AD47" s="6"/>
      <c r="AE47" s="2"/>
      <c r="AF47" s="2"/>
      <c r="AG47" s="2"/>
      <c r="AH47" s="2"/>
      <c r="AI47" s="2"/>
      <c r="AJ47" s="3"/>
      <c r="AK47" s="4"/>
      <c r="AL47" s="1"/>
      <c r="AM47" s="2"/>
      <c r="AN47" s="2"/>
      <c r="AO47" s="5"/>
      <c r="AP47" s="5"/>
      <c r="AQ47" s="3"/>
      <c r="AR47" s="4"/>
      <c r="AS47" s="1"/>
      <c r="AT47" s="2"/>
      <c r="AU47" s="2"/>
      <c r="AV47" s="5"/>
      <c r="AW47" s="5"/>
      <c r="AX47" s="3"/>
      <c r="AY47" s="4"/>
      <c r="AZ47" s="1"/>
      <c r="BA47" s="2"/>
      <c r="BB47" s="2"/>
      <c r="BC47" s="5"/>
      <c r="BD47" s="5"/>
      <c r="BE47" s="3"/>
      <c r="BF47" s="4"/>
      <c r="BG47" s="1"/>
      <c r="BH47" s="2"/>
      <c r="BI47" s="2"/>
      <c r="BJ47" s="5"/>
      <c r="BK47" s="5"/>
      <c r="BL47" s="3"/>
      <c r="BM47" s="4"/>
      <c r="BN47" s="2"/>
      <c r="BO47" s="7"/>
      <c r="BP47" s="2"/>
      <c r="BQ47" s="2"/>
      <c r="BR47" s="2"/>
      <c r="BS47" s="3"/>
      <c r="BT47" s="3"/>
      <c r="BU47" s="3"/>
      <c r="BV47" s="4"/>
      <c r="BW47" s="4"/>
      <c r="BX47" s="1"/>
      <c r="BY47" s="2"/>
      <c r="BZ47" s="2"/>
      <c r="CA47" s="3"/>
      <c r="CB47" s="3"/>
      <c r="CC47" s="3"/>
      <c r="CD47" s="4"/>
      <c r="CE47" s="4"/>
      <c r="CF47" s="2"/>
      <c r="CG47" s="2"/>
      <c r="CH47" s="2"/>
      <c r="CI47" s="5"/>
      <c r="CJ47" s="5"/>
      <c r="CK47" s="5"/>
      <c r="CL47" s="4"/>
      <c r="CM47" s="4"/>
      <c r="CN47" s="4"/>
      <c r="CO47" s="2"/>
      <c r="CP47" s="2"/>
      <c r="CQ47" s="5"/>
      <c r="CR47" s="5"/>
      <c r="CS47" s="5"/>
      <c r="CT47" s="4"/>
      <c r="CU47" s="4"/>
      <c r="CV47" s="2"/>
      <c r="CW47" s="6"/>
      <c r="CX47" s="2"/>
      <c r="CY47" s="2"/>
      <c r="CZ47" s="2"/>
      <c r="DA47" s="2"/>
      <c r="DB47" s="2"/>
      <c r="DC47" s="3"/>
      <c r="DD47" s="4"/>
      <c r="DE47" s="4"/>
      <c r="DF47" s="2"/>
      <c r="DG47" s="2"/>
      <c r="DH47" s="2"/>
      <c r="DI47" s="5"/>
      <c r="DJ47" s="5"/>
      <c r="DK47" s="3"/>
      <c r="DL47" s="4"/>
      <c r="DM47" s="4"/>
      <c r="DN47" s="2"/>
      <c r="DO47" s="2"/>
      <c r="DP47" s="2"/>
      <c r="DQ47" s="5"/>
      <c r="DR47" s="5"/>
      <c r="DS47" s="3"/>
      <c r="DT47" s="4"/>
      <c r="DU47" s="4"/>
      <c r="DV47" s="1"/>
      <c r="DW47" s="2"/>
      <c r="DX47" s="2"/>
      <c r="DY47" s="5"/>
      <c r="DZ47" s="5"/>
      <c r="EA47" s="3"/>
      <c r="EB47" s="4"/>
      <c r="EC47" s="4"/>
      <c r="ED47" s="2"/>
      <c r="EE47" s="2"/>
      <c r="EF47" s="2"/>
      <c r="EG47" s="5"/>
      <c r="EH47" s="5"/>
      <c r="EI47" s="3"/>
      <c r="EJ47" s="4"/>
      <c r="EK47" s="4"/>
      <c r="EL47" s="2"/>
      <c r="EM47" s="6"/>
      <c r="EN47" s="2"/>
      <c r="EO47" s="2"/>
      <c r="EP47" s="2"/>
      <c r="EQ47" s="2"/>
      <c r="ER47" s="2"/>
      <c r="ES47" s="3"/>
      <c r="ET47" s="4"/>
      <c r="EU47" s="4"/>
      <c r="EV47" s="2"/>
      <c r="EW47" s="2"/>
      <c r="EX47" s="2"/>
      <c r="EY47" s="5"/>
      <c r="EZ47" s="5"/>
      <c r="FA47" s="3"/>
      <c r="FB47" s="4"/>
      <c r="FC47" s="4"/>
      <c r="FD47" s="2"/>
      <c r="FE47" s="2"/>
      <c r="FF47" s="2"/>
      <c r="FG47" s="5"/>
      <c r="FH47" s="5"/>
      <c r="FI47" s="3"/>
      <c r="FJ47" s="4"/>
      <c r="FK47" s="4"/>
      <c r="FL47" s="2"/>
      <c r="FM47" s="2"/>
      <c r="FN47" s="2"/>
      <c r="FO47" s="5"/>
      <c r="FP47" s="5"/>
      <c r="FQ47" s="3"/>
      <c r="FR47" s="4"/>
      <c r="FS47" s="4"/>
      <c r="FT47" s="2"/>
      <c r="FU47" s="2"/>
      <c r="FV47" s="2"/>
      <c r="FW47" s="5"/>
      <c r="FX47" s="5"/>
      <c r="FY47" s="3"/>
      <c r="FZ47" s="4"/>
      <c r="GA47" s="4"/>
      <c r="GB47" s="2"/>
      <c r="GC47" s="2"/>
      <c r="GD47" s="2"/>
      <c r="GE47" s="5"/>
      <c r="GF47" s="5"/>
      <c r="GG47" s="3"/>
      <c r="GH47" s="4"/>
      <c r="GI47" s="4"/>
      <c r="GJ47" s="2"/>
      <c r="GK47" s="2"/>
      <c r="GL47" s="2"/>
      <c r="GM47" s="2"/>
      <c r="GN47" s="2"/>
      <c r="GO47" s="2"/>
      <c r="GP47" s="2"/>
      <c r="GQ47" s="2"/>
    </row>
    <row r="48" spans="1:199" ht="14.4" x14ac:dyDescent="0.3">
      <c r="A48" s="2"/>
      <c r="B48" s="126" t="s">
        <v>191</v>
      </c>
      <c r="C48" s="141" t="s">
        <v>789</v>
      </c>
      <c r="D48" s="133">
        <v>5</v>
      </c>
      <c r="E48" s="133">
        <v>3</v>
      </c>
      <c r="F48" s="135">
        <v>3.5</v>
      </c>
      <c r="G48" s="130"/>
      <c r="H48" s="2"/>
      <c r="I48" s="2"/>
      <c r="J48" s="2"/>
      <c r="K48" s="3"/>
      <c r="L48" s="3"/>
      <c r="M48" s="3"/>
      <c r="N48" s="4"/>
      <c r="O48" s="2"/>
      <c r="P48" s="2"/>
      <c r="Q48" s="2"/>
      <c r="R48" s="5"/>
      <c r="S48" s="5"/>
      <c r="T48" s="5"/>
      <c r="U48" s="4"/>
      <c r="V48" s="4"/>
      <c r="W48" s="2"/>
      <c r="X48" s="2"/>
      <c r="Y48" s="5"/>
      <c r="Z48" s="5"/>
      <c r="AA48" s="5"/>
      <c r="AB48" s="4"/>
      <c r="AC48" s="4"/>
      <c r="AD48" s="6"/>
      <c r="AE48" s="2"/>
      <c r="AF48" s="2"/>
      <c r="AG48" s="2"/>
      <c r="AH48" s="2"/>
      <c r="AI48" s="2"/>
      <c r="AJ48" s="3"/>
      <c r="AK48" s="4"/>
      <c r="AL48" s="1"/>
      <c r="AM48" s="2"/>
      <c r="AN48" s="2"/>
      <c r="AO48" s="5"/>
      <c r="AP48" s="5"/>
      <c r="AQ48" s="3"/>
      <c r="AR48" s="4"/>
      <c r="AS48" s="1"/>
      <c r="AT48" s="2"/>
      <c r="AU48" s="2"/>
      <c r="AV48" s="5"/>
      <c r="AW48" s="5"/>
      <c r="AX48" s="3"/>
      <c r="AY48" s="4"/>
      <c r="AZ48" s="1"/>
      <c r="BA48" s="2"/>
      <c r="BB48" s="2"/>
      <c r="BC48" s="5"/>
      <c r="BD48" s="5"/>
      <c r="BE48" s="3"/>
      <c r="BF48" s="4"/>
      <c r="BG48" s="1"/>
      <c r="BH48" s="2"/>
      <c r="BI48" s="2"/>
      <c r="BJ48" s="5"/>
      <c r="BK48" s="5"/>
      <c r="BL48" s="3"/>
      <c r="BM48" s="4"/>
      <c r="BN48" s="2"/>
      <c r="BO48" s="7"/>
      <c r="BP48" s="2"/>
      <c r="BQ48" s="2"/>
      <c r="BR48" s="2"/>
      <c r="BS48" s="3"/>
      <c r="BT48" s="3"/>
      <c r="BU48" s="3"/>
      <c r="BV48" s="4"/>
      <c r="BW48" s="4"/>
      <c r="BX48" s="1"/>
      <c r="BY48" s="2"/>
      <c r="BZ48" s="2"/>
      <c r="CA48" s="3"/>
      <c r="CB48" s="3"/>
      <c r="CC48" s="3"/>
      <c r="CD48" s="4"/>
      <c r="CE48" s="4"/>
      <c r="CF48" s="2"/>
      <c r="CG48" s="2"/>
      <c r="CH48" s="2"/>
      <c r="CI48" s="5"/>
      <c r="CJ48" s="5"/>
      <c r="CK48" s="5"/>
      <c r="CL48" s="4"/>
      <c r="CM48" s="4"/>
      <c r="CN48" s="4"/>
      <c r="CO48" s="2"/>
      <c r="CP48" s="2"/>
      <c r="CQ48" s="5"/>
      <c r="CR48" s="5"/>
      <c r="CS48" s="5"/>
      <c r="CT48" s="4"/>
      <c r="CU48" s="4"/>
      <c r="CV48" s="2"/>
      <c r="CW48" s="6"/>
      <c r="CX48" s="2"/>
      <c r="CY48" s="2"/>
      <c r="CZ48" s="2"/>
      <c r="DA48" s="2"/>
      <c r="DB48" s="2"/>
      <c r="DC48" s="3"/>
      <c r="DD48" s="4"/>
      <c r="DE48" s="4"/>
      <c r="DF48" s="2"/>
      <c r="DG48" s="2"/>
      <c r="DH48" s="2"/>
      <c r="DI48" s="5"/>
      <c r="DJ48" s="5"/>
      <c r="DK48" s="3"/>
      <c r="DL48" s="4"/>
      <c r="DM48" s="4"/>
      <c r="DN48" s="2"/>
      <c r="DO48" s="2"/>
      <c r="DP48" s="2"/>
      <c r="DQ48" s="5"/>
      <c r="DR48" s="5"/>
      <c r="DS48" s="3"/>
      <c r="DT48" s="4"/>
      <c r="DU48" s="4"/>
      <c r="DV48" s="1"/>
      <c r="DW48" s="2"/>
      <c r="DX48" s="2"/>
      <c r="DY48" s="5"/>
      <c r="DZ48" s="5"/>
      <c r="EA48" s="3"/>
      <c r="EB48" s="4"/>
      <c r="EC48" s="4"/>
      <c r="ED48" s="2"/>
      <c r="EE48" s="2"/>
      <c r="EF48" s="2"/>
      <c r="EG48" s="5"/>
      <c r="EH48" s="5"/>
      <c r="EI48" s="3"/>
      <c r="EJ48" s="4"/>
      <c r="EK48" s="4"/>
      <c r="EL48" s="2"/>
      <c r="EM48" s="6"/>
      <c r="EN48" s="2"/>
      <c r="EO48" s="2"/>
      <c r="EP48" s="2"/>
      <c r="EQ48" s="2"/>
      <c r="ER48" s="2"/>
      <c r="ES48" s="3"/>
      <c r="ET48" s="4"/>
      <c r="EU48" s="4"/>
      <c r="EV48" s="2"/>
      <c r="EW48" s="2"/>
      <c r="EX48" s="2"/>
      <c r="EY48" s="5"/>
      <c r="EZ48" s="5"/>
      <c r="FA48" s="3"/>
      <c r="FB48" s="4"/>
      <c r="FC48" s="4"/>
      <c r="FD48" s="2"/>
      <c r="FE48" s="2"/>
      <c r="FF48" s="2"/>
      <c r="FG48" s="5"/>
      <c r="FH48" s="5"/>
      <c r="FI48" s="3"/>
      <c r="FJ48" s="4"/>
      <c r="FK48" s="4"/>
      <c r="FL48" s="2"/>
      <c r="FM48" s="2"/>
      <c r="FN48" s="2"/>
      <c r="FO48" s="5"/>
      <c r="FP48" s="5"/>
      <c r="FQ48" s="3"/>
      <c r="FR48" s="4"/>
      <c r="FS48" s="4"/>
      <c r="FT48" s="2"/>
      <c r="FU48" s="2"/>
      <c r="FV48" s="2"/>
      <c r="FW48" s="5"/>
      <c r="FX48" s="5"/>
      <c r="FY48" s="3"/>
      <c r="FZ48" s="4"/>
      <c r="GA48" s="4"/>
      <c r="GB48" s="2"/>
      <c r="GC48" s="2"/>
      <c r="GD48" s="2"/>
      <c r="GE48" s="5"/>
      <c r="GF48" s="5"/>
      <c r="GG48" s="3"/>
      <c r="GH48" s="4"/>
      <c r="GI48" s="4"/>
      <c r="GJ48" s="2"/>
      <c r="GK48" s="2"/>
      <c r="GL48" s="2"/>
      <c r="GM48" s="2"/>
      <c r="GN48" s="2"/>
      <c r="GO48" s="2"/>
      <c r="GP48" s="2"/>
      <c r="GQ48" s="2"/>
    </row>
    <row r="49" spans="1:199" ht="14.4" x14ac:dyDescent="0.3">
      <c r="A49" s="2"/>
      <c r="B49" s="2"/>
      <c r="C49" s="2"/>
      <c r="D49" s="3"/>
      <c r="E49" s="3"/>
      <c r="F49" s="3">
        <v>3.8</v>
      </c>
      <c r="G49" s="4" t="e">
        <f>AVERAGE(G5:G16)</f>
        <v>#DIV/0!</v>
      </c>
      <c r="H49" s="2"/>
      <c r="I49" s="2"/>
      <c r="J49" s="2"/>
      <c r="K49" s="3"/>
      <c r="L49" s="3"/>
      <c r="M49" s="5">
        <v>5.3</v>
      </c>
      <c r="N49" s="4">
        <f>AVERAGE(N5:N16)</f>
        <v>1200</v>
      </c>
      <c r="O49" s="2"/>
      <c r="P49" s="2"/>
      <c r="Q49" s="2"/>
      <c r="R49" s="5"/>
      <c r="S49" s="5"/>
      <c r="T49" s="5">
        <v>7.8</v>
      </c>
      <c r="U49" s="4">
        <f>AVERAGE(U5:U16)</f>
        <v>1061.1751166666666</v>
      </c>
      <c r="V49" s="4"/>
      <c r="W49" s="2"/>
      <c r="X49" s="2"/>
      <c r="Y49" s="5"/>
      <c r="Z49" s="5"/>
      <c r="AA49" s="5">
        <v>10.3</v>
      </c>
      <c r="AB49" s="4">
        <f>AVERAGE(AB5:AB16)</f>
        <v>1200</v>
      </c>
      <c r="AC49" s="4"/>
      <c r="AD49" s="6"/>
      <c r="AE49" s="2"/>
      <c r="AF49" s="2"/>
      <c r="AG49" s="2"/>
      <c r="AH49" s="2"/>
      <c r="AI49" s="2"/>
      <c r="AJ49" s="5">
        <v>13</v>
      </c>
      <c r="AK49" s="4">
        <f>AVERAGE(AK5:AK13)</f>
        <v>1200</v>
      </c>
      <c r="AL49" s="1"/>
      <c r="AM49" s="2"/>
      <c r="AN49" s="2"/>
      <c r="AO49" s="2"/>
      <c r="AP49" s="2"/>
      <c r="AQ49" s="5">
        <v>40</v>
      </c>
      <c r="AR49" s="4">
        <f>AVERAGE(AR5:AR13)</f>
        <v>1200</v>
      </c>
      <c r="AS49" s="1"/>
      <c r="AT49" s="2"/>
      <c r="AU49" s="2"/>
      <c r="AV49" s="2"/>
      <c r="AW49" s="2"/>
      <c r="AX49" s="5">
        <v>140</v>
      </c>
      <c r="AY49" s="4">
        <f>AVERAGE(AY5:AY13)</f>
        <v>1079.4025555555554</v>
      </c>
      <c r="AZ49" s="1"/>
      <c r="BA49" s="2"/>
      <c r="BB49" s="2"/>
      <c r="BC49" s="2"/>
      <c r="BD49" s="2"/>
      <c r="BE49" s="5">
        <v>400</v>
      </c>
      <c r="BF49" s="4">
        <f>AVERAGE(BF5:BF13)</f>
        <v>517.56417499999998</v>
      </c>
      <c r="BG49" s="1"/>
      <c r="BH49" s="2"/>
      <c r="BI49" s="2"/>
      <c r="BJ49" s="2"/>
      <c r="BK49" s="2"/>
      <c r="BL49" s="5">
        <v>1200</v>
      </c>
      <c r="BM49" s="4">
        <f>AVERAGE(BM5:BM11)</f>
        <v>435.24271428571427</v>
      </c>
      <c r="BN49" s="2"/>
      <c r="BO49" s="7"/>
      <c r="BP49" s="2"/>
      <c r="BQ49" s="2"/>
      <c r="BR49" s="2"/>
      <c r="BS49" s="3"/>
      <c r="BT49" s="3"/>
      <c r="BU49" s="3">
        <v>3.8</v>
      </c>
      <c r="BV49" s="4">
        <f>AVERAGE(BV5:BV25)</f>
        <v>0</v>
      </c>
      <c r="BW49" s="4"/>
      <c r="BX49" s="1"/>
      <c r="BY49" s="2"/>
      <c r="BZ49" s="2"/>
      <c r="CA49" s="3"/>
      <c r="CB49" s="3"/>
      <c r="CC49" s="5">
        <v>5.3</v>
      </c>
      <c r="CD49" s="4">
        <f>AVERAGE(CD5:CD25)</f>
        <v>0</v>
      </c>
      <c r="CE49" s="4"/>
      <c r="CF49" s="2"/>
      <c r="CG49" s="2"/>
      <c r="CH49" s="2"/>
      <c r="CI49" s="5"/>
      <c r="CJ49" s="5"/>
      <c r="CK49" s="5">
        <v>7.8</v>
      </c>
      <c r="CL49" s="4">
        <f>AVERAGE(CL5:CL25)</f>
        <v>0</v>
      </c>
      <c r="CM49" s="4"/>
      <c r="CN49" s="4"/>
      <c r="CO49" s="2"/>
      <c r="CP49" s="2"/>
      <c r="CQ49" s="5"/>
      <c r="CR49" s="5"/>
      <c r="CS49" s="5">
        <v>10.3</v>
      </c>
      <c r="CT49" s="4">
        <f>AVERAGE(CT5:CT25)</f>
        <v>0</v>
      </c>
      <c r="CU49" s="4"/>
      <c r="CV49" s="2"/>
      <c r="CW49" s="6"/>
      <c r="CX49" s="2"/>
      <c r="CY49" s="2"/>
      <c r="CZ49" s="2"/>
      <c r="DA49" s="2"/>
      <c r="DB49" s="2"/>
      <c r="DC49" s="5">
        <v>13</v>
      </c>
      <c r="DD49" s="4" t="e">
        <f t="shared" ref="DD49:DE49" si="0">AVERAGE(DD5:DD22)</f>
        <v>#DIV/0!</v>
      </c>
      <c r="DE49" s="4" t="e">
        <f t="shared" si="0"/>
        <v>#DIV/0!</v>
      </c>
      <c r="DF49" s="2"/>
      <c r="DG49" s="2"/>
      <c r="DH49" s="2"/>
      <c r="DI49" s="2"/>
      <c r="DJ49" s="2"/>
      <c r="DK49" s="5">
        <v>40</v>
      </c>
      <c r="DL49" s="4">
        <f t="shared" ref="DL49:DM49" si="1">AVERAGE(DL5:DL22)</f>
        <v>0</v>
      </c>
      <c r="DM49" s="4">
        <f t="shared" si="1"/>
        <v>1200</v>
      </c>
      <c r="DN49" s="2"/>
      <c r="DO49" s="2"/>
      <c r="DP49" s="2"/>
      <c r="DQ49" s="2"/>
      <c r="DR49" s="2"/>
      <c r="DS49" s="5">
        <v>140</v>
      </c>
      <c r="DT49" s="4">
        <f t="shared" ref="DT49:DU49" si="2">AVERAGE(DT5:DT22)</f>
        <v>0</v>
      </c>
      <c r="DU49" s="4">
        <f t="shared" si="2"/>
        <v>1200</v>
      </c>
      <c r="DV49" s="1"/>
      <c r="DW49" s="2"/>
      <c r="DX49" s="2"/>
      <c r="DY49" s="2"/>
      <c r="DZ49" s="2"/>
      <c r="EA49" s="5">
        <v>400</v>
      </c>
      <c r="EB49" s="4">
        <f t="shared" ref="EB49:EC49" si="3">AVERAGE(EB5:EB22)</f>
        <v>0</v>
      </c>
      <c r="EC49" s="4" t="e">
        <f t="shared" si="3"/>
        <v>#DIV/0!</v>
      </c>
      <c r="ED49" s="2"/>
      <c r="EE49" s="2"/>
      <c r="EF49" s="2"/>
      <c r="EG49" s="2"/>
      <c r="EH49" s="2"/>
      <c r="EI49" s="5">
        <v>1200</v>
      </c>
      <c r="EJ49" s="4" t="e">
        <f t="shared" ref="EJ49:EK49" si="4">AVERAGE(EJ5:EJ22)</f>
        <v>#DIV/0!</v>
      </c>
      <c r="EK49" s="4" t="e">
        <f t="shared" si="4"/>
        <v>#DIV/0!</v>
      </c>
      <c r="EL49" s="2"/>
      <c r="EM49" s="6"/>
      <c r="EN49" s="2"/>
      <c r="EO49" s="2"/>
      <c r="EP49" s="2"/>
      <c r="EQ49" s="2"/>
      <c r="ER49" s="2"/>
      <c r="ES49" s="5">
        <v>13</v>
      </c>
      <c r="ET49" s="4" t="e">
        <f t="shared" ref="ET49:EU49" si="5">AVERAGE(ET5:ET22)</f>
        <v>#DIV/0!</v>
      </c>
      <c r="EU49" s="4" t="e">
        <f t="shared" si="5"/>
        <v>#DIV/0!</v>
      </c>
      <c r="EV49" s="2"/>
      <c r="EW49" s="2"/>
      <c r="EX49" s="2"/>
      <c r="EY49" s="2"/>
      <c r="EZ49" s="2"/>
      <c r="FA49" s="5">
        <v>40</v>
      </c>
      <c r="FB49" s="4" t="e">
        <f t="shared" ref="FB49:FC49" si="6">AVERAGE(FB5:FB22)</f>
        <v>#DIV/0!</v>
      </c>
      <c r="FC49" s="4" t="e">
        <f t="shared" si="6"/>
        <v>#DIV/0!</v>
      </c>
      <c r="FD49" s="2"/>
      <c r="FE49" s="2"/>
      <c r="FF49" s="2"/>
      <c r="FG49" s="2"/>
      <c r="FH49" s="2"/>
      <c r="FI49" s="5">
        <v>140</v>
      </c>
      <c r="FJ49" s="4">
        <f t="shared" ref="FJ49:FK49" si="7">AVERAGE(FJ5:FJ22)</f>
        <v>0</v>
      </c>
      <c r="FK49" s="4" t="e">
        <f t="shared" si="7"/>
        <v>#DIV/0!</v>
      </c>
      <c r="FL49" s="2"/>
      <c r="FM49" s="2"/>
      <c r="FN49" s="2"/>
      <c r="FO49" s="2"/>
      <c r="FP49" s="2"/>
      <c r="FQ49" s="5">
        <v>400</v>
      </c>
      <c r="FR49" s="4">
        <f t="shared" ref="FR49:FS49" si="8">AVERAGE(FR5:FR22)</f>
        <v>0</v>
      </c>
      <c r="FS49" s="4" t="e">
        <f t="shared" si="8"/>
        <v>#DIV/0!</v>
      </c>
      <c r="FT49" s="2"/>
      <c r="FU49" s="2"/>
      <c r="FV49" s="2"/>
      <c r="FW49" s="2"/>
      <c r="FX49" s="2"/>
      <c r="FY49" s="5">
        <v>1200</v>
      </c>
      <c r="FZ49" s="4">
        <f t="shared" ref="FZ49:GA49" si="9">AVERAGE(FZ5:FZ22)</f>
        <v>0</v>
      </c>
      <c r="GA49" s="4" t="e">
        <f t="shared" si="9"/>
        <v>#DIV/0!</v>
      </c>
      <c r="GB49" s="2"/>
      <c r="GC49" s="2"/>
      <c r="GD49" s="2"/>
      <c r="GE49" s="2"/>
      <c r="GF49" s="2"/>
      <c r="GG49" s="5">
        <v>1200</v>
      </c>
      <c r="GH49" s="4">
        <f t="shared" ref="GH49:GI49" si="10">AVERAGE(GH5:GH22)</f>
        <v>0</v>
      </c>
      <c r="GI49" s="4" t="e">
        <f t="shared" si="10"/>
        <v>#DIV/0!</v>
      </c>
      <c r="GJ49" s="2"/>
      <c r="GK49" s="2"/>
      <c r="GL49" s="2"/>
      <c r="GM49" s="2"/>
      <c r="GN49" s="2"/>
      <c r="GO49" s="2"/>
      <c r="GP49" s="2"/>
      <c r="GQ49" s="2"/>
    </row>
    <row r="50" spans="1:199" ht="14.4" x14ac:dyDescent="0.3">
      <c r="A50" s="2"/>
      <c r="B50" s="2"/>
      <c r="C50" s="2"/>
      <c r="D50" s="3"/>
      <c r="E50" s="3"/>
      <c r="F50" s="3"/>
      <c r="G50" s="4" t="e">
        <f>STDEV(G5:G16)</f>
        <v>#DIV/0!</v>
      </c>
      <c r="H50" s="2"/>
      <c r="I50" s="2"/>
      <c r="J50" s="2"/>
      <c r="K50" s="3"/>
      <c r="L50" s="3"/>
      <c r="M50" s="3"/>
      <c r="N50" s="4">
        <f>STDEV(N5:N16)</f>
        <v>0</v>
      </c>
      <c r="O50" s="2"/>
      <c r="P50" s="2"/>
      <c r="Q50" s="2"/>
      <c r="R50" s="5"/>
      <c r="S50" s="5"/>
      <c r="T50" s="5"/>
      <c r="U50" s="4">
        <f>STDEV(U5:U16)</f>
        <v>266.60245481216509</v>
      </c>
      <c r="V50" s="4"/>
      <c r="W50" s="2"/>
      <c r="X50" s="2"/>
      <c r="Y50" s="5"/>
      <c r="Z50" s="5"/>
      <c r="AA50" s="5"/>
      <c r="AB50" s="4" t="e">
        <f>STDEV(AB5:AB16)</f>
        <v>#DIV/0!</v>
      </c>
      <c r="AC50" s="4"/>
      <c r="AD50" s="6"/>
      <c r="AE50" s="2"/>
      <c r="AF50" s="2"/>
      <c r="AG50" s="2"/>
      <c r="AH50" s="2"/>
      <c r="AI50" s="2"/>
      <c r="AJ50" s="3"/>
      <c r="AK50" s="4">
        <f>STDEV(AK5:AK13)</f>
        <v>0</v>
      </c>
      <c r="AL50" s="1"/>
      <c r="AM50" s="2"/>
      <c r="AN50" s="2"/>
      <c r="AO50" s="2"/>
      <c r="AP50" s="2"/>
      <c r="AQ50" s="3"/>
      <c r="AR50" s="4">
        <f>STDEV(AR5:AR13)</f>
        <v>0</v>
      </c>
      <c r="AS50" s="1"/>
      <c r="AT50" s="2"/>
      <c r="AU50" s="2"/>
      <c r="AV50" s="2"/>
      <c r="AW50" s="2"/>
      <c r="AX50" s="3"/>
      <c r="AY50" s="4">
        <f>STDEV(AY5:AY13)</f>
        <v>361.79233333333354</v>
      </c>
      <c r="AZ50" s="1"/>
      <c r="BA50" s="2"/>
      <c r="BB50" s="2"/>
      <c r="BC50" s="2"/>
      <c r="BD50" s="2"/>
      <c r="BE50" s="3"/>
      <c r="BF50" s="4">
        <f>STDEV(BF5:BF13)</f>
        <v>402.2060907478928</v>
      </c>
      <c r="BG50" s="1"/>
      <c r="BH50" s="2"/>
      <c r="BI50" s="2"/>
      <c r="BJ50" s="2"/>
      <c r="BK50" s="2"/>
      <c r="BL50" s="3"/>
      <c r="BM50" s="4">
        <f>STDEV(BM5:BM11)</f>
        <v>186.40917267909524</v>
      </c>
      <c r="BN50" s="2"/>
      <c r="BO50" s="7"/>
      <c r="BP50" s="2"/>
      <c r="BQ50" s="2"/>
      <c r="BR50" s="2"/>
      <c r="BS50" s="3"/>
      <c r="BT50" s="3"/>
      <c r="BU50" s="3"/>
      <c r="BV50" s="4">
        <f>STDEV(BV5:BV25)</f>
        <v>0</v>
      </c>
      <c r="BW50" s="4"/>
      <c r="BX50" s="1"/>
      <c r="BY50" s="2"/>
      <c r="BZ50" s="2"/>
      <c r="CA50" s="3"/>
      <c r="CB50" s="3"/>
      <c r="CC50" s="3"/>
      <c r="CD50" s="4">
        <f>STDEV(CD5:CD25)</f>
        <v>0</v>
      </c>
      <c r="CE50" s="4"/>
      <c r="CF50" s="2"/>
      <c r="CG50" s="2"/>
      <c r="CH50" s="2"/>
      <c r="CI50" s="5"/>
      <c r="CJ50" s="5"/>
      <c r="CK50" s="5"/>
      <c r="CL50" s="4">
        <f>STDEV(CL5:CL25)</f>
        <v>0</v>
      </c>
      <c r="CM50" s="4"/>
      <c r="CN50" s="4"/>
      <c r="CO50" s="2"/>
      <c r="CP50" s="2"/>
      <c r="CQ50" s="5"/>
      <c r="CR50" s="5"/>
      <c r="CS50" s="5"/>
      <c r="CT50" s="4">
        <f>STDEV(CT5:CT25)</f>
        <v>0</v>
      </c>
      <c r="CU50" s="4"/>
      <c r="CV50" s="2"/>
      <c r="CW50" s="6"/>
      <c r="CX50" s="2"/>
      <c r="CY50" s="2"/>
      <c r="CZ50" s="2"/>
      <c r="DA50" s="2"/>
      <c r="DB50" s="2"/>
      <c r="DC50" s="3"/>
      <c r="DD50" s="4" t="e">
        <f t="shared" ref="DD50:DE50" si="11">STDEV(DD5:DD22)</f>
        <v>#DIV/0!</v>
      </c>
      <c r="DE50" s="4" t="e">
        <f t="shared" si="11"/>
        <v>#DIV/0!</v>
      </c>
      <c r="DF50" s="2"/>
      <c r="DG50" s="2"/>
      <c r="DH50" s="2"/>
      <c r="DI50" s="2"/>
      <c r="DJ50" s="2"/>
      <c r="DK50" s="3"/>
      <c r="DL50" s="4">
        <f t="shared" ref="DL50:DM50" si="12">STDEV(DL5:DL22)</f>
        <v>0</v>
      </c>
      <c r="DM50" s="4">
        <f t="shared" si="12"/>
        <v>0</v>
      </c>
      <c r="DN50" s="2"/>
      <c r="DO50" s="2"/>
      <c r="DP50" s="2"/>
      <c r="DQ50" s="2"/>
      <c r="DR50" s="2"/>
      <c r="DS50" s="3"/>
      <c r="DT50" s="4">
        <f t="shared" ref="DT50:DU50" si="13">STDEV(DT5:DT22)</f>
        <v>0</v>
      </c>
      <c r="DU50" s="4">
        <f t="shared" si="13"/>
        <v>0</v>
      </c>
      <c r="DV50" s="1"/>
      <c r="DW50" s="2"/>
      <c r="DX50" s="2"/>
      <c r="DY50" s="2"/>
      <c r="DZ50" s="2"/>
      <c r="EA50" s="3"/>
      <c r="EB50" s="4">
        <f t="shared" ref="EB50:EC50" si="14">STDEV(EB5:EB22)</f>
        <v>0</v>
      </c>
      <c r="EC50" s="4" t="e">
        <f t="shared" si="14"/>
        <v>#DIV/0!</v>
      </c>
      <c r="ED50" s="2"/>
      <c r="EE50" s="2"/>
      <c r="EF50" s="2"/>
      <c r="EG50" s="2"/>
      <c r="EH50" s="2"/>
      <c r="EI50" s="3"/>
      <c r="EJ50" s="4" t="e">
        <f t="shared" ref="EJ50:EK50" si="15">STDEV(EJ5:EJ22)</f>
        <v>#DIV/0!</v>
      </c>
      <c r="EK50" s="4" t="e">
        <f t="shared" si="15"/>
        <v>#DIV/0!</v>
      </c>
      <c r="EL50" s="2"/>
      <c r="EM50" s="6"/>
      <c r="EN50" s="2"/>
      <c r="EO50" s="2"/>
      <c r="EP50" s="2"/>
      <c r="EQ50" s="2"/>
      <c r="ER50" s="2"/>
      <c r="ES50" s="3"/>
      <c r="ET50" s="4" t="e">
        <f t="shared" ref="ET50:EU50" si="16">STDEV(ET5:ET22)</f>
        <v>#DIV/0!</v>
      </c>
      <c r="EU50" s="4" t="e">
        <f t="shared" si="16"/>
        <v>#DIV/0!</v>
      </c>
      <c r="EV50" s="2"/>
      <c r="EW50" s="2"/>
      <c r="EX50" s="2"/>
      <c r="EY50" s="2"/>
      <c r="EZ50" s="2"/>
      <c r="FA50" s="3"/>
      <c r="FB50" s="4" t="e">
        <f t="shared" ref="FB50:FC50" si="17">STDEV(FB5:FB22)</f>
        <v>#DIV/0!</v>
      </c>
      <c r="FC50" s="4" t="e">
        <f t="shared" si="17"/>
        <v>#DIV/0!</v>
      </c>
      <c r="FD50" s="2"/>
      <c r="FE50" s="2"/>
      <c r="FF50" s="2"/>
      <c r="FG50" s="2"/>
      <c r="FH50" s="2"/>
      <c r="FI50" s="3"/>
      <c r="FJ50" s="4">
        <f t="shared" ref="FJ50:FK50" si="18">STDEV(FJ5:FJ22)</f>
        <v>0</v>
      </c>
      <c r="FK50" s="4" t="e">
        <f t="shared" si="18"/>
        <v>#DIV/0!</v>
      </c>
      <c r="FL50" s="2"/>
      <c r="FM50" s="2"/>
      <c r="FN50" s="2"/>
      <c r="FO50" s="2"/>
      <c r="FP50" s="2"/>
      <c r="FQ50" s="3"/>
      <c r="FR50" s="4">
        <f t="shared" ref="FR50:FS50" si="19">STDEV(FR5:FR22)</f>
        <v>0</v>
      </c>
      <c r="FS50" s="4" t="e">
        <f t="shared" si="19"/>
        <v>#DIV/0!</v>
      </c>
      <c r="FT50" s="2"/>
      <c r="FU50" s="2"/>
      <c r="FV50" s="2"/>
      <c r="FW50" s="2"/>
      <c r="FX50" s="2"/>
      <c r="FY50" s="3"/>
      <c r="FZ50" s="4">
        <f t="shared" ref="FZ50:GA50" si="20">STDEV(FZ5:FZ22)</f>
        <v>0</v>
      </c>
      <c r="GA50" s="4" t="e">
        <f t="shared" si="20"/>
        <v>#DIV/0!</v>
      </c>
      <c r="GB50" s="2"/>
      <c r="GC50" s="2"/>
      <c r="GD50" s="2"/>
      <c r="GE50" s="2"/>
      <c r="GF50" s="2"/>
      <c r="GG50" s="3"/>
      <c r="GH50" s="4">
        <f t="shared" ref="GH50:GI50" si="21">STDEV(GH5:GH22)</f>
        <v>0</v>
      </c>
      <c r="GI50" s="4" t="e">
        <f t="shared" si="21"/>
        <v>#DIV/0!</v>
      </c>
      <c r="GJ50" s="2"/>
      <c r="GK50" s="2"/>
      <c r="GL50" s="2"/>
      <c r="GM50" s="2"/>
      <c r="GN50" s="2"/>
      <c r="GO50" s="2"/>
      <c r="GP50" s="2"/>
      <c r="GQ50" s="2"/>
    </row>
    <row r="51" spans="1:199" ht="6" customHeight="1" x14ac:dyDescent="0.3">
      <c r="A51" s="142"/>
      <c r="B51" s="142"/>
      <c r="C51" s="142"/>
      <c r="D51" s="142"/>
      <c r="E51" s="142"/>
      <c r="F51" s="143"/>
      <c r="G51" s="142"/>
      <c r="H51" s="142"/>
      <c r="I51" s="144"/>
      <c r="J51" s="142"/>
      <c r="K51" s="143"/>
      <c r="L51" s="143"/>
      <c r="M51" s="143"/>
      <c r="N51" s="145"/>
      <c r="O51" s="142"/>
      <c r="P51" s="142"/>
      <c r="Q51" s="142"/>
      <c r="R51" s="146"/>
      <c r="S51" s="146"/>
      <c r="T51" s="146"/>
      <c r="U51" s="145"/>
      <c r="V51" s="145"/>
      <c r="W51" s="145"/>
      <c r="X51" s="145"/>
      <c r="Y51" s="145"/>
      <c r="Z51" s="145"/>
      <c r="AA51" s="145"/>
      <c r="AB51" s="145"/>
      <c r="AC51" s="145"/>
      <c r="AD51" s="147"/>
      <c r="AE51" s="142"/>
      <c r="AF51" s="142"/>
      <c r="AG51" s="142"/>
      <c r="AH51" s="142"/>
      <c r="AI51" s="142"/>
      <c r="AJ51" s="143"/>
      <c r="AK51" s="145"/>
      <c r="AL51" s="148"/>
      <c r="AM51" s="142"/>
      <c r="AN51" s="142"/>
      <c r="AO51" s="142"/>
      <c r="AP51" s="142"/>
      <c r="AQ51" s="143"/>
      <c r="AR51" s="145"/>
      <c r="AS51" s="148"/>
      <c r="AT51" s="142"/>
      <c r="AU51" s="142"/>
      <c r="AV51" s="142"/>
      <c r="AW51" s="142"/>
      <c r="AX51" s="143"/>
      <c r="AY51" s="145"/>
      <c r="AZ51" s="148"/>
      <c r="BA51" s="142"/>
      <c r="BB51" s="142"/>
      <c r="BC51" s="142"/>
      <c r="BD51" s="142"/>
      <c r="BE51" s="143"/>
      <c r="BF51" s="145"/>
      <c r="BG51" s="148"/>
      <c r="BH51" s="142"/>
      <c r="BI51" s="142"/>
      <c r="BJ51" s="142"/>
      <c r="BK51" s="142"/>
      <c r="BL51" s="143"/>
      <c r="BM51" s="145"/>
      <c r="BN51" s="142"/>
      <c r="BO51" s="149"/>
      <c r="BP51" s="142"/>
      <c r="BQ51" s="142"/>
      <c r="BR51" s="142"/>
      <c r="BS51" s="143"/>
      <c r="BT51" s="142"/>
      <c r="BU51" s="143"/>
      <c r="BV51" s="142"/>
      <c r="BW51" s="142"/>
      <c r="BX51" s="148"/>
      <c r="BY51" s="142"/>
      <c r="BZ51" s="142"/>
      <c r="CA51" s="142"/>
      <c r="CB51" s="142"/>
      <c r="CC51" s="142"/>
      <c r="CD51" s="142"/>
      <c r="CE51" s="142"/>
      <c r="CF51" s="142"/>
      <c r="CG51" s="142"/>
      <c r="CH51" s="142"/>
      <c r="CI51" s="142"/>
      <c r="CJ51" s="142"/>
      <c r="CK51" s="142"/>
      <c r="CL51" s="142"/>
      <c r="CM51" s="142"/>
      <c r="CN51" s="142"/>
      <c r="CO51" s="142"/>
      <c r="CP51" s="142"/>
      <c r="CQ51" s="142"/>
      <c r="CR51" s="142"/>
      <c r="CS51" s="142"/>
      <c r="CT51" s="142"/>
      <c r="CU51" s="142"/>
      <c r="CV51" s="142"/>
      <c r="CW51" s="147"/>
      <c r="CX51" s="142"/>
      <c r="CY51" s="142"/>
      <c r="CZ51" s="142"/>
      <c r="DA51" s="142"/>
      <c r="DB51" s="142"/>
      <c r="DC51" s="143"/>
      <c r="DD51" s="142"/>
      <c r="DE51" s="145"/>
      <c r="DF51" s="142"/>
      <c r="DG51" s="142"/>
      <c r="DH51" s="142"/>
      <c r="DI51" s="142"/>
      <c r="DJ51" s="142"/>
      <c r="DK51" s="143"/>
      <c r="DL51" s="142"/>
      <c r="DM51" s="145"/>
      <c r="DN51" s="142"/>
      <c r="DO51" s="142"/>
      <c r="DP51" s="142"/>
      <c r="DQ51" s="142"/>
      <c r="DR51" s="142"/>
      <c r="DS51" s="143"/>
      <c r="DT51" s="142"/>
      <c r="DU51" s="145"/>
      <c r="DV51" s="148"/>
      <c r="DW51" s="142"/>
      <c r="DX51" s="142"/>
      <c r="DY51" s="142"/>
      <c r="DZ51" s="142"/>
      <c r="EA51" s="143"/>
      <c r="EB51" s="142"/>
      <c r="EC51" s="145"/>
      <c r="ED51" s="142"/>
      <c r="EE51" s="142"/>
      <c r="EF51" s="142"/>
      <c r="EG51" s="142"/>
      <c r="EH51" s="142"/>
      <c r="EI51" s="143"/>
      <c r="EJ51" s="142"/>
      <c r="EK51" s="145"/>
      <c r="EL51" s="142"/>
      <c r="EM51" s="147"/>
      <c r="EN51" s="142"/>
      <c r="EO51" s="142"/>
      <c r="EP51" s="142"/>
      <c r="EQ51" s="142"/>
      <c r="ER51" s="142"/>
      <c r="ES51" s="142"/>
      <c r="ET51" s="142"/>
      <c r="EU51" s="142"/>
      <c r="EV51" s="142"/>
      <c r="EW51" s="142"/>
      <c r="EX51" s="142"/>
      <c r="EY51" s="142"/>
      <c r="EZ51" s="142"/>
      <c r="FA51" s="142"/>
      <c r="FB51" s="142"/>
      <c r="FC51" s="142"/>
      <c r="FD51" s="142"/>
      <c r="FE51" s="142"/>
      <c r="FF51" s="142"/>
      <c r="FG51" s="142"/>
      <c r="FH51" s="142"/>
      <c r="FI51" s="142"/>
      <c r="FJ51" s="142"/>
      <c r="FK51" s="142"/>
      <c r="FL51" s="142"/>
      <c r="FM51" s="142"/>
      <c r="FN51" s="142"/>
      <c r="FO51" s="142"/>
      <c r="FP51" s="142"/>
      <c r="FQ51" s="142"/>
      <c r="FR51" s="142"/>
      <c r="FS51" s="142"/>
      <c r="FT51" s="142"/>
      <c r="FU51" s="142"/>
      <c r="FV51" s="142"/>
      <c r="FW51" s="142"/>
      <c r="FX51" s="142"/>
      <c r="FY51" s="142"/>
      <c r="FZ51" s="142"/>
      <c r="GA51" s="142"/>
      <c r="GB51" s="142"/>
      <c r="GC51" s="142"/>
      <c r="GD51" s="142"/>
      <c r="GE51" s="142"/>
      <c r="GF51" s="142"/>
      <c r="GG51" s="142"/>
      <c r="GH51" s="142"/>
      <c r="GI51" s="142"/>
      <c r="GJ51" s="142"/>
      <c r="GK51" s="142"/>
      <c r="GL51" s="142"/>
      <c r="GM51" s="142"/>
      <c r="GN51" s="142"/>
      <c r="GO51" s="142"/>
      <c r="GP51" s="142"/>
      <c r="GQ51" s="142"/>
    </row>
    <row r="52" spans="1:199" ht="14.4" x14ac:dyDescent="0.3">
      <c r="A52" s="1" t="s">
        <v>0</v>
      </c>
      <c r="B52" s="2"/>
      <c r="C52" s="2"/>
      <c r="D52" s="2"/>
      <c r="E52" s="2"/>
      <c r="F52" s="3"/>
      <c r="G52" s="2"/>
      <c r="H52" s="2"/>
      <c r="I52" s="2"/>
      <c r="J52" s="2"/>
      <c r="K52" s="3"/>
      <c r="L52" s="3"/>
      <c r="M52" s="3"/>
      <c r="N52" s="4"/>
      <c r="O52" s="2"/>
      <c r="P52" s="2"/>
      <c r="Q52" s="2"/>
      <c r="R52" s="5"/>
      <c r="S52" s="5"/>
      <c r="T52" s="5"/>
      <c r="U52" s="4"/>
      <c r="V52" s="4"/>
      <c r="W52" s="4"/>
      <c r="X52" s="4"/>
      <c r="Y52" s="4"/>
      <c r="Z52" s="4"/>
      <c r="AA52" s="4"/>
      <c r="AB52" s="4"/>
      <c r="AC52" s="4"/>
      <c r="AD52" s="6"/>
      <c r="AE52" s="1" t="s">
        <v>0</v>
      </c>
      <c r="AF52" s="2"/>
      <c r="AG52" s="2"/>
      <c r="AH52" s="2"/>
      <c r="AI52" s="2"/>
      <c r="AJ52" s="3"/>
      <c r="AK52" s="4"/>
      <c r="AL52" s="1"/>
      <c r="AM52" s="2"/>
      <c r="AN52" s="2"/>
      <c r="AO52" s="2"/>
      <c r="AP52" s="2"/>
      <c r="AQ52" s="3"/>
      <c r="AR52" s="4"/>
      <c r="AS52" s="1"/>
      <c r="AT52" s="2"/>
      <c r="AU52" s="2"/>
      <c r="AV52" s="2"/>
      <c r="AW52" s="2"/>
      <c r="AX52" s="3"/>
      <c r="AY52" s="4"/>
      <c r="AZ52" s="1"/>
      <c r="BA52" s="2"/>
      <c r="BB52" s="2"/>
      <c r="BC52" s="2"/>
      <c r="BD52" s="2"/>
      <c r="BE52" s="3"/>
      <c r="BF52" s="4"/>
      <c r="BG52" s="1"/>
      <c r="BH52" s="2"/>
      <c r="BI52" s="2"/>
      <c r="BJ52" s="2"/>
      <c r="BK52" s="2"/>
      <c r="BL52" s="3"/>
      <c r="BM52" s="4"/>
      <c r="BN52" s="2"/>
      <c r="BO52" s="7"/>
      <c r="BP52" s="1" t="s">
        <v>0</v>
      </c>
      <c r="BQ52" s="2"/>
      <c r="BR52" s="2"/>
      <c r="BS52" s="3"/>
      <c r="BT52" s="2"/>
      <c r="BU52" s="3"/>
      <c r="BV52" s="2"/>
      <c r="BW52" s="2"/>
      <c r="BX52" s="1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6"/>
      <c r="CX52" s="1" t="s">
        <v>0</v>
      </c>
      <c r="CY52" s="2"/>
      <c r="CZ52" s="2"/>
      <c r="DA52" s="2"/>
      <c r="DB52" s="2"/>
      <c r="DC52" s="3"/>
      <c r="DD52" s="2"/>
      <c r="DE52" s="4"/>
      <c r="DF52" s="2"/>
      <c r="DG52" s="2"/>
      <c r="DH52" s="2"/>
      <c r="DI52" s="2"/>
      <c r="DJ52" s="2"/>
      <c r="DK52" s="3"/>
      <c r="DL52" s="2"/>
      <c r="DM52" s="4"/>
      <c r="DN52" s="2"/>
      <c r="DO52" s="2"/>
      <c r="DP52" s="2"/>
      <c r="DQ52" s="2"/>
      <c r="DR52" s="2"/>
      <c r="DS52" s="3"/>
      <c r="DT52" s="2"/>
      <c r="DU52" s="4"/>
      <c r="DV52" s="1"/>
      <c r="DW52" s="2"/>
      <c r="DX52" s="2"/>
      <c r="DY52" s="2"/>
      <c r="DZ52" s="2"/>
      <c r="EA52" s="3"/>
      <c r="EB52" s="2"/>
      <c r="EC52" s="4"/>
      <c r="ED52" s="2"/>
      <c r="EE52" s="2"/>
      <c r="EF52" s="2"/>
      <c r="EG52" s="2"/>
      <c r="EH52" s="2"/>
      <c r="EI52" s="3"/>
      <c r="EJ52" s="2"/>
      <c r="EK52" s="4"/>
      <c r="EL52" s="2"/>
      <c r="EM52" s="6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</row>
    <row r="53" spans="1:199" ht="18" x14ac:dyDescent="0.3">
      <c r="A53" s="8"/>
      <c r="B53" s="9" t="s">
        <v>792</v>
      </c>
      <c r="C53" s="10" t="s">
        <v>793</v>
      </c>
      <c r="D53" s="11"/>
      <c r="E53" s="11"/>
      <c r="F53" s="18"/>
      <c r="G53" s="14" t="s">
        <v>1</v>
      </c>
      <c r="H53" s="2"/>
      <c r="I53" s="9" t="s">
        <v>796</v>
      </c>
      <c r="J53" s="10" t="s">
        <v>793</v>
      </c>
      <c r="K53" s="11">
        <v>5</v>
      </c>
      <c r="L53" s="11"/>
      <c r="M53" s="18"/>
      <c r="N53" s="14" t="s">
        <v>1</v>
      </c>
      <c r="O53" s="2"/>
      <c r="P53" s="9" t="s">
        <v>794</v>
      </c>
      <c r="Q53" s="10" t="s">
        <v>793</v>
      </c>
      <c r="R53" s="15">
        <v>7.5</v>
      </c>
      <c r="S53" s="15"/>
      <c r="T53" s="16"/>
      <c r="U53" s="14" t="s">
        <v>1</v>
      </c>
      <c r="V53" s="4"/>
      <c r="W53" s="9" t="s">
        <v>795</v>
      </c>
      <c r="X53" s="10" t="s">
        <v>793</v>
      </c>
      <c r="Y53" s="15">
        <v>10</v>
      </c>
      <c r="Z53" s="15"/>
      <c r="AA53" s="16"/>
      <c r="AB53" s="14" t="s">
        <v>1</v>
      </c>
      <c r="AC53" s="4"/>
      <c r="AD53" s="6"/>
      <c r="AE53" s="2"/>
      <c r="AF53" s="9" t="s">
        <v>3</v>
      </c>
      <c r="AG53" s="10" t="s">
        <v>793</v>
      </c>
      <c r="AH53" s="15"/>
      <c r="AI53" s="15"/>
      <c r="AJ53" s="18"/>
      <c r="AK53" s="14" t="s">
        <v>1</v>
      </c>
      <c r="AL53" s="1"/>
      <c r="AM53" s="9" t="s">
        <v>4</v>
      </c>
      <c r="AN53" s="10" t="s">
        <v>793</v>
      </c>
      <c r="AO53" s="15"/>
      <c r="AP53" s="15"/>
      <c r="AQ53" s="18"/>
      <c r="AR53" s="14" t="s">
        <v>1</v>
      </c>
      <c r="AS53" s="1"/>
      <c r="AT53" s="9" t="s">
        <v>5</v>
      </c>
      <c r="AU53" s="10" t="s">
        <v>793</v>
      </c>
      <c r="AV53" s="15"/>
      <c r="AW53" s="15"/>
      <c r="AX53" s="18"/>
      <c r="AY53" s="14" t="s">
        <v>1</v>
      </c>
      <c r="AZ53" s="1"/>
      <c r="BA53" s="9" t="s">
        <v>6</v>
      </c>
      <c r="BB53" s="10" t="s">
        <v>793</v>
      </c>
      <c r="BC53" s="15"/>
      <c r="BD53" s="15"/>
      <c r="BE53" s="18"/>
      <c r="BF53" s="14" t="s">
        <v>1</v>
      </c>
      <c r="BG53" s="1"/>
      <c r="BH53" s="9" t="s">
        <v>7</v>
      </c>
      <c r="BI53" s="10" t="s">
        <v>793</v>
      </c>
      <c r="BJ53" s="15"/>
      <c r="BK53" s="15"/>
      <c r="BL53" s="18"/>
      <c r="BM53" s="14" t="s">
        <v>1</v>
      </c>
      <c r="BN53" s="2"/>
      <c r="BO53" s="7"/>
      <c r="BP53" s="150" t="s">
        <v>701</v>
      </c>
      <c r="BQ53" s="9" t="s">
        <v>792</v>
      </c>
      <c r="BR53" s="10" t="s">
        <v>793</v>
      </c>
      <c r="BS53" s="11"/>
      <c r="BT53" s="11"/>
      <c r="BU53" s="18"/>
      <c r="BV53" s="57" t="s">
        <v>1</v>
      </c>
      <c r="BW53" s="13" t="s">
        <v>1</v>
      </c>
      <c r="BX53" s="1"/>
      <c r="BY53" s="9" t="s">
        <v>796</v>
      </c>
      <c r="BZ53" s="10" t="s">
        <v>793</v>
      </c>
      <c r="CA53" s="11"/>
      <c r="CB53" s="11"/>
      <c r="CC53" s="18"/>
      <c r="CD53" s="13" t="s">
        <v>1</v>
      </c>
      <c r="CE53" s="14" t="s">
        <v>1</v>
      </c>
      <c r="CF53" s="2"/>
      <c r="CG53" s="9" t="s">
        <v>794</v>
      </c>
      <c r="CH53" s="10" t="s">
        <v>793</v>
      </c>
      <c r="CI53" s="15">
        <v>7.5</v>
      </c>
      <c r="CJ53" s="15"/>
      <c r="CK53" s="16"/>
      <c r="CL53" s="13" t="s">
        <v>1</v>
      </c>
      <c r="CM53" s="14" t="s">
        <v>1</v>
      </c>
      <c r="CN53" s="4"/>
      <c r="CO53" s="9" t="s">
        <v>795</v>
      </c>
      <c r="CP53" s="10" t="s">
        <v>793</v>
      </c>
      <c r="CQ53" s="15">
        <v>10</v>
      </c>
      <c r="CR53" s="15"/>
      <c r="CS53" s="16"/>
      <c r="CT53" s="13" t="s">
        <v>1</v>
      </c>
      <c r="CU53" s="14" t="s">
        <v>1</v>
      </c>
      <c r="CV53" s="2"/>
      <c r="CW53" s="6"/>
      <c r="CX53" s="150" t="s">
        <v>701</v>
      </c>
      <c r="CY53" s="9" t="s">
        <v>3</v>
      </c>
      <c r="CZ53" s="10" t="s">
        <v>793</v>
      </c>
      <c r="DA53" s="15"/>
      <c r="DB53" s="15"/>
      <c r="DC53" s="18"/>
      <c r="DD53" s="13" t="s">
        <v>1</v>
      </c>
      <c r="DE53" s="13" t="s">
        <v>1</v>
      </c>
      <c r="DF53" s="2"/>
      <c r="DG53" s="9" t="s">
        <v>4</v>
      </c>
      <c r="DH53" s="10" t="s">
        <v>793</v>
      </c>
      <c r="DI53" s="15"/>
      <c r="DJ53" s="15"/>
      <c r="DK53" s="18"/>
      <c r="DL53" s="13" t="s">
        <v>1</v>
      </c>
      <c r="DM53" s="14" t="s">
        <v>1</v>
      </c>
      <c r="DN53" s="2"/>
      <c r="DO53" s="9" t="s">
        <v>5</v>
      </c>
      <c r="DP53" s="10" t="s">
        <v>793</v>
      </c>
      <c r="DQ53" s="15"/>
      <c r="DR53" s="19"/>
      <c r="DS53" s="12"/>
      <c r="DT53" s="13" t="s">
        <v>1</v>
      </c>
      <c r="DU53" s="14" t="s">
        <v>1</v>
      </c>
      <c r="DV53" s="1"/>
      <c r="DW53" s="9" t="s">
        <v>6</v>
      </c>
      <c r="DX53" s="10" t="s">
        <v>793</v>
      </c>
      <c r="DY53" s="15"/>
      <c r="DZ53" s="19"/>
      <c r="EA53" s="12"/>
      <c r="EB53" s="13" t="s">
        <v>1</v>
      </c>
      <c r="EC53" s="14" t="s">
        <v>1</v>
      </c>
      <c r="ED53" s="2"/>
      <c r="EE53" s="9" t="s">
        <v>7</v>
      </c>
      <c r="EF53" s="10" t="s">
        <v>793</v>
      </c>
      <c r="EG53" s="15"/>
      <c r="EH53" s="19"/>
      <c r="EI53" s="12"/>
      <c r="EJ53" s="13" t="s">
        <v>1</v>
      </c>
      <c r="EK53" s="14" t="s">
        <v>1</v>
      </c>
      <c r="EL53" s="2"/>
      <c r="EM53" s="6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</row>
    <row r="54" spans="1:199" ht="57.75" customHeight="1" x14ac:dyDescent="0.3">
      <c r="A54" s="21"/>
      <c r="B54" s="35" t="s">
        <v>17</v>
      </c>
      <c r="C54" s="36" t="s">
        <v>18</v>
      </c>
      <c r="D54" s="151" t="s">
        <v>19</v>
      </c>
      <c r="E54" s="151" t="s">
        <v>20</v>
      </c>
      <c r="F54" s="152" t="s">
        <v>21</v>
      </c>
      <c r="G54" s="153" t="s">
        <v>702</v>
      </c>
      <c r="H54" s="21"/>
      <c r="I54" s="22" t="s">
        <v>17</v>
      </c>
      <c r="J54" s="21" t="s">
        <v>18</v>
      </c>
      <c r="K54" s="23" t="s">
        <v>19</v>
      </c>
      <c r="L54" s="23" t="s">
        <v>20</v>
      </c>
      <c r="M54" s="31" t="s">
        <v>21</v>
      </c>
      <c r="N54" s="26" t="s">
        <v>22</v>
      </c>
      <c r="O54" s="21"/>
      <c r="P54" s="22" t="s">
        <v>17</v>
      </c>
      <c r="Q54" s="21" t="s">
        <v>18</v>
      </c>
      <c r="R54" s="27" t="s">
        <v>19</v>
      </c>
      <c r="S54" s="27" t="s">
        <v>20</v>
      </c>
      <c r="T54" s="28" t="s">
        <v>21</v>
      </c>
      <c r="U54" s="26" t="s">
        <v>22</v>
      </c>
      <c r="V54" s="29"/>
      <c r="W54" s="22" t="s">
        <v>17</v>
      </c>
      <c r="X54" s="21" t="s">
        <v>18</v>
      </c>
      <c r="Y54" s="27" t="s">
        <v>19</v>
      </c>
      <c r="Z54" s="27" t="s">
        <v>20</v>
      </c>
      <c r="AA54" s="28" t="s">
        <v>21</v>
      </c>
      <c r="AB54" s="26" t="s">
        <v>22</v>
      </c>
      <c r="AC54" s="29"/>
      <c r="AD54" s="30"/>
      <c r="AE54" s="21"/>
      <c r="AF54" s="22" t="s">
        <v>17</v>
      </c>
      <c r="AG54" s="21" t="s">
        <v>18</v>
      </c>
      <c r="AH54" s="27" t="s">
        <v>19</v>
      </c>
      <c r="AI54" s="27" t="s">
        <v>20</v>
      </c>
      <c r="AJ54" s="31" t="s">
        <v>21</v>
      </c>
      <c r="AK54" s="26" t="s">
        <v>23</v>
      </c>
      <c r="AL54" s="32"/>
      <c r="AM54" s="22" t="s">
        <v>17</v>
      </c>
      <c r="AN54" s="21" t="s">
        <v>18</v>
      </c>
      <c r="AO54" s="27" t="s">
        <v>19</v>
      </c>
      <c r="AP54" s="27" t="s">
        <v>20</v>
      </c>
      <c r="AQ54" s="31" t="s">
        <v>21</v>
      </c>
      <c r="AR54" s="26" t="s">
        <v>192</v>
      </c>
      <c r="AS54" s="32"/>
      <c r="AT54" s="22" t="s">
        <v>17</v>
      </c>
      <c r="AU54" s="21" t="s">
        <v>18</v>
      </c>
      <c r="AV54" s="27" t="s">
        <v>19</v>
      </c>
      <c r="AW54" s="27" t="s">
        <v>20</v>
      </c>
      <c r="AX54" s="31" t="s">
        <v>21</v>
      </c>
      <c r="AY54" s="26" t="s">
        <v>23</v>
      </c>
      <c r="AZ54" s="32"/>
      <c r="BA54" s="22" t="s">
        <v>17</v>
      </c>
      <c r="BB54" s="21" t="s">
        <v>18</v>
      </c>
      <c r="BC54" s="27" t="s">
        <v>19</v>
      </c>
      <c r="BD54" s="27" t="s">
        <v>20</v>
      </c>
      <c r="BE54" s="31" t="s">
        <v>21</v>
      </c>
      <c r="BF54" s="26" t="s">
        <v>23</v>
      </c>
      <c r="BG54" s="32"/>
      <c r="BH54" s="22" t="s">
        <v>17</v>
      </c>
      <c r="BI54" s="21" t="s">
        <v>18</v>
      </c>
      <c r="BJ54" s="27" t="s">
        <v>19</v>
      </c>
      <c r="BK54" s="27" t="s">
        <v>20</v>
      </c>
      <c r="BL54" s="31" t="s">
        <v>21</v>
      </c>
      <c r="BM54" s="26" t="s">
        <v>23</v>
      </c>
      <c r="BN54" s="21"/>
      <c r="BO54" s="34"/>
      <c r="BP54" s="21"/>
      <c r="BQ54" s="22" t="s">
        <v>17</v>
      </c>
      <c r="BR54" s="21" t="s">
        <v>18</v>
      </c>
      <c r="BS54" s="23" t="s">
        <v>19</v>
      </c>
      <c r="BT54" s="23" t="s">
        <v>20</v>
      </c>
      <c r="BU54" s="31" t="s">
        <v>21</v>
      </c>
      <c r="BV54" s="29" t="s">
        <v>703</v>
      </c>
      <c r="BW54" s="25" t="s">
        <v>23</v>
      </c>
      <c r="BX54" s="32"/>
      <c r="BY54" s="22" t="s">
        <v>17</v>
      </c>
      <c r="BZ54" s="21" t="s">
        <v>18</v>
      </c>
      <c r="CA54" s="23" t="s">
        <v>19</v>
      </c>
      <c r="CB54" s="23" t="s">
        <v>20</v>
      </c>
      <c r="CC54" s="31" t="s">
        <v>21</v>
      </c>
      <c r="CD54" s="25" t="s">
        <v>703</v>
      </c>
      <c r="CE54" s="26" t="s">
        <v>23</v>
      </c>
      <c r="CF54" s="21"/>
      <c r="CG54" s="22" t="s">
        <v>17</v>
      </c>
      <c r="CH54" s="21" t="s">
        <v>18</v>
      </c>
      <c r="CI54" s="27" t="s">
        <v>19</v>
      </c>
      <c r="CJ54" s="27" t="s">
        <v>20</v>
      </c>
      <c r="CK54" s="28" t="s">
        <v>21</v>
      </c>
      <c r="CL54" s="25" t="s">
        <v>703</v>
      </c>
      <c r="CM54" s="26" t="s">
        <v>23</v>
      </c>
      <c r="CN54" s="29"/>
      <c r="CO54" s="22" t="s">
        <v>17</v>
      </c>
      <c r="CP54" s="21" t="s">
        <v>18</v>
      </c>
      <c r="CQ54" s="27" t="s">
        <v>19</v>
      </c>
      <c r="CR54" s="27" t="s">
        <v>20</v>
      </c>
      <c r="CS54" s="28" t="s">
        <v>21</v>
      </c>
      <c r="CT54" s="25" t="s">
        <v>703</v>
      </c>
      <c r="CU54" s="26" t="s">
        <v>23</v>
      </c>
      <c r="CV54" s="21"/>
      <c r="CW54" s="30"/>
      <c r="CX54" s="21"/>
      <c r="CY54" s="22" t="s">
        <v>17</v>
      </c>
      <c r="CZ54" s="21" t="s">
        <v>18</v>
      </c>
      <c r="DA54" s="27" t="s">
        <v>19</v>
      </c>
      <c r="DB54" s="27" t="s">
        <v>20</v>
      </c>
      <c r="DC54" s="31" t="s">
        <v>21</v>
      </c>
      <c r="DD54" s="25" t="s">
        <v>703</v>
      </c>
      <c r="DE54" s="26" t="s">
        <v>23</v>
      </c>
      <c r="DF54" s="21"/>
      <c r="DG54" s="22" t="s">
        <v>17</v>
      </c>
      <c r="DH54" s="21" t="s">
        <v>18</v>
      </c>
      <c r="DI54" s="27" t="s">
        <v>19</v>
      </c>
      <c r="DJ54" s="27" t="s">
        <v>20</v>
      </c>
      <c r="DK54" s="31" t="s">
        <v>21</v>
      </c>
      <c r="DL54" s="25" t="s">
        <v>703</v>
      </c>
      <c r="DM54" s="26" t="s">
        <v>192</v>
      </c>
      <c r="DN54" s="21"/>
      <c r="DO54" s="22" t="s">
        <v>17</v>
      </c>
      <c r="DP54" s="21" t="s">
        <v>18</v>
      </c>
      <c r="DQ54" s="27" t="s">
        <v>19</v>
      </c>
      <c r="DR54" s="33" t="s">
        <v>20</v>
      </c>
      <c r="DS54" s="24" t="s">
        <v>21</v>
      </c>
      <c r="DT54" s="25" t="s">
        <v>703</v>
      </c>
      <c r="DU54" s="26" t="s">
        <v>23</v>
      </c>
      <c r="DV54" s="32"/>
      <c r="DW54" s="22" t="s">
        <v>17</v>
      </c>
      <c r="DX54" s="21" t="s">
        <v>18</v>
      </c>
      <c r="DY54" s="27" t="s">
        <v>19</v>
      </c>
      <c r="DZ54" s="33" t="s">
        <v>20</v>
      </c>
      <c r="EA54" s="24" t="s">
        <v>21</v>
      </c>
      <c r="EB54" s="25" t="s">
        <v>703</v>
      </c>
      <c r="EC54" s="26" t="s">
        <v>23</v>
      </c>
      <c r="ED54" s="21"/>
      <c r="EE54" s="22" t="s">
        <v>17</v>
      </c>
      <c r="EF54" s="21" t="s">
        <v>18</v>
      </c>
      <c r="EG54" s="27" t="s">
        <v>19</v>
      </c>
      <c r="EH54" s="33" t="s">
        <v>20</v>
      </c>
      <c r="EI54" s="24" t="s">
        <v>21</v>
      </c>
      <c r="EJ54" s="25" t="s">
        <v>703</v>
      </c>
      <c r="EK54" s="26" t="s">
        <v>23</v>
      </c>
      <c r="EL54" s="21"/>
      <c r="EM54" s="30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</row>
    <row r="55" spans="1:199" ht="14.4" x14ac:dyDescent="0.3">
      <c r="A55" s="2"/>
      <c r="B55" s="39" t="s">
        <v>193</v>
      </c>
      <c r="C55" s="10" t="s">
        <v>726</v>
      </c>
      <c r="D55" s="11">
        <v>5</v>
      </c>
      <c r="E55" s="11">
        <v>1</v>
      </c>
      <c r="F55" s="18">
        <v>3.5</v>
      </c>
      <c r="G55" s="14"/>
      <c r="H55" s="2"/>
      <c r="I55" s="60" t="s">
        <v>797</v>
      </c>
      <c r="J55" s="48" t="s">
        <v>706</v>
      </c>
      <c r="K55" s="154">
        <v>5</v>
      </c>
      <c r="L55" s="154">
        <v>1</v>
      </c>
      <c r="M55" s="50">
        <v>5</v>
      </c>
      <c r="N55" s="62">
        <v>1200</v>
      </c>
      <c r="O55" s="1" t="s">
        <v>26</v>
      </c>
      <c r="P55" s="41" t="s">
        <v>798</v>
      </c>
      <c r="Q55" s="10" t="s">
        <v>706</v>
      </c>
      <c r="R55" s="15">
        <v>5</v>
      </c>
      <c r="S55" s="15">
        <v>1</v>
      </c>
      <c r="T55" s="16">
        <v>7.5</v>
      </c>
      <c r="U55" s="42" t="s">
        <v>28</v>
      </c>
      <c r="V55" s="1" t="s">
        <v>26</v>
      </c>
      <c r="W55" s="47" t="s">
        <v>1180</v>
      </c>
      <c r="X55" s="48" t="s">
        <v>706</v>
      </c>
      <c r="Y55" s="49">
        <v>5</v>
      </c>
      <c r="Z55" s="49">
        <v>4</v>
      </c>
      <c r="AA55" s="155">
        <v>10</v>
      </c>
      <c r="AB55" s="52" t="s">
        <v>28</v>
      </c>
      <c r="AC55" s="4"/>
      <c r="AD55" s="6"/>
      <c r="AE55" s="2"/>
      <c r="AF55" s="39" t="s">
        <v>799</v>
      </c>
      <c r="AG55" s="10" t="s">
        <v>706</v>
      </c>
      <c r="AH55" s="15">
        <v>5</v>
      </c>
      <c r="AI55" s="15">
        <v>1</v>
      </c>
      <c r="AJ55" s="18">
        <v>10</v>
      </c>
      <c r="AK55" s="14">
        <v>1200</v>
      </c>
      <c r="AL55" s="1"/>
      <c r="AM55" s="39" t="s">
        <v>800</v>
      </c>
      <c r="AN55" s="10" t="s">
        <v>706</v>
      </c>
      <c r="AO55" s="15">
        <v>5</v>
      </c>
      <c r="AP55" s="15">
        <v>1</v>
      </c>
      <c r="AQ55" s="18">
        <v>30</v>
      </c>
      <c r="AR55" s="13">
        <v>1200</v>
      </c>
      <c r="AS55" s="1"/>
      <c r="AT55" s="39" t="s">
        <v>801</v>
      </c>
      <c r="AU55" s="10" t="s">
        <v>706</v>
      </c>
      <c r="AV55" s="15">
        <v>5</v>
      </c>
      <c r="AW55" s="15">
        <v>1</v>
      </c>
      <c r="AX55" s="18">
        <v>100</v>
      </c>
      <c r="AY55" s="13">
        <v>1200</v>
      </c>
      <c r="AZ55" s="1" t="s">
        <v>34</v>
      </c>
      <c r="BA55" s="39" t="s">
        <v>802</v>
      </c>
      <c r="BB55" s="10" t="s">
        <v>706</v>
      </c>
      <c r="BC55" s="15">
        <v>5</v>
      </c>
      <c r="BD55" s="15">
        <v>1</v>
      </c>
      <c r="BE55" s="18">
        <v>300</v>
      </c>
      <c r="BF55" s="13">
        <v>1200</v>
      </c>
      <c r="BG55" s="1" t="s">
        <v>34</v>
      </c>
      <c r="BH55" s="39" t="s">
        <v>803</v>
      </c>
      <c r="BI55" s="10" t="s">
        <v>706</v>
      </c>
      <c r="BJ55" s="15">
        <v>5</v>
      </c>
      <c r="BK55" s="15">
        <v>1</v>
      </c>
      <c r="BL55" s="18">
        <v>1000</v>
      </c>
      <c r="BM55" s="13">
        <v>1200</v>
      </c>
      <c r="BN55" s="2"/>
      <c r="BO55" s="7"/>
      <c r="BP55" s="1" t="s">
        <v>34</v>
      </c>
      <c r="BQ55" s="39" t="s">
        <v>194</v>
      </c>
      <c r="BR55" s="10" t="s">
        <v>709</v>
      </c>
      <c r="BS55" s="11">
        <v>5</v>
      </c>
      <c r="BT55" s="11">
        <v>5</v>
      </c>
      <c r="BU55" s="18">
        <v>3.5</v>
      </c>
      <c r="BV55" s="13">
        <v>0</v>
      </c>
      <c r="BW55" s="14">
        <v>600</v>
      </c>
      <c r="BX55" s="1" t="s">
        <v>26</v>
      </c>
      <c r="BY55" s="156" t="s">
        <v>804</v>
      </c>
      <c r="BZ55" s="157" t="s">
        <v>711</v>
      </c>
      <c r="CA55" s="11">
        <v>5</v>
      </c>
      <c r="CB55" s="158">
        <v>5</v>
      </c>
      <c r="CC55" s="18">
        <v>5</v>
      </c>
      <c r="CD55" s="159" t="s">
        <v>60</v>
      </c>
      <c r="CE55" s="160" t="s">
        <v>60</v>
      </c>
      <c r="CF55" s="1" t="s">
        <v>26</v>
      </c>
      <c r="CG55" s="161" t="s">
        <v>805</v>
      </c>
      <c r="CH55" s="162" t="s">
        <v>711</v>
      </c>
      <c r="CI55" s="49">
        <v>5</v>
      </c>
      <c r="CJ55" s="163">
        <v>5</v>
      </c>
      <c r="CK55" s="155">
        <v>7.5</v>
      </c>
      <c r="CL55" s="164" t="s">
        <v>60</v>
      </c>
      <c r="CM55" s="165" t="s">
        <v>60</v>
      </c>
      <c r="CN55" s="1" t="s">
        <v>26</v>
      </c>
      <c r="CO55" s="161" t="s">
        <v>195</v>
      </c>
      <c r="CP55" s="162" t="s">
        <v>709</v>
      </c>
      <c r="CQ55" s="49">
        <v>5</v>
      </c>
      <c r="CR55" s="163">
        <v>5</v>
      </c>
      <c r="CS55" s="155">
        <v>10</v>
      </c>
      <c r="CT55" s="164">
        <v>0</v>
      </c>
      <c r="CU55" s="165" t="s">
        <v>28</v>
      </c>
      <c r="CV55" s="2"/>
      <c r="CW55" s="6"/>
      <c r="CX55" s="1" t="s">
        <v>0</v>
      </c>
      <c r="CY55" s="53" t="s">
        <v>806</v>
      </c>
      <c r="CZ55" s="48" t="s">
        <v>709</v>
      </c>
      <c r="DA55" s="49">
        <v>5</v>
      </c>
      <c r="DB55" s="54">
        <v>6</v>
      </c>
      <c r="DC55" s="50">
        <v>10</v>
      </c>
      <c r="DD55" s="166" t="s">
        <v>28</v>
      </c>
      <c r="DE55" s="62">
        <v>1200</v>
      </c>
      <c r="DF55" s="1" t="s">
        <v>0</v>
      </c>
      <c r="DG55" s="167" t="s">
        <v>807</v>
      </c>
      <c r="DH55" s="48" t="s">
        <v>711</v>
      </c>
      <c r="DI55" s="49">
        <v>5</v>
      </c>
      <c r="DJ55" s="61">
        <v>5</v>
      </c>
      <c r="DK55" s="50">
        <v>30</v>
      </c>
      <c r="DL55" s="168" t="s">
        <v>196</v>
      </c>
      <c r="DM55" s="62">
        <v>1200</v>
      </c>
      <c r="DN55" s="2"/>
      <c r="DO55" s="161" t="s">
        <v>197</v>
      </c>
      <c r="DP55" s="162" t="s">
        <v>711</v>
      </c>
      <c r="DQ55" s="169">
        <v>5</v>
      </c>
      <c r="DR55" s="163">
        <v>6</v>
      </c>
      <c r="DS55" s="50">
        <v>100</v>
      </c>
      <c r="DT55" s="164"/>
      <c r="DU55" s="165"/>
      <c r="DV55" s="1" t="s">
        <v>0</v>
      </c>
      <c r="DW55" s="41" t="s">
        <v>198</v>
      </c>
      <c r="DX55" s="10" t="s">
        <v>709</v>
      </c>
      <c r="DY55" s="15">
        <v>5</v>
      </c>
      <c r="DZ55" s="56">
        <v>7</v>
      </c>
      <c r="EA55" s="18">
        <v>300</v>
      </c>
      <c r="EB55" s="13">
        <v>0</v>
      </c>
      <c r="EC55" s="42" t="s">
        <v>28</v>
      </c>
      <c r="ED55" s="1" t="s">
        <v>34</v>
      </c>
      <c r="EE55" s="39" t="s">
        <v>199</v>
      </c>
      <c r="EF55" s="10" t="s">
        <v>711</v>
      </c>
      <c r="EG55" s="15">
        <v>5</v>
      </c>
      <c r="EH55" s="15">
        <v>6</v>
      </c>
      <c r="EI55" s="18">
        <v>1000</v>
      </c>
      <c r="EJ55" s="13">
        <v>0</v>
      </c>
      <c r="EK55" s="13"/>
      <c r="EL55" s="2"/>
      <c r="EM55" s="6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</row>
    <row r="56" spans="1:199" ht="14.4" x14ac:dyDescent="0.3">
      <c r="A56" s="2"/>
      <c r="B56" s="63" t="s">
        <v>200</v>
      </c>
      <c r="C56" s="2" t="s">
        <v>704</v>
      </c>
      <c r="D56" s="3">
        <v>5</v>
      </c>
      <c r="E56" s="3">
        <v>2</v>
      </c>
      <c r="F56" s="64">
        <v>3.5</v>
      </c>
      <c r="G56" s="65"/>
      <c r="H56" s="2"/>
      <c r="I56" s="63" t="s">
        <v>808</v>
      </c>
      <c r="J56" s="2" t="s">
        <v>706</v>
      </c>
      <c r="K56" s="3">
        <v>5</v>
      </c>
      <c r="L56" s="3">
        <v>1</v>
      </c>
      <c r="M56" s="64">
        <v>5</v>
      </c>
      <c r="N56" s="65">
        <v>1200</v>
      </c>
      <c r="O56" s="1" t="s">
        <v>26</v>
      </c>
      <c r="P56" s="69" t="s">
        <v>809</v>
      </c>
      <c r="Q56" s="2" t="s">
        <v>706</v>
      </c>
      <c r="R56" s="5">
        <v>5</v>
      </c>
      <c r="S56" s="5">
        <v>2</v>
      </c>
      <c r="T56" s="68">
        <v>7.5</v>
      </c>
      <c r="U56" s="70" t="s">
        <v>28</v>
      </c>
      <c r="V56" s="1" t="s">
        <v>26</v>
      </c>
      <c r="W56" s="103" t="s">
        <v>810</v>
      </c>
      <c r="X56" s="104" t="s">
        <v>706</v>
      </c>
      <c r="Y56" s="105">
        <v>5</v>
      </c>
      <c r="Z56" s="105">
        <v>3</v>
      </c>
      <c r="AA56" s="170">
        <v>10</v>
      </c>
      <c r="AB56" s="109" t="s">
        <v>28</v>
      </c>
      <c r="AC56" s="4"/>
      <c r="AD56" s="6"/>
      <c r="AE56" s="2"/>
      <c r="AF56" s="63" t="s">
        <v>811</v>
      </c>
      <c r="AG56" s="2" t="s">
        <v>706</v>
      </c>
      <c r="AH56" s="5">
        <v>5</v>
      </c>
      <c r="AI56" s="5">
        <v>2</v>
      </c>
      <c r="AJ56" s="64">
        <v>10</v>
      </c>
      <c r="AK56" s="65">
        <v>1200</v>
      </c>
      <c r="AL56" s="1"/>
      <c r="AM56" s="63" t="s">
        <v>812</v>
      </c>
      <c r="AN56" s="2" t="s">
        <v>706</v>
      </c>
      <c r="AO56" s="5">
        <v>5</v>
      </c>
      <c r="AP56" s="5">
        <v>2</v>
      </c>
      <c r="AQ56" s="64">
        <v>30</v>
      </c>
      <c r="AR56" s="76">
        <v>1200</v>
      </c>
      <c r="AS56" s="1"/>
      <c r="AT56" s="63" t="s">
        <v>813</v>
      </c>
      <c r="AU56" s="2" t="s">
        <v>706</v>
      </c>
      <c r="AV56" s="5">
        <v>5</v>
      </c>
      <c r="AW56" s="5">
        <v>2</v>
      </c>
      <c r="AX56" s="64">
        <v>100</v>
      </c>
      <c r="AY56" s="76">
        <v>1200</v>
      </c>
      <c r="AZ56" s="1" t="s">
        <v>34</v>
      </c>
      <c r="BA56" s="63" t="s">
        <v>814</v>
      </c>
      <c r="BB56" s="2" t="s">
        <v>706</v>
      </c>
      <c r="BC56" s="5">
        <v>5</v>
      </c>
      <c r="BD56" s="5">
        <v>2</v>
      </c>
      <c r="BE56" s="64">
        <v>300</v>
      </c>
      <c r="BF56" s="76">
        <v>1200</v>
      </c>
      <c r="BG56" s="1" t="s">
        <v>34</v>
      </c>
      <c r="BH56" s="63" t="s">
        <v>1184</v>
      </c>
      <c r="BI56" s="2" t="s">
        <v>706</v>
      </c>
      <c r="BJ56" s="5">
        <v>5</v>
      </c>
      <c r="BK56" s="5">
        <v>3</v>
      </c>
      <c r="BL56" s="64">
        <v>1000</v>
      </c>
      <c r="BM56" s="76">
        <v>1200</v>
      </c>
      <c r="BN56" s="2"/>
      <c r="BO56" s="7"/>
      <c r="BP56" s="1" t="s">
        <v>0</v>
      </c>
      <c r="BQ56" s="77" t="s">
        <v>201</v>
      </c>
      <c r="BR56" s="72" t="s">
        <v>709</v>
      </c>
      <c r="BS56" s="84">
        <v>5</v>
      </c>
      <c r="BT56" s="171">
        <v>6</v>
      </c>
      <c r="BU56" s="74">
        <v>3.5</v>
      </c>
      <c r="BV56" s="75">
        <v>0</v>
      </c>
      <c r="BW56" s="80" t="s">
        <v>202</v>
      </c>
      <c r="BX56" s="1" t="s">
        <v>26</v>
      </c>
      <c r="BY56" s="172" t="s">
        <v>815</v>
      </c>
      <c r="BZ56" s="173" t="s">
        <v>711</v>
      </c>
      <c r="CA56" s="84">
        <v>5</v>
      </c>
      <c r="CB56" s="84">
        <v>7</v>
      </c>
      <c r="CC56" s="74">
        <v>5</v>
      </c>
      <c r="CD56" s="174" t="s">
        <v>203</v>
      </c>
      <c r="CE56" s="175" t="s">
        <v>60</v>
      </c>
      <c r="CF56" s="1" t="s">
        <v>0</v>
      </c>
      <c r="CG56" s="289" t="s">
        <v>1199</v>
      </c>
      <c r="CH56" s="2" t="s">
        <v>711</v>
      </c>
      <c r="CI56" s="5">
        <v>5</v>
      </c>
      <c r="CJ56" s="5">
        <v>4</v>
      </c>
      <c r="CK56" s="68">
        <v>7.5</v>
      </c>
      <c r="CL56" s="76">
        <v>0</v>
      </c>
      <c r="CM56" s="70" t="s">
        <v>28</v>
      </c>
      <c r="CN56" s="1" t="s">
        <v>0</v>
      </c>
      <c r="CO56" s="290" t="s">
        <v>204</v>
      </c>
      <c r="CP56" s="72" t="s">
        <v>711</v>
      </c>
      <c r="CQ56" s="73">
        <v>5</v>
      </c>
      <c r="CR56" s="87">
        <v>6</v>
      </c>
      <c r="CS56" s="88">
        <v>10</v>
      </c>
      <c r="CT56" s="75">
        <v>0</v>
      </c>
      <c r="CU56" s="80" t="s">
        <v>28</v>
      </c>
      <c r="CV56" s="2"/>
      <c r="CW56" s="6"/>
      <c r="CX56" s="1" t="s">
        <v>0</v>
      </c>
      <c r="CY56" s="69" t="s">
        <v>816</v>
      </c>
      <c r="CZ56" s="2" t="s">
        <v>711</v>
      </c>
      <c r="DA56" s="5">
        <v>4</v>
      </c>
      <c r="DB56" s="5">
        <v>5</v>
      </c>
      <c r="DC56" s="64">
        <v>10</v>
      </c>
      <c r="DD56" s="76">
        <v>0</v>
      </c>
      <c r="DE56" s="70" t="s">
        <v>205</v>
      </c>
      <c r="DF56" s="1" t="s">
        <v>0</v>
      </c>
      <c r="DG56" s="77" t="s">
        <v>817</v>
      </c>
      <c r="DH56" s="72" t="s">
        <v>709</v>
      </c>
      <c r="DI56" s="73">
        <v>5</v>
      </c>
      <c r="DJ56" s="87">
        <v>6</v>
      </c>
      <c r="DK56" s="74">
        <v>30</v>
      </c>
      <c r="DL56" s="132" t="s">
        <v>60</v>
      </c>
      <c r="DM56" s="80" t="s">
        <v>206</v>
      </c>
      <c r="DN56" s="1" t="s">
        <v>34</v>
      </c>
      <c r="DO56" s="102" t="s">
        <v>818</v>
      </c>
      <c r="DP56" s="2" t="s">
        <v>711</v>
      </c>
      <c r="DQ56" s="5">
        <v>5</v>
      </c>
      <c r="DR56" s="122">
        <v>5</v>
      </c>
      <c r="DS56" s="64">
        <v>100</v>
      </c>
      <c r="DT56" s="138" t="s">
        <v>60</v>
      </c>
      <c r="DU56" s="65">
        <v>1200</v>
      </c>
      <c r="DV56" s="1" t="s">
        <v>0</v>
      </c>
      <c r="DW56" s="77" t="s">
        <v>207</v>
      </c>
      <c r="DX56" s="72" t="s">
        <v>709</v>
      </c>
      <c r="DY56" s="73">
        <v>5</v>
      </c>
      <c r="DZ56" s="73">
        <v>8</v>
      </c>
      <c r="EA56" s="74">
        <v>300</v>
      </c>
      <c r="EB56" s="75">
        <v>0</v>
      </c>
      <c r="EC56" s="80" t="s">
        <v>28</v>
      </c>
      <c r="ED56" s="1"/>
      <c r="EE56" s="71"/>
      <c r="EF56" s="72"/>
      <c r="EG56" s="73"/>
      <c r="EH56" s="73"/>
      <c r="EI56" s="74">
        <v>1000</v>
      </c>
      <c r="EJ56" s="75"/>
      <c r="EK56" s="75"/>
      <c r="EL56" s="2"/>
      <c r="EM56" s="6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</row>
    <row r="57" spans="1:199" ht="14.4" x14ac:dyDescent="0.3">
      <c r="A57" s="2"/>
      <c r="B57" s="63" t="s">
        <v>208</v>
      </c>
      <c r="C57" s="2" t="s">
        <v>726</v>
      </c>
      <c r="D57" s="3">
        <v>5</v>
      </c>
      <c r="E57" s="3">
        <v>3</v>
      </c>
      <c r="F57" s="64">
        <v>3.5</v>
      </c>
      <c r="G57" s="65"/>
      <c r="H57" s="2"/>
      <c r="I57" s="63" t="s">
        <v>819</v>
      </c>
      <c r="J57" s="2" t="s">
        <v>706</v>
      </c>
      <c r="K57" s="3">
        <v>5</v>
      </c>
      <c r="L57" s="3">
        <v>2</v>
      </c>
      <c r="M57" s="64">
        <v>5</v>
      </c>
      <c r="N57" s="65">
        <v>1200</v>
      </c>
      <c r="O57" s="1" t="s">
        <v>26</v>
      </c>
      <c r="P57" s="77" t="s">
        <v>820</v>
      </c>
      <c r="Q57" s="72" t="s">
        <v>706</v>
      </c>
      <c r="R57" s="73">
        <v>5</v>
      </c>
      <c r="S57" s="73">
        <v>3</v>
      </c>
      <c r="T57" s="88">
        <v>7.5</v>
      </c>
      <c r="U57" s="80" t="s">
        <v>28</v>
      </c>
      <c r="V57" s="1" t="s">
        <v>26</v>
      </c>
      <c r="W57" s="103" t="s">
        <v>209</v>
      </c>
      <c r="X57" s="104" t="s">
        <v>821</v>
      </c>
      <c r="Y57" s="105">
        <v>4</v>
      </c>
      <c r="Z57" s="105">
        <v>4</v>
      </c>
      <c r="AA57" s="170">
        <v>10</v>
      </c>
      <c r="AB57" s="109" t="s">
        <v>28</v>
      </c>
      <c r="AC57" s="4"/>
      <c r="AD57" s="6"/>
      <c r="AE57" s="2"/>
      <c r="AF57" s="71" t="s">
        <v>822</v>
      </c>
      <c r="AG57" s="72" t="s">
        <v>706</v>
      </c>
      <c r="AH57" s="73">
        <v>5</v>
      </c>
      <c r="AI57" s="73">
        <v>3</v>
      </c>
      <c r="AJ57" s="74">
        <v>10</v>
      </c>
      <c r="AK57" s="86">
        <v>1200</v>
      </c>
      <c r="AL57" s="1"/>
      <c r="AM57" s="71" t="s">
        <v>823</v>
      </c>
      <c r="AN57" s="72" t="s">
        <v>706</v>
      </c>
      <c r="AO57" s="73">
        <v>5</v>
      </c>
      <c r="AP57" s="73">
        <v>3</v>
      </c>
      <c r="AQ57" s="74">
        <v>30</v>
      </c>
      <c r="AR57" s="75">
        <v>1200</v>
      </c>
      <c r="AS57" s="1"/>
      <c r="AT57" s="63" t="s">
        <v>824</v>
      </c>
      <c r="AU57" s="2" t="s">
        <v>706</v>
      </c>
      <c r="AV57" s="5">
        <v>5</v>
      </c>
      <c r="AW57" s="5">
        <v>3</v>
      </c>
      <c r="AX57" s="64">
        <v>100</v>
      </c>
      <c r="AY57" s="76">
        <v>1200</v>
      </c>
      <c r="AZ57" s="1" t="s">
        <v>34</v>
      </c>
      <c r="BA57" s="63" t="s">
        <v>825</v>
      </c>
      <c r="BB57" s="2" t="s">
        <v>706</v>
      </c>
      <c r="BC57" s="5">
        <v>5</v>
      </c>
      <c r="BD57" s="5">
        <v>3</v>
      </c>
      <c r="BE57" s="64">
        <v>300</v>
      </c>
      <c r="BF57" s="76">
        <v>1200</v>
      </c>
      <c r="BG57" s="1" t="s">
        <v>0</v>
      </c>
      <c r="BH57" s="77" t="s">
        <v>1185</v>
      </c>
      <c r="BI57" s="72" t="s">
        <v>706</v>
      </c>
      <c r="BJ57" s="73">
        <v>5</v>
      </c>
      <c r="BK57" s="73">
        <v>4</v>
      </c>
      <c r="BL57" s="74">
        <v>1000</v>
      </c>
      <c r="BM57" s="176" t="s">
        <v>210</v>
      </c>
      <c r="BN57" s="2"/>
      <c r="BO57" s="7"/>
      <c r="BP57" s="1" t="s">
        <v>0</v>
      </c>
      <c r="BQ57" s="102" t="s">
        <v>211</v>
      </c>
      <c r="BR57" s="2" t="s">
        <v>709</v>
      </c>
      <c r="BS57" s="3">
        <v>5</v>
      </c>
      <c r="BT57" s="116">
        <v>5</v>
      </c>
      <c r="BU57" s="64">
        <v>3.5</v>
      </c>
      <c r="BV57" s="138" t="s">
        <v>212</v>
      </c>
      <c r="BW57" s="65">
        <v>600</v>
      </c>
      <c r="BX57" s="1" t="s">
        <v>34</v>
      </c>
      <c r="BY57" s="63" t="s">
        <v>826</v>
      </c>
      <c r="BZ57" s="2" t="s">
        <v>711</v>
      </c>
      <c r="CA57" s="3">
        <v>5</v>
      </c>
      <c r="CB57" s="3">
        <v>4</v>
      </c>
      <c r="CC57" s="64">
        <v>5</v>
      </c>
      <c r="CD57" s="76">
        <v>0</v>
      </c>
      <c r="CE57" s="65">
        <v>1200</v>
      </c>
      <c r="CF57" s="1" t="s">
        <v>0</v>
      </c>
      <c r="CG57" s="290" t="s">
        <v>213</v>
      </c>
      <c r="CH57" s="72" t="s">
        <v>709</v>
      </c>
      <c r="CI57" s="73">
        <v>5</v>
      </c>
      <c r="CJ57" s="117">
        <v>5</v>
      </c>
      <c r="CK57" s="88">
        <v>7.5</v>
      </c>
      <c r="CL57" s="75">
        <v>0</v>
      </c>
      <c r="CM57" s="80" t="s">
        <v>28</v>
      </c>
      <c r="CN57" s="1" t="s">
        <v>0</v>
      </c>
      <c r="CO57" s="69" t="s">
        <v>214</v>
      </c>
      <c r="CP57" s="2" t="s">
        <v>711</v>
      </c>
      <c r="CQ57" s="5">
        <v>4</v>
      </c>
      <c r="CR57" s="5">
        <v>4</v>
      </c>
      <c r="CS57" s="68">
        <v>10</v>
      </c>
      <c r="CT57" s="76">
        <v>0</v>
      </c>
      <c r="CU57" s="65" t="s">
        <v>28</v>
      </c>
      <c r="CV57" s="2"/>
      <c r="CW57" s="6"/>
      <c r="CX57" s="1" t="s">
        <v>34</v>
      </c>
      <c r="CY57" s="71" t="s">
        <v>827</v>
      </c>
      <c r="CZ57" s="72" t="s">
        <v>711</v>
      </c>
      <c r="DA57" s="73">
        <v>4</v>
      </c>
      <c r="DB57" s="73">
        <v>6</v>
      </c>
      <c r="DC57" s="74">
        <v>10</v>
      </c>
      <c r="DD57" s="75">
        <v>0</v>
      </c>
      <c r="DE57" s="86">
        <v>1200</v>
      </c>
      <c r="DF57" s="1" t="s">
        <v>34</v>
      </c>
      <c r="DG57" s="177" t="s">
        <v>828</v>
      </c>
      <c r="DH57" s="178" t="s">
        <v>709</v>
      </c>
      <c r="DI57" s="179">
        <v>4</v>
      </c>
      <c r="DJ57" s="179">
        <v>5</v>
      </c>
      <c r="DK57" s="180">
        <v>30</v>
      </c>
      <c r="DL57" s="181"/>
      <c r="DM57" s="182"/>
      <c r="DN57" s="1" t="s">
        <v>34</v>
      </c>
      <c r="DO57" s="71" t="s">
        <v>829</v>
      </c>
      <c r="DP57" s="72" t="s">
        <v>711</v>
      </c>
      <c r="DQ57" s="73">
        <v>5</v>
      </c>
      <c r="DR57" s="73">
        <v>8</v>
      </c>
      <c r="DS57" s="74">
        <v>100</v>
      </c>
      <c r="DT57" s="75">
        <v>0</v>
      </c>
      <c r="DU57" s="86">
        <v>1200</v>
      </c>
      <c r="DV57" s="1" t="s">
        <v>34</v>
      </c>
      <c r="DW57" s="118" t="s">
        <v>830</v>
      </c>
      <c r="DX57" s="104" t="s">
        <v>709</v>
      </c>
      <c r="DY57" s="105">
        <v>4</v>
      </c>
      <c r="DZ57" s="105">
        <v>4</v>
      </c>
      <c r="EA57" s="107">
        <v>300</v>
      </c>
      <c r="EB57" s="108">
        <v>0</v>
      </c>
      <c r="EC57" s="125">
        <v>1200</v>
      </c>
      <c r="ED57" s="2"/>
      <c r="EE57" s="63"/>
      <c r="EF57" s="2"/>
      <c r="EG57" s="5"/>
      <c r="EH57" s="5"/>
      <c r="EI57" s="64">
        <v>1000</v>
      </c>
      <c r="EJ57" s="76"/>
      <c r="EK57" s="76"/>
      <c r="EL57" s="2"/>
      <c r="EM57" s="6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</row>
    <row r="58" spans="1:199" ht="14.4" x14ac:dyDescent="0.3">
      <c r="A58" s="2"/>
      <c r="B58" s="71" t="s">
        <v>215</v>
      </c>
      <c r="C58" s="72" t="s">
        <v>704</v>
      </c>
      <c r="D58" s="84">
        <v>5</v>
      </c>
      <c r="E58" s="84">
        <v>4</v>
      </c>
      <c r="F58" s="74">
        <v>3.5</v>
      </c>
      <c r="G58" s="86"/>
      <c r="H58" s="2"/>
      <c r="I58" s="71" t="s">
        <v>831</v>
      </c>
      <c r="J58" s="72" t="s">
        <v>706</v>
      </c>
      <c r="K58" s="84">
        <v>5</v>
      </c>
      <c r="L58" s="84">
        <v>3</v>
      </c>
      <c r="M58" s="74">
        <v>5</v>
      </c>
      <c r="N58" s="86">
        <v>1200</v>
      </c>
      <c r="O58" s="1" t="s">
        <v>26</v>
      </c>
      <c r="P58" s="69" t="s">
        <v>216</v>
      </c>
      <c r="Q58" s="2" t="s">
        <v>821</v>
      </c>
      <c r="R58" s="5">
        <v>5</v>
      </c>
      <c r="S58" s="5">
        <v>1</v>
      </c>
      <c r="T58" s="68">
        <v>7.5</v>
      </c>
      <c r="U58" s="70" t="s">
        <v>28</v>
      </c>
      <c r="V58" s="1" t="s">
        <v>26</v>
      </c>
      <c r="W58" s="69" t="s">
        <v>832</v>
      </c>
      <c r="X58" s="2" t="s">
        <v>706</v>
      </c>
      <c r="Y58" s="5">
        <v>4</v>
      </c>
      <c r="Z58" s="5">
        <v>1</v>
      </c>
      <c r="AA58" s="68">
        <v>10</v>
      </c>
      <c r="AB58" s="70" t="s">
        <v>28</v>
      </c>
      <c r="AC58" s="4"/>
      <c r="AD58" s="6"/>
      <c r="AE58" s="2"/>
      <c r="AF58" s="63" t="s">
        <v>833</v>
      </c>
      <c r="AG58" s="2" t="s">
        <v>706</v>
      </c>
      <c r="AH58" s="5">
        <v>5</v>
      </c>
      <c r="AI58" s="5">
        <v>1</v>
      </c>
      <c r="AJ58" s="64">
        <v>10</v>
      </c>
      <c r="AK58" s="65">
        <v>1200</v>
      </c>
      <c r="AL58" s="1"/>
      <c r="AM58" s="63" t="s">
        <v>834</v>
      </c>
      <c r="AN58" s="2" t="s">
        <v>706</v>
      </c>
      <c r="AO58" s="5">
        <v>5</v>
      </c>
      <c r="AP58" s="5">
        <v>1</v>
      </c>
      <c r="AQ58" s="64">
        <v>30</v>
      </c>
      <c r="AR58" s="76">
        <v>1200</v>
      </c>
      <c r="AS58" s="1"/>
      <c r="AT58" s="71" t="s">
        <v>835</v>
      </c>
      <c r="AU58" s="72" t="s">
        <v>706</v>
      </c>
      <c r="AV58" s="73">
        <v>5</v>
      </c>
      <c r="AW58" s="73">
        <v>4</v>
      </c>
      <c r="AX58" s="74">
        <v>100</v>
      </c>
      <c r="AY58" s="75">
        <v>1200</v>
      </c>
      <c r="AZ58" s="1" t="s">
        <v>0</v>
      </c>
      <c r="BA58" s="77" t="s">
        <v>836</v>
      </c>
      <c r="BB58" s="72" t="s">
        <v>706</v>
      </c>
      <c r="BC58" s="73">
        <v>5</v>
      </c>
      <c r="BD58" s="73">
        <v>4</v>
      </c>
      <c r="BE58" s="74">
        <v>300</v>
      </c>
      <c r="BF58" s="176" t="s">
        <v>217</v>
      </c>
      <c r="BG58" s="1"/>
      <c r="BH58" s="63"/>
      <c r="BI58" s="2"/>
      <c r="BJ58" s="5"/>
      <c r="BK58" s="5"/>
      <c r="BL58" s="64">
        <v>1000</v>
      </c>
      <c r="BM58" s="76"/>
      <c r="BN58" s="2"/>
      <c r="BO58" s="7"/>
      <c r="BP58" s="1" t="s">
        <v>34</v>
      </c>
      <c r="BQ58" s="63" t="s">
        <v>218</v>
      </c>
      <c r="BR58" s="2" t="s">
        <v>709</v>
      </c>
      <c r="BS58" s="3">
        <v>5</v>
      </c>
      <c r="BT58" s="3">
        <v>6</v>
      </c>
      <c r="BU58" s="64">
        <v>3.5</v>
      </c>
      <c r="BV58" s="76">
        <v>0</v>
      </c>
      <c r="BW58" s="65">
        <v>600</v>
      </c>
      <c r="BX58" s="1" t="s">
        <v>34</v>
      </c>
      <c r="BY58" s="63" t="s">
        <v>837</v>
      </c>
      <c r="BZ58" s="2" t="s">
        <v>711</v>
      </c>
      <c r="CA58" s="3">
        <v>5</v>
      </c>
      <c r="CB58" s="116">
        <v>5</v>
      </c>
      <c r="CC58" s="64">
        <v>5</v>
      </c>
      <c r="CD58" s="76">
        <v>0</v>
      </c>
      <c r="CE58" s="65">
        <v>1200</v>
      </c>
      <c r="CF58" s="1" t="s">
        <v>0</v>
      </c>
      <c r="CG58" s="69" t="s">
        <v>219</v>
      </c>
      <c r="CH58" s="2" t="s">
        <v>711</v>
      </c>
      <c r="CI58" s="5">
        <v>4</v>
      </c>
      <c r="CJ58" s="59">
        <v>5</v>
      </c>
      <c r="CK58" s="68">
        <v>7.5</v>
      </c>
      <c r="CL58" s="76">
        <v>0</v>
      </c>
      <c r="CM58" s="70" t="s">
        <v>28</v>
      </c>
      <c r="CN58" s="183" t="s">
        <v>0</v>
      </c>
      <c r="CO58" s="69" t="s">
        <v>838</v>
      </c>
      <c r="CP58" s="2" t="s">
        <v>711</v>
      </c>
      <c r="CQ58" s="5">
        <v>4</v>
      </c>
      <c r="CR58" s="5">
        <v>5</v>
      </c>
      <c r="CS58" s="68">
        <v>10</v>
      </c>
      <c r="CT58" s="76">
        <v>0</v>
      </c>
      <c r="CU58" s="70" t="s">
        <v>28</v>
      </c>
      <c r="CV58" s="2"/>
      <c r="CW58" s="6"/>
      <c r="CX58" s="1"/>
      <c r="CY58" s="118"/>
      <c r="CZ58" s="104"/>
      <c r="DA58" s="105"/>
      <c r="DB58" s="115"/>
      <c r="DC58" s="107"/>
      <c r="DD58" s="108"/>
      <c r="DE58" s="125"/>
      <c r="DF58" s="1" t="s">
        <v>34</v>
      </c>
      <c r="DG58" s="71" t="s">
        <v>839</v>
      </c>
      <c r="DH58" s="72" t="s">
        <v>711</v>
      </c>
      <c r="DI58" s="73">
        <v>4</v>
      </c>
      <c r="DJ58" s="73">
        <v>6</v>
      </c>
      <c r="DK58" s="74">
        <v>30</v>
      </c>
      <c r="DL58" s="75">
        <v>0</v>
      </c>
      <c r="DM58" s="86">
        <v>1200</v>
      </c>
      <c r="DN58" s="1" t="s">
        <v>34</v>
      </c>
      <c r="DO58" s="184" t="s">
        <v>840</v>
      </c>
      <c r="DP58" s="185" t="s">
        <v>709</v>
      </c>
      <c r="DQ58" s="186">
        <v>4</v>
      </c>
      <c r="DR58" s="186">
        <v>5</v>
      </c>
      <c r="DS58" s="187">
        <v>100</v>
      </c>
      <c r="DT58" s="188"/>
      <c r="DU58" s="189"/>
      <c r="DV58" s="1" t="s">
        <v>34</v>
      </c>
      <c r="DW58" s="89" t="s">
        <v>841</v>
      </c>
      <c r="DX58" s="90" t="s">
        <v>711</v>
      </c>
      <c r="DY58" s="91">
        <v>5</v>
      </c>
      <c r="DZ58" s="91">
        <v>5</v>
      </c>
      <c r="EA58" s="92">
        <v>300</v>
      </c>
      <c r="EB58" s="93">
        <v>0</v>
      </c>
      <c r="EC58" s="94">
        <v>1200</v>
      </c>
      <c r="ED58" s="2"/>
      <c r="EE58" s="63"/>
      <c r="EF58" s="2"/>
      <c r="EG58" s="5"/>
      <c r="EH58" s="5"/>
      <c r="EI58" s="64">
        <v>1000</v>
      </c>
      <c r="EJ58" s="76"/>
      <c r="EK58" s="76"/>
      <c r="EL58" s="2"/>
      <c r="EM58" s="6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</row>
    <row r="59" spans="1:199" ht="14.4" x14ac:dyDescent="0.3">
      <c r="A59" s="2"/>
      <c r="B59" s="63" t="s">
        <v>220</v>
      </c>
      <c r="C59" s="2" t="s">
        <v>726</v>
      </c>
      <c r="D59" s="3">
        <v>4</v>
      </c>
      <c r="E59" s="3">
        <v>1</v>
      </c>
      <c r="F59" s="64">
        <v>3.5</v>
      </c>
      <c r="G59" s="65"/>
      <c r="H59" s="2"/>
      <c r="I59" s="63" t="s">
        <v>842</v>
      </c>
      <c r="J59" s="2" t="s">
        <v>706</v>
      </c>
      <c r="K59" s="3">
        <v>4</v>
      </c>
      <c r="L59" s="3">
        <v>1</v>
      </c>
      <c r="M59" s="64">
        <v>5</v>
      </c>
      <c r="N59" s="65">
        <v>1200</v>
      </c>
      <c r="O59" s="1" t="s">
        <v>26</v>
      </c>
      <c r="P59" s="69" t="s">
        <v>221</v>
      </c>
      <c r="Q59" s="2" t="s">
        <v>821</v>
      </c>
      <c r="R59" s="5">
        <v>5</v>
      </c>
      <c r="S59" s="5">
        <v>2</v>
      </c>
      <c r="T59" s="68">
        <v>7.5</v>
      </c>
      <c r="U59" s="70" t="s">
        <v>28</v>
      </c>
      <c r="V59" s="1" t="s">
        <v>26</v>
      </c>
      <c r="W59" s="69" t="s">
        <v>843</v>
      </c>
      <c r="X59" s="2" t="s">
        <v>706</v>
      </c>
      <c r="Y59" s="5">
        <v>4</v>
      </c>
      <c r="Z59" s="5">
        <v>2</v>
      </c>
      <c r="AA59" s="68">
        <v>10</v>
      </c>
      <c r="AB59" s="70" t="s">
        <v>28</v>
      </c>
      <c r="AC59" s="4"/>
      <c r="AD59" s="6"/>
      <c r="AE59" s="2"/>
      <c r="AF59" s="63" t="s">
        <v>844</v>
      </c>
      <c r="AG59" s="2" t="s">
        <v>706</v>
      </c>
      <c r="AH59" s="5">
        <v>5</v>
      </c>
      <c r="AI59" s="5">
        <v>2</v>
      </c>
      <c r="AJ59" s="64">
        <v>10</v>
      </c>
      <c r="AK59" s="65">
        <v>1200</v>
      </c>
      <c r="AL59" s="1"/>
      <c r="AM59" s="63" t="s">
        <v>845</v>
      </c>
      <c r="AN59" s="2" t="s">
        <v>706</v>
      </c>
      <c r="AO59" s="5">
        <v>5</v>
      </c>
      <c r="AP59" s="5">
        <v>2</v>
      </c>
      <c r="AQ59" s="64">
        <v>30</v>
      </c>
      <c r="AR59" s="76">
        <v>1200</v>
      </c>
      <c r="AS59" s="1"/>
      <c r="AT59" s="63" t="s">
        <v>846</v>
      </c>
      <c r="AU59" s="2" t="s">
        <v>706</v>
      </c>
      <c r="AV59" s="5">
        <v>5</v>
      </c>
      <c r="AW59" s="5">
        <v>1</v>
      </c>
      <c r="AX59" s="64">
        <v>100</v>
      </c>
      <c r="AY59" s="76">
        <v>1200</v>
      </c>
      <c r="AZ59" s="1" t="s">
        <v>34</v>
      </c>
      <c r="BA59" s="63" t="s">
        <v>847</v>
      </c>
      <c r="BB59" s="2" t="s">
        <v>706</v>
      </c>
      <c r="BC59" s="5">
        <v>4</v>
      </c>
      <c r="BD59" s="5">
        <v>1</v>
      </c>
      <c r="BE59" s="64">
        <v>300</v>
      </c>
      <c r="BF59" s="76">
        <v>1200</v>
      </c>
      <c r="BG59" s="1"/>
      <c r="BH59" s="63"/>
      <c r="BI59" s="2"/>
      <c r="BJ59" s="5"/>
      <c r="BK59" s="5"/>
      <c r="BL59" s="64">
        <v>1000</v>
      </c>
      <c r="BM59" s="76"/>
      <c r="BN59" s="2"/>
      <c r="BO59" s="7"/>
      <c r="BP59" s="1" t="s">
        <v>34</v>
      </c>
      <c r="BQ59" s="63" t="s">
        <v>222</v>
      </c>
      <c r="BR59" s="2" t="s">
        <v>709</v>
      </c>
      <c r="BS59" s="3">
        <v>5</v>
      </c>
      <c r="BT59" s="3">
        <v>7</v>
      </c>
      <c r="BU59" s="64">
        <v>3.5</v>
      </c>
      <c r="BV59" s="76">
        <v>0</v>
      </c>
      <c r="BW59" s="65">
        <v>600</v>
      </c>
      <c r="BX59" s="1" t="s">
        <v>34</v>
      </c>
      <c r="BY59" s="71" t="s">
        <v>848</v>
      </c>
      <c r="BZ59" s="72" t="s">
        <v>711</v>
      </c>
      <c r="CA59" s="84">
        <v>5</v>
      </c>
      <c r="CB59" s="85">
        <v>6</v>
      </c>
      <c r="CC59" s="74">
        <v>5</v>
      </c>
      <c r="CD59" s="75">
        <v>0</v>
      </c>
      <c r="CE59" s="86">
        <v>1200</v>
      </c>
      <c r="CF59" s="1" t="s">
        <v>0</v>
      </c>
      <c r="CG59" s="77" t="s">
        <v>223</v>
      </c>
      <c r="CH59" s="72" t="s">
        <v>709</v>
      </c>
      <c r="CI59" s="73">
        <v>4</v>
      </c>
      <c r="CJ59" s="87">
        <v>7</v>
      </c>
      <c r="CK59" s="88">
        <v>7.5</v>
      </c>
      <c r="CL59" s="75">
        <v>0</v>
      </c>
      <c r="CM59" s="80" t="s">
        <v>28</v>
      </c>
      <c r="CN59" s="183" t="s">
        <v>0</v>
      </c>
      <c r="CO59" s="77" t="s">
        <v>849</v>
      </c>
      <c r="CP59" s="72" t="s">
        <v>711</v>
      </c>
      <c r="CQ59" s="73">
        <v>4</v>
      </c>
      <c r="CR59" s="87">
        <v>6</v>
      </c>
      <c r="CS59" s="88">
        <v>10</v>
      </c>
      <c r="CT59" s="75">
        <v>0</v>
      </c>
      <c r="CU59" s="86" t="s">
        <v>28</v>
      </c>
      <c r="CV59" s="2"/>
      <c r="CW59" s="6"/>
      <c r="CX59" s="2"/>
      <c r="CY59" s="63"/>
      <c r="CZ59" s="2"/>
      <c r="DA59" s="5"/>
      <c r="DB59" s="5"/>
      <c r="DC59" s="64">
        <v>10</v>
      </c>
      <c r="DD59" s="76"/>
      <c r="DE59" s="65"/>
      <c r="DF59" s="1" t="s">
        <v>34</v>
      </c>
      <c r="DG59" s="89" t="s">
        <v>850</v>
      </c>
      <c r="DH59" s="90" t="s">
        <v>711</v>
      </c>
      <c r="DI59" s="91">
        <v>5</v>
      </c>
      <c r="DJ59" s="91">
        <v>5</v>
      </c>
      <c r="DK59" s="92">
        <v>30</v>
      </c>
      <c r="DL59" s="93">
        <v>0</v>
      </c>
      <c r="DM59" s="94">
        <v>1200</v>
      </c>
      <c r="DN59" s="1" t="s">
        <v>34</v>
      </c>
      <c r="DO59" s="63" t="s">
        <v>851</v>
      </c>
      <c r="DP59" s="2" t="s">
        <v>711</v>
      </c>
      <c r="DQ59" s="5">
        <v>5</v>
      </c>
      <c r="DR59" s="5">
        <v>6</v>
      </c>
      <c r="DS59" s="64">
        <v>100</v>
      </c>
      <c r="DT59" s="76">
        <v>0</v>
      </c>
      <c r="DU59" s="65">
        <v>1200</v>
      </c>
      <c r="DV59" s="1" t="s">
        <v>34</v>
      </c>
      <c r="DW59" s="77" t="s">
        <v>852</v>
      </c>
      <c r="DX59" s="72" t="s">
        <v>711</v>
      </c>
      <c r="DY59" s="73">
        <v>5</v>
      </c>
      <c r="DZ59" s="73">
        <v>7</v>
      </c>
      <c r="EA59" s="74">
        <v>300</v>
      </c>
      <c r="EB59" s="75">
        <v>0</v>
      </c>
      <c r="EC59" s="80" t="s">
        <v>28</v>
      </c>
      <c r="ED59" s="2"/>
      <c r="EE59" s="63"/>
      <c r="EF59" s="2"/>
      <c r="EG59" s="5"/>
      <c r="EH59" s="5"/>
      <c r="EI59" s="64">
        <v>1000</v>
      </c>
      <c r="EJ59" s="76"/>
      <c r="EK59" s="76"/>
      <c r="EL59" s="2"/>
      <c r="EM59" s="6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</row>
    <row r="60" spans="1:199" ht="14.4" x14ac:dyDescent="0.3">
      <c r="A60" s="2"/>
      <c r="B60" s="63" t="s">
        <v>224</v>
      </c>
      <c r="C60" s="2" t="s">
        <v>704</v>
      </c>
      <c r="D60" s="3">
        <v>4</v>
      </c>
      <c r="E60" s="3">
        <v>2</v>
      </c>
      <c r="F60" s="64">
        <v>3.5</v>
      </c>
      <c r="G60" s="65"/>
      <c r="H60" s="2"/>
      <c r="I60" s="63" t="s">
        <v>853</v>
      </c>
      <c r="J60" s="2" t="s">
        <v>706</v>
      </c>
      <c r="K60" s="3">
        <v>4</v>
      </c>
      <c r="L60" s="3">
        <v>2</v>
      </c>
      <c r="M60" s="64">
        <v>5</v>
      </c>
      <c r="N60" s="65">
        <v>1200</v>
      </c>
      <c r="O60" s="2"/>
      <c r="P60" s="71" t="s">
        <v>854</v>
      </c>
      <c r="Q60" s="72" t="s">
        <v>706</v>
      </c>
      <c r="R60" s="73">
        <v>5</v>
      </c>
      <c r="S60" s="73">
        <v>3</v>
      </c>
      <c r="T60" s="88">
        <v>7.5</v>
      </c>
      <c r="U60" s="86">
        <v>1200</v>
      </c>
      <c r="V60" s="1" t="s">
        <v>26</v>
      </c>
      <c r="W60" s="77" t="s">
        <v>855</v>
      </c>
      <c r="X60" s="72" t="s">
        <v>706</v>
      </c>
      <c r="Y60" s="73">
        <v>4</v>
      </c>
      <c r="Z60" s="73">
        <v>3</v>
      </c>
      <c r="AA60" s="88">
        <v>10</v>
      </c>
      <c r="AB60" s="80" t="s">
        <v>28</v>
      </c>
      <c r="AC60" s="4"/>
      <c r="AD60" s="6"/>
      <c r="AE60" s="2"/>
      <c r="AF60" s="71" t="s">
        <v>856</v>
      </c>
      <c r="AG60" s="72" t="s">
        <v>706</v>
      </c>
      <c r="AH60" s="73">
        <v>5</v>
      </c>
      <c r="AI60" s="73">
        <v>3</v>
      </c>
      <c r="AJ60" s="74">
        <v>10</v>
      </c>
      <c r="AK60" s="86">
        <v>1200</v>
      </c>
      <c r="AL60" s="1"/>
      <c r="AM60" s="71" t="s">
        <v>857</v>
      </c>
      <c r="AN60" s="72" t="s">
        <v>706</v>
      </c>
      <c r="AO60" s="73">
        <v>5</v>
      </c>
      <c r="AP60" s="73">
        <v>3</v>
      </c>
      <c r="AQ60" s="74">
        <v>30</v>
      </c>
      <c r="AR60" s="75">
        <v>1200</v>
      </c>
      <c r="AS60" s="1"/>
      <c r="AT60" s="63" t="s">
        <v>858</v>
      </c>
      <c r="AU60" s="2" t="s">
        <v>706</v>
      </c>
      <c r="AV60" s="5">
        <v>5</v>
      </c>
      <c r="AW60" s="5">
        <v>2</v>
      </c>
      <c r="AX60" s="64">
        <v>100</v>
      </c>
      <c r="AY60" s="76">
        <v>1200</v>
      </c>
      <c r="AZ60" s="1" t="s">
        <v>34</v>
      </c>
      <c r="BA60" s="63" t="s">
        <v>859</v>
      </c>
      <c r="BB60" s="2" t="s">
        <v>706</v>
      </c>
      <c r="BC60" s="5">
        <v>4</v>
      </c>
      <c r="BD60" s="5">
        <v>2</v>
      </c>
      <c r="BE60" s="64">
        <v>300</v>
      </c>
      <c r="BF60" s="76">
        <v>1200</v>
      </c>
      <c r="BG60" s="1"/>
      <c r="BH60" s="63"/>
      <c r="BI60" s="2"/>
      <c r="BJ60" s="5"/>
      <c r="BK60" s="5"/>
      <c r="BL60" s="64">
        <v>1000</v>
      </c>
      <c r="BM60" s="76"/>
      <c r="BN60" s="2"/>
      <c r="BO60" s="7"/>
      <c r="BP60" s="1" t="s">
        <v>34</v>
      </c>
      <c r="BQ60" s="71" t="s">
        <v>225</v>
      </c>
      <c r="BR60" s="72" t="s">
        <v>709</v>
      </c>
      <c r="BS60" s="84">
        <v>5</v>
      </c>
      <c r="BT60" s="84">
        <v>8</v>
      </c>
      <c r="BU60" s="74">
        <v>3.5</v>
      </c>
      <c r="BV60" s="75">
        <v>0</v>
      </c>
      <c r="BW60" s="86">
        <v>600</v>
      </c>
      <c r="BX60" s="1" t="s">
        <v>0</v>
      </c>
      <c r="BY60" s="58" t="s">
        <v>860</v>
      </c>
      <c r="BZ60" s="2" t="s">
        <v>711</v>
      </c>
      <c r="CA60" s="3">
        <v>4</v>
      </c>
      <c r="CB60" s="82">
        <v>5</v>
      </c>
      <c r="CC60" s="64">
        <v>5</v>
      </c>
      <c r="CD60" s="83" t="s">
        <v>226</v>
      </c>
      <c r="CE60" s="65">
        <v>1200</v>
      </c>
      <c r="CF60" s="2"/>
      <c r="CG60" s="63"/>
      <c r="CH60" s="2"/>
      <c r="CI60" s="5"/>
      <c r="CJ60" s="5"/>
      <c r="CK60" s="68">
        <v>7.5</v>
      </c>
      <c r="CL60" s="76"/>
      <c r="CM60" s="65"/>
      <c r="CN60" s="4"/>
      <c r="CO60" s="63"/>
      <c r="CP60" s="2"/>
      <c r="CQ60" s="5"/>
      <c r="CR60" s="5"/>
      <c r="CS60" s="68">
        <v>10</v>
      </c>
      <c r="CT60" s="76"/>
      <c r="CU60" s="65"/>
      <c r="CV60" s="2"/>
      <c r="CW60" s="6"/>
      <c r="CX60" s="2"/>
      <c r="CY60" s="63"/>
      <c r="CZ60" s="2"/>
      <c r="DA60" s="5"/>
      <c r="DB60" s="5"/>
      <c r="DC60" s="64">
        <v>10</v>
      </c>
      <c r="DD60" s="76"/>
      <c r="DE60" s="65"/>
      <c r="DF60" s="1" t="s">
        <v>34</v>
      </c>
      <c r="DG60" s="71" t="s">
        <v>861</v>
      </c>
      <c r="DH60" s="72" t="s">
        <v>711</v>
      </c>
      <c r="DI60" s="73">
        <v>5</v>
      </c>
      <c r="DJ60" s="73">
        <v>7</v>
      </c>
      <c r="DK60" s="74">
        <v>30</v>
      </c>
      <c r="DL60" s="75">
        <v>0</v>
      </c>
      <c r="DM60" s="86">
        <v>1200</v>
      </c>
      <c r="DN60" s="1" t="s">
        <v>0</v>
      </c>
      <c r="DO60" s="77" t="s">
        <v>862</v>
      </c>
      <c r="DP60" s="72" t="s">
        <v>711</v>
      </c>
      <c r="DQ60" s="73">
        <v>5</v>
      </c>
      <c r="DR60" s="87">
        <v>8</v>
      </c>
      <c r="DS60" s="74">
        <v>100</v>
      </c>
      <c r="DT60" s="96" t="s">
        <v>28</v>
      </c>
      <c r="DU60" s="80" t="s">
        <v>28</v>
      </c>
      <c r="DV60" s="1"/>
      <c r="DW60" s="63"/>
      <c r="DX60" s="2"/>
      <c r="DY60" s="5"/>
      <c r="DZ60" s="5"/>
      <c r="EA60" s="64">
        <v>300</v>
      </c>
      <c r="EB60" s="76"/>
      <c r="EC60" s="65"/>
      <c r="ED60" s="2"/>
      <c r="EE60" s="63"/>
      <c r="EF60" s="2"/>
      <c r="EG60" s="5"/>
      <c r="EH60" s="5"/>
      <c r="EI60" s="64">
        <v>1000</v>
      </c>
      <c r="EJ60" s="76"/>
      <c r="EK60" s="76"/>
      <c r="EL60" s="2"/>
      <c r="EM60" s="6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</row>
    <row r="61" spans="1:199" ht="14.4" x14ac:dyDescent="0.3">
      <c r="A61" s="2"/>
      <c r="B61" s="71" t="s">
        <v>227</v>
      </c>
      <c r="C61" s="72" t="s">
        <v>726</v>
      </c>
      <c r="D61" s="84">
        <v>4</v>
      </c>
      <c r="E61" s="84">
        <v>3</v>
      </c>
      <c r="F61" s="74">
        <v>3.5</v>
      </c>
      <c r="G61" s="86"/>
      <c r="H61" s="2"/>
      <c r="I61" s="71" t="s">
        <v>863</v>
      </c>
      <c r="J61" s="72" t="s">
        <v>706</v>
      </c>
      <c r="K61" s="84">
        <v>4</v>
      </c>
      <c r="L61" s="84">
        <v>4</v>
      </c>
      <c r="M61" s="74">
        <v>5</v>
      </c>
      <c r="N61" s="86">
        <v>1200</v>
      </c>
      <c r="O61" s="1" t="s">
        <v>26</v>
      </c>
      <c r="P61" s="69" t="s">
        <v>864</v>
      </c>
      <c r="Q61" s="2" t="s">
        <v>706</v>
      </c>
      <c r="R61" s="5">
        <v>4</v>
      </c>
      <c r="S61" s="5">
        <v>1</v>
      </c>
      <c r="T61" s="68">
        <v>7.5</v>
      </c>
      <c r="U61" s="70" t="s">
        <v>28</v>
      </c>
      <c r="V61" s="4"/>
      <c r="W61" s="63"/>
      <c r="X61" s="2"/>
      <c r="Y61" s="5"/>
      <c r="Z61" s="5"/>
      <c r="AA61" s="68">
        <v>10</v>
      </c>
      <c r="AB61" s="65"/>
      <c r="AC61" s="4"/>
      <c r="AD61" s="6"/>
      <c r="AE61" s="2"/>
      <c r="AF61" s="63"/>
      <c r="AG61" s="2"/>
      <c r="AH61" s="5"/>
      <c r="AI61" s="5"/>
      <c r="AJ61" s="64">
        <v>10</v>
      </c>
      <c r="AK61" s="65"/>
      <c r="AL61" s="1" t="s">
        <v>34</v>
      </c>
      <c r="AM61" s="89" t="s">
        <v>865</v>
      </c>
      <c r="AN61" s="90" t="s">
        <v>706</v>
      </c>
      <c r="AO61" s="91">
        <v>5</v>
      </c>
      <c r="AP61" s="91">
        <v>1</v>
      </c>
      <c r="AQ61" s="92">
        <v>30</v>
      </c>
      <c r="AR61" s="93">
        <v>1200</v>
      </c>
      <c r="AS61" s="1"/>
      <c r="AT61" s="63" t="s">
        <v>866</v>
      </c>
      <c r="AU61" s="2" t="s">
        <v>706</v>
      </c>
      <c r="AV61" s="5">
        <v>5</v>
      </c>
      <c r="AW61" s="5">
        <v>3</v>
      </c>
      <c r="AX61" s="64">
        <v>100</v>
      </c>
      <c r="AY61" s="76">
        <v>1200</v>
      </c>
      <c r="AZ61" s="1"/>
      <c r="BA61" s="71" t="s">
        <v>867</v>
      </c>
      <c r="BB61" s="72" t="s">
        <v>706</v>
      </c>
      <c r="BC61" s="73">
        <v>4</v>
      </c>
      <c r="BD61" s="73">
        <v>3</v>
      </c>
      <c r="BE61" s="74">
        <v>300</v>
      </c>
      <c r="BF61" s="75">
        <v>1200</v>
      </c>
      <c r="BG61" s="1"/>
      <c r="BH61" s="63"/>
      <c r="BI61" s="2"/>
      <c r="BJ61" s="5"/>
      <c r="BK61" s="5"/>
      <c r="BL61" s="64">
        <v>1000</v>
      </c>
      <c r="BM61" s="76"/>
      <c r="BN61" s="2"/>
      <c r="BO61" s="7"/>
      <c r="BP61" s="1" t="s">
        <v>0</v>
      </c>
      <c r="BQ61" s="69" t="s">
        <v>228</v>
      </c>
      <c r="BR61" s="2" t="s">
        <v>709</v>
      </c>
      <c r="BS61" s="3">
        <v>5</v>
      </c>
      <c r="BT61" s="190">
        <v>5</v>
      </c>
      <c r="BU61" s="64">
        <v>3.5</v>
      </c>
      <c r="BV61" s="76">
        <v>0</v>
      </c>
      <c r="BW61" s="70" t="s">
        <v>229</v>
      </c>
      <c r="BX61" s="1" t="s">
        <v>0</v>
      </c>
      <c r="BY61" s="98" t="s">
        <v>868</v>
      </c>
      <c r="BZ61" s="72" t="s">
        <v>711</v>
      </c>
      <c r="CA61" s="84">
        <v>4</v>
      </c>
      <c r="CB61" s="85">
        <v>7</v>
      </c>
      <c r="CC61" s="74">
        <v>5</v>
      </c>
      <c r="CD61" s="75">
        <v>0</v>
      </c>
      <c r="CE61" s="86">
        <v>1200</v>
      </c>
      <c r="CF61" s="2"/>
      <c r="CG61" s="63"/>
      <c r="CH61" s="2"/>
      <c r="CI61" s="5"/>
      <c r="CJ61" s="5"/>
      <c r="CK61" s="68">
        <v>7.5</v>
      </c>
      <c r="CL61" s="76"/>
      <c r="CM61" s="65"/>
      <c r="CN61" s="4"/>
      <c r="CO61" s="63"/>
      <c r="CP61" s="2"/>
      <c r="CQ61" s="5"/>
      <c r="CR61" s="5"/>
      <c r="CS61" s="68">
        <v>10</v>
      </c>
      <c r="CT61" s="76"/>
      <c r="CU61" s="65"/>
      <c r="CV61" s="2"/>
      <c r="CW61" s="6"/>
      <c r="CX61" s="2"/>
      <c r="CY61" s="63"/>
      <c r="CZ61" s="2"/>
      <c r="DA61" s="5"/>
      <c r="DB61" s="5"/>
      <c r="DC61" s="64">
        <v>10</v>
      </c>
      <c r="DD61" s="76"/>
      <c r="DE61" s="65"/>
      <c r="DF61" s="2"/>
      <c r="DG61" s="63"/>
      <c r="DH61" s="2"/>
      <c r="DI61" s="5"/>
      <c r="DJ61" s="5"/>
      <c r="DK61" s="64">
        <v>30</v>
      </c>
      <c r="DL61" s="76"/>
      <c r="DM61" s="65"/>
      <c r="DN61" s="2"/>
      <c r="DO61" s="63"/>
      <c r="DP61" s="2"/>
      <c r="DQ61" s="5"/>
      <c r="DR61" s="5"/>
      <c r="DS61" s="64">
        <v>100</v>
      </c>
      <c r="DT61" s="76"/>
      <c r="DU61" s="65"/>
      <c r="DV61" s="1"/>
      <c r="DW61" s="63"/>
      <c r="DX61" s="2"/>
      <c r="DY61" s="5"/>
      <c r="DZ61" s="5"/>
      <c r="EA61" s="64">
        <v>300</v>
      </c>
      <c r="EB61" s="76"/>
      <c r="EC61" s="65"/>
      <c r="ED61" s="2"/>
      <c r="EE61" s="63"/>
      <c r="EF61" s="2"/>
      <c r="EG61" s="5"/>
      <c r="EH61" s="5"/>
      <c r="EI61" s="64">
        <v>1000</v>
      </c>
      <c r="EJ61" s="76"/>
      <c r="EK61" s="76"/>
      <c r="EL61" s="2"/>
      <c r="EM61" s="6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</row>
    <row r="62" spans="1:199" ht="14.4" x14ac:dyDescent="0.3">
      <c r="A62" s="2"/>
      <c r="B62" s="63" t="s">
        <v>230</v>
      </c>
      <c r="C62" s="2" t="s">
        <v>704</v>
      </c>
      <c r="D62" s="3">
        <v>5</v>
      </c>
      <c r="E62" s="3">
        <v>1</v>
      </c>
      <c r="F62" s="64">
        <v>3.5</v>
      </c>
      <c r="G62" s="65"/>
      <c r="H62" s="2"/>
      <c r="I62" s="63" t="s">
        <v>231</v>
      </c>
      <c r="J62" s="2" t="s">
        <v>706</v>
      </c>
      <c r="K62" s="3">
        <v>4</v>
      </c>
      <c r="L62" s="3">
        <v>1</v>
      </c>
      <c r="M62" s="64">
        <v>5</v>
      </c>
      <c r="N62" s="65">
        <v>1200</v>
      </c>
      <c r="O62" s="1" t="s">
        <v>26</v>
      </c>
      <c r="P62" s="69" t="s">
        <v>232</v>
      </c>
      <c r="Q62" s="2" t="s">
        <v>821</v>
      </c>
      <c r="R62" s="5">
        <v>4</v>
      </c>
      <c r="S62" s="5">
        <v>2</v>
      </c>
      <c r="T62" s="68">
        <v>7.5</v>
      </c>
      <c r="U62" s="70" t="s">
        <v>28</v>
      </c>
      <c r="V62" s="4"/>
      <c r="W62" s="63"/>
      <c r="X62" s="2"/>
      <c r="Y62" s="5"/>
      <c r="Z62" s="5"/>
      <c r="AA62" s="68">
        <v>10</v>
      </c>
      <c r="AB62" s="65"/>
      <c r="AC62" s="4"/>
      <c r="AD62" s="6"/>
      <c r="AE62" s="2"/>
      <c r="AF62" s="63"/>
      <c r="AG62" s="2"/>
      <c r="AH62" s="5"/>
      <c r="AI62" s="5"/>
      <c r="AJ62" s="64">
        <v>10</v>
      </c>
      <c r="AK62" s="65"/>
      <c r="AL62" s="1" t="s">
        <v>34</v>
      </c>
      <c r="AM62" s="71" t="s">
        <v>869</v>
      </c>
      <c r="AN62" s="72" t="s">
        <v>706</v>
      </c>
      <c r="AO62" s="73">
        <v>5</v>
      </c>
      <c r="AP62" s="73">
        <v>2</v>
      </c>
      <c r="AQ62" s="74">
        <v>30</v>
      </c>
      <c r="AR62" s="75">
        <v>1200</v>
      </c>
      <c r="AS62" s="1"/>
      <c r="AT62" s="71" t="s">
        <v>870</v>
      </c>
      <c r="AU62" s="72" t="s">
        <v>706</v>
      </c>
      <c r="AV62" s="73">
        <v>5</v>
      </c>
      <c r="AW62" s="73">
        <v>4</v>
      </c>
      <c r="AX62" s="74">
        <v>100</v>
      </c>
      <c r="AY62" s="75">
        <v>1200</v>
      </c>
      <c r="AZ62" s="1" t="s">
        <v>34</v>
      </c>
      <c r="BA62" s="63" t="s">
        <v>871</v>
      </c>
      <c r="BB62" s="2" t="s">
        <v>706</v>
      </c>
      <c r="BC62" s="5">
        <v>5</v>
      </c>
      <c r="BD62" s="5">
        <v>1</v>
      </c>
      <c r="BE62" s="64">
        <v>300</v>
      </c>
      <c r="BF62" s="76">
        <v>1200</v>
      </c>
      <c r="BG62" s="1"/>
      <c r="BH62" s="63"/>
      <c r="BI62" s="2"/>
      <c r="BJ62" s="5"/>
      <c r="BK62" s="5"/>
      <c r="BL62" s="64"/>
      <c r="BM62" s="76"/>
      <c r="BN62" s="2"/>
      <c r="BO62" s="7"/>
      <c r="BP62" s="1" t="s">
        <v>34</v>
      </c>
      <c r="BQ62" s="63" t="s">
        <v>233</v>
      </c>
      <c r="BR62" s="2" t="s">
        <v>709</v>
      </c>
      <c r="BS62" s="3">
        <v>5</v>
      </c>
      <c r="BT62" s="3">
        <v>6</v>
      </c>
      <c r="BU62" s="64">
        <v>3.5</v>
      </c>
      <c r="BV62" s="76">
        <v>0</v>
      </c>
      <c r="BW62" s="65">
        <v>600</v>
      </c>
      <c r="BX62" s="1" t="s">
        <v>34</v>
      </c>
      <c r="BY62" s="118" t="s">
        <v>872</v>
      </c>
      <c r="BZ62" s="104" t="s">
        <v>711</v>
      </c>
      <c r="CA62" s="131">
        <v>4</v>
      </c>
      <c r="CB62" s="131">
        <v>4</v>
      </c>
      <c r="CC62" s="107">
        <v>5</v>
      </c>
      <c r="CD62" s="108">
        <v>0</v>
      </c>
      <c r="CE62" s="125">
        <v>1200</v>
      </c>
      <c r="CF62" s="2"/>
      <c r="CG62" s="63"/>
      <c r="CH62" s="2"/>
      <c r="CI62" s="5"/>
      <c r="CJ62" s="5"/>
      <c r="CK62" s="68">
        <v>7.5</v>
      </c>
      <c r="CL62" s="76"/>
      <c r="CM62" s="65"/>
      <c r="CN62" s="4"/>
      <c r="CO62" s="63"/>
      <c r="CP62" s="2"/>
      <c r="CQ62" s="5"/>
      <c r="CR62" s="5"/>
      <c r="CS62" s="68">
        <v>10</v>
      </c>
      <c r="CT62" s="76"/>
      <c r="CU62" s="65"/>
      <c r="CV62" s="2"/>
      <c r="CW62" s="6"/>
      <c r="CX62" s="2"/>
      <c r="CY62" s="63"/>
      <c r="CZ62" s="2"/>
      <c r="DA62" s="5"/>
      <c r="DB62" s="5"/>
      <c r="DC62" s="64">
        <v>10</v>
      </c>
      <c r="DD62" s="76"/>
      <c r="DE62" s="65"/>
      <c r="DF62" s="2"/>
      <c r="DG62" s="63"/>
      <c r="DH62" s="2"/>
      <c r="DI62" s="5"/>
      <c r="DJ62" s="5"/>
      <c r="DK62" s="64">
        <v>30</v>
      </c>
      <c r="DL62" s="76"/>
      <c r="DM62" s="65"/>
      <c r="DN62" s="2"/>
      <c r="DO62" s="63"/>
      <c r="DP62" s="2"/>
      <c r="DQ62" s="5"/>
      <c r="DR62" s="5"/>
      <c r="DS62" s="64">
        <v>100</v>
      </c>
      <c r="DT62" s="76"/>
      <c r="DU62" s="65"/>
      <c r="DV62" s="1"/>
      <c r="DW62" s="63"/>
      <c r="DX62" s="2"/>
      <c r="DY62" s="5"/>
      <c r="DZ62" s="5"/>
      <c r="EA62" s="64">
        <v>300</v>
      </c>
      <c r="EB62" s="76"/>
      <c r="EC62" s="65"/>
      <c r="ED62" s="2"/>
      <c r="EE62" s="63"/>
      <c r="EF62" s="2"/>
      <c r="EG62" s="5"/>
      <c r="EH62" s="5"/>
      <c r="EI62" s="64"/>
      <c r="EJ62" s="76"/>
      <c r="EK62" s="76"/>
      <c r="EL62" s="2"/>
      <c r="EM62" s="6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</row>
    <row r="63" spans="1:199" ht="14.4" x14ac:dyDescent="0.3">
      <c r="A63" s="2"/>
      <c r="B63" s="63" t="s">
        <v>234</v>
      </c>
      <c r="C63" s="2" t="s">
        <v>726</v>
      </c>
      <c r="D63" s="3">
        <v>5</v>
      </c>
      <c r="E63" s="3">
        <v>2</v>
      </c>
      <c r="F63" s="64">
        <v>3.5</v>
      </c>
      <c r="G63" s="65"/>
      <c r="H63" s="2"/>
      <c r="I63" s="63" t="s">
        <v>873</v>
      </c>
      <c r="J63" s="2" t="s">
        <v>706</v>
      </c>
      <c r="K63" s="3">
        <v>4</v>
      </c>
      <c r="L63" s="3">
        <v>2</v>
      </c>
      <c r="M63" s="64">
        <v>5</v>
      </c>
      <c r="N63" s="65">
        <v>1200</v>
      </c>
      <c r="O63" s="2"/>
      <c r="P63" s="71" t="s">
        <v>874</v>
      </c>
      <c r="Q63" s="72" t="s">
        <v>706</v>
      </c>
      <c r="R63" s="73">
        <v>4</v>
      </c>
      <c r="S63" s="73">
        <v>4</v>
      </c>
      <c r="T63" s="88">
        <v>7.5</v>
      </c>
      <c r="U63" s="86">
        <v>1200</v>
      </c>
      <c r="V63" s="4"/>
      <c r="W63" s="63"/>
      <c r="X63" s="2"/>
      <c r="Y63" s="5"/>
      <c r="Z63" s="5"/>
      <c r="AA63" s="68">
        <v>10</v>
      </c>
      <c r="AB63" s="65"/>
      <c r="AC63" s="4"/>
      <c r="AD63" s="6"/>
      <c r="AE63" s="2"/>
      <c r="AF63" s="63"/>
      <c r="AG63" s="2"/>
      <c r="AH63" s="5"/>
      <c r="AI63" s="5"/>
      <c r="AJ63" s="64">
        <v>10</v>
      </c>
      <c r="AK63" s="65"/>
      <c r="AL63" s="1" t="s">
        <v>34</v>
      </c>
      <c r="AM63" s="63" t="s">
        <v>875</v>
      </c>
      <c r="AN63" s="2" t="s">
        <v>706</v>
      </c>
      <c r="AO63" s="5">
        <v>4</v>
      </c>
      <c r="AP63" s="5">
        <v>1</v>
      </c>
      <c r="AQ63" s="64">
        <v>30</v>
      </c>
      <c r="AR63" s="76">
        <v>1200</v>
      </c>
      <c r="AS63" s="1" t="s">
        <v>34</v>
      </c>
      <c r="AT63" s="118" t="s">
        <v>876</v>
      </c>
      <c r="AU63" s="104" t="s">
        <v>706</v>
      </c>
      <c r="AV63" s="105">
        <v>5</v>
      </c>
      <c r="AW63" s="105">
        <v>3</v>
      </c>
      <c r="AX63" s="107">
        <v>100</v>
      </c>
      <c r="AY63" s="108">
        <v>1200</v>
      </c>
      <c r="AZ63" s="1" t="s">
        <v>0</v>
      </c>
      <c r="BA63" s="69" t="s">
        <v>1181</v>
      </c>
      <c r="BB63" s="2" t="s">
        <v>706</v>
      </c>
      <c r="BC63" s="5">
        <v>5</v>
      </c>
      <c r="BD63" s="5">
        <v>2</v>
      </c>
      <c r="BE63" s="64">
        <v>300</v>
      </c>
      <c r="BF63" s="191" t="s">
        <v>235</v>
      </c>
      <c r="BG63" s="1"/>
      <c r="BH63" s="63"/>
      <c r="BI63" s="2"/>
      <c r="BJ63" s="5"/>
      <c r="BK63" s="5"/>
      <c r="BL63" s="64"/>
      <c r="BM63" s="76"/>
      <c r="BN63" s="2"/>
      <c r="BO63" s="7"/>
      <c r="BP63" s="1" t="s">
        <v>34</v>
      </c>
      <c r="BQ63" s="71" t="s">
        <v>236</v>
      </c>
      <c r="BR63" s="72" t="s">
        <v>709</v>
      </c>
      <c r="BS63" s="84">
        <v>5</v>
      </c>
      <c r="BT63" s="84">
        <v>7</v>
      </c>
      <c r="BU63" s="74">
        <v>3.5</v>
      </c>
      <c r="BV63" s="75">
        <v>0</v>
      </c>
      <c r="BW63" s="86">
        <v>600</v>
      </c>
      <c r="BX63" s="1"/>
      <c r="BY63" s="63"/>
      <c r="BZ63" s="2"/>
      <c r="CA63" s="3"/>
      <c r="CB63" s="3"/>
      <c r="CC63" s="64">
        <v>5</v>
      </c>
      <c r="CD63" s="76"/>
      <c r="CE63" s="65"/>
      <c r="CF63" s="2"/>
      <c r="CG63" s="63"/>
      <c r="CH63" s="2"/>
      <c r="CI63" s="5"/>
      <c r="CJ63" s="5"/>
      <c r="CK63" s="68">
        <v>7.5</v>
      </c>
      <c r="CL63" s="76"/>
      <c r="CM63" s="65"/>
      <c r="CN63" s="4"/>
      <c r="CO63" s="63"/>
      <c r="CP63" s="2"/>
      <c r="CQ63" s="5"/>
      <c r="CR63" s="5"/>
      <c r="CS63" s="68">
        <v>10</v>
      </c>
      <c r="CT63" s="76"/>
      <c r="CU63" s="65"/>
      <c r="CV63" s="2"/>
      <c r="CW63" s="6"/>
      <c r="CX63" s="2"/>
      <c r="CY63" s="63"/>
      <c r="CZ63" s="2"/>
      <c r="DA63" s="5"/>
      <c r="DB63" s="5"/>
      <c r="DC63" s="64">
        <v>10</v>
      </c>
      <c r="DD63" s="76"/>
      <c r="DE63" s="65"/>
      <c r="DF63" s="2"/>
      <c r="DG63" s="63"/>
      <c r="DH63" s="2"/>
      <c r="DI63" s="5"/>
      <c r="DJ63" s="5"/>
      <c r="DK63" s="64">
        <v>30</v>
      </c>
      <c r="DL63" s="76"/>
      <c r="DM63" s="65"/>
      <c r="DN63" s="2"/>
      <c r="DO63" s="63"/>
      <c r="DP63" s="2"/>
      <c r="DQ63" s="5"/>
      <c r="DR63" s="5"/>
      <c r="DS63" s="64">
        <v>100</v>
      </c>
      <c r="DT63" s="76"/>
      <c r="DU63" s="65"/>
      <c r="DV63" s="1"/>
      <c r="DW63" s="63"/>
      <c r="DX63" s="2"/>
      <c r="DY63" s="5"/>
      <c r="DZ63" s="5"/>
      <c r="EA63" s="64"/>
      <c r="EB63" s="76"/>
      <c r="EC63" s="65"/>
      <c r="ED63" s="2"/>
      <c r="EE63" s="63"/>
      <c r="EF63" s="2"/>
      <c r="EG63" s="5"/>
      <c r="EH63" s="5"/>
      <c r="EI63" s="64"/>
      <c r="EJ63" s="76"/>
      <c r="EK63" s="76"/>
      <c r="EL63" s="2"/>
      <c r="EM63" s="6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</row>
    <row r="64" spans="1:199" ht="14.4" x14ac:dyDescent="0.3">
      <c r="A64" s="2"/>
      <c r="B64" s="63" t="s">
        <v>237</v>
      </c>
      <c r="C64" s="2" t="s">
        <v>704</v>
      </c>
      <c r="D64" s="3">
        <v>5</v>
      </c>
      <c r="E64" s="3">
        <v>3</v>
      </c>
      <c r="F64" s="64">
        <v>3.5</v>
      </c>
      <c r="G64" s="65"/>
      <c r="H64" s="1" t="s">
        <v>26</v>
      </c>
      <c r="I64" s="98" t="s">
        <v>877</v>
      </c>
      <c r="J64" s="72" t="s">
        <v>706</v>
      </c>
      <c r="K64" s="84">
        <v>4</v>
      </c>
      <c r="L64" s="84">
        <v>3</v>
      </c>
      <c r="M64" s="74">
        <v>5</v>
      </c>
      <c r="N64" s="86" t="s">
        <v>60</v>
      </c>
      <c r="O64" s="2"/>
      <c r="P64" s="63"/>
      <c r="Q64" s="2"/>
      <c r="R64" s="5"/>
      <c r="S64" s="5"/>
      <c r="T64" s="68">
        <v>7.5</v>
      </c>
      <c r="U64" s="65"/>
      <c r="V64" s="4"/>
      <c r="W64" s="63"/>
      <c r="X64" s="2"/>
      <c r="Y64" s="5"/>
      <c r="Z64" s="5"/>
      <c r="AA64" s="68">
        <v>10</v>
      </c>
      <c r="AB64" s="65"/>
      <c r="AC64" s="4"/>
      <c r="AD64" s="6"/>
      <c r="AE64" s="2"/>
      <c r="AF64" s="63"/>
      <c r="AG64" s="2"/>
      <c r="AH64" s="5"/>
      <c r="AI64" s="5"/>
      <c r="AJ64" s="64"/>
      <c r="AK64" s="65"/>
      <c r="AL64" s="1" t="s">
        <v>34</v>
      </c>
      <c r="AM64" s="71" t="s">
        <v>878</v>
      </c>
      <c r="AN64" s="72" t="s">
        <v>706</v>
      </c>
      <c r="AO64" s="73">
        <v>4</v>
      </c>
      <c r="AP64" s="73">
        <v>2</v>
      </c>
      <c r="AQ64" s="74">
        <v>30</v>
      </c>
      <c r="AR64" s="75">
        <v>1200</v>
      </c>
      <c r="AS64" s="1"/>
      <c r="AT64" s="118" t="s">
        <v>879</v>
      </c>
      <c r="AU64" s="104" t="s">
        <v>706</v>
      </c>
      <c r="AV64" s="105">
        <v>4</v>
      </c>
      <c r="AW64" s="105">
        <v>3</v>
      </c>
      <c r="AX64" s="107">
        <v>100</v>
      </c>
      <c r="AY64" s="108">
        <v>1200</v>
      </c>
      <c r="AZ64" s="1" t="s">
        <v>34</v>
      </c>
      <c r="BA64" s="63" t="s">
        <v>1182</v>
      </c>
      <c r="BB64" s="2" t="s">
        <v>706</v>
      </c>
      <c r="BC64" s="5">
        <v>5</v>
      </c>
      <c r="BD64" s="5">
        <v>3</v>
      </c>
      <c r="BE64" s="64">
        <v>300</v>
      </c>
      <c r="BF64" s="76">
        <v>1200</v>
      </c>
      <c r="BG64" s="1"/>
      <c r="BH64" s="63"/>
      <c r="BI64" s="2"/>
      <c r="BJ64" s="5"/>
      <c r="BK64" s="5"/>
      <c r="BL64" s="64"/>
      <c r="BM64" s="76"/>
      <c r="BN64" s="2"/>
      <c r="BO64" s="7"/>
      <c r="BP64" s="1" t="s">
        <v>34</v>
      </c>
      <c r="BQ64" s="63" t="s">
        <v>238</v>
      </c>
      <c r="BR64" s="2" t="s">
        <v>709</v>
      </c>
      <c r="BS64" s="3">
        <v>5</v>
      </c>
      <c r="BT64" s="3">
        <v>4</v>
      </c>
      <c r="BU64" s="64">
        <v>3.5</v>
      </c>
      <c r="BV64" s="76">
        <v>0</v>
      </c>
      <c r="BW64" s="65">
        <v>600</v>
      </c>
      <c r="BX64" s="1"/>
      <c r="BY64" s="63"/>
      <c r="BZ64" s="2"/>
      <c r="CA64" s="3"/>
      <c r="CB64" s="3"/>
      <c r="CC64" s="64">
        <v>5</v>
      </c>
      <c r="CD64" s="76"/>
      <c r="CE64" s="65"/>
      <c r="CF64" s="2"/>
      <c r="CG64" s="63"/>
      <c r="CH64" s="2"/>
      <c r="CI64" s="5"/>
      <c r="CJ64" s="5"/>
      <c r="CK64" s="68">
        <v>7.5</v>
      </c>
      <c r="CL64" s="76"/>
      <c r="CM64" s="65"/>
      <c r="CN64" s="4"/>
      <c r="CO64" s="63"/>
      <c r="CP64" s="2"/>
      <c r="CQ64" s="5"/>
      <c r="CR64" s="5"/>
      <c r="CS64" s="68">
        <v>10</v>
      </c>
      <c r="CT64" s="76"/>
      <c r="CU64" s="65"/>
      <c r="CV64" s="2"/>
      <c r="CW64" s="6"/>
      <c r="CX64" s="2"/>
      <c r="CY64" s="63"/>
      <c r="CZ64" s="2"/>
      <c r="DA64" s="5"/>
      <c r="DB64" s="5"/>
      <c r="DC64" s="64"/>
      <c r="DD64" s="76"/>
      <c r="DE64" s="65"/>
      <c r="DF64" s="2"/>
      <c r="DG64" s="63"/>
      <c r="DH64" s="2"/>
      <c r="DI64" s="5"/>
      <c r="DJ64" s="5"/>
      <c r="DK64" s="64">
        <v>30</v>
      </c>
      <c r="DL64" s="76"/>
      <c r="DM64" s="65"/>
      <c r="DN64" s="2"/>
      <c r="DO64" s="63"/>
      <c r="DP64" s="2"/>
      <c r="DQ64" s="5"/>
      <c r="DR64" s="5"/>
      <c r="DS64" s="64"/>
      <c r="DT64" s="76"/>
      <c r="DU64" s="65"/>
      <c r="DV64" s="1"/>
      <c r="DW64" s="63"/>
      <c r="DX64" s="2"/>
      <c r="DY64" s="5"/>
      <c r="DZ64" s="5"/>
      <c r="EA64" s="64"/>
      <c r="EB64" s="76"/>
      <c r="EC64" s="65"/>
      <c r="ED64" s="2"/>
      <c r="EE64" s="63"/>
      <c r="EF64" s="2"/>
      <c r="EG64" s="5"/>
      <c r="EH64" s="5"/>
      <c r="EI64" s="64"/>
      <c r="EJ64" s="76"/>
      <c r="EK64" s="76"/>
      <c r="EL64" s="2"/>
      <c r="EM64" s="6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</row>
    <row r="65" spans="1:199" ht="14.4" x14ac:dyDescent="0.3">
      <c r="A65" s="2"/>
      <c r="B65" s="71" t="s">
        <v>239</v>
      </c>
      <c r="C65" s="72" t="s">
        <v>726</v>
      </c>
      <c r="D65" s="84">
        <v>5</v>
      </c>
      <c r="E65" s="84">
        <v>4</v>
      </c>
      <c r="F65" s="74">
        <v>3.5</v>
      </c>
      <c r="G65" s="86"/>
      <c r="H65" s="2"/>
      <c r="I65" s="63"/>
      <c r="J65" s="2"/>
      <c r="K65" s="3"/>
      <c r="L65" s="3"/>
      <c r="M65" s="64">
        <v>5</v>
      </c>
      <c r="N65" s="65"/>
      <c r="O65" s="2"/>
      <c r="P65" s="63"/>
      <c r="Q65" s="2"/>
      <c r="R65" s="5"/>
      <c r="S65" s="5"/>
      <c r="T65" s="68">
        <v>7.5</v>
      </c>
      <c r="U65" s="65"/>
      <c r="V65" s="4"/>
      <c r="W65" s="63"/>
      <c r="X65" s="2"/>
      <c r="Y65" s="5"/>
      <c r="Z65" s="5"/>
      <c r="AA65" s="68">
        <v>10</v>
      </c>
      <c r="AB65" s="65"/>
      <c r="AC65" s="4"/>
      <c r="AD65" s="6"/>
      <c r="AE65" s="2"/>
      <c r="AF65" s="63"/>
      <c r="AG65" s="2"/>
      <c r="AH65" s="5"/>
      <c r="AI65" s="5"/>
      <c r="AJ65" s="64"/>
      <c r="AK65" s="65"/>
      <c r="AL65" s="1"/>
      <c r="AM65" s="63"/>
      <c r="AN65" s="2"/>
      <c r="AO65" s="5"/>
      <c r="AP65" s="5"/>
      <c r="AQ65" s="64"/>
      <c r="AR65" s="76"/>
      <c r="AS65" s="1" t="s">
        <v>34</v>
      </c>
      <c r="AT65" s="63" t="s">
        <v>880</v>
      </c>
      <c r="AU65" s="2" t="s">
        <v>706</v>
      </c>
      <c r="AV65" s="5">
        <v>5</v>
      </c>
      <c r="AW65" s="5">
        <v>1</v>
      </c>
      <c r="AX65" s="64">
        <v>100</v>
      </c>
      <c r="AY65" s="76">
        <v>1200</v>
      </c>
      <c r="AZ65" s="1" t="s">
        <v>34</v>
      </c>
      <c r="BA65" s="71" t="s">
        <v>1183</v>
      </c>
      <c r="BB65" s="72" t="s">
        <v>706</v>
      </c>
      <c r="BC65" s="73">
        <v>5</v>
      </c>
      <c r="BD65" s="73">
        <v>4</v>
      </c>
      <c r="BE65" s="74">
        <v>300</v>
      </c>
      <c r="BF65" s="75">
        <v>1200</v>
      </c>
      <c r="BG65" s="1"/>
      <c r="BH65" s="63"/>
      <c r="BI65" s="2"/>
      <c r="BJ65" s="5"/>
      <c r="BK65" s="5"/>
      <c r="BL65" s="64"/>
      <c r="BM65" s="76"/>
      <c r="BN65" s="2"/>
      <c r="BO65" s="7"/>
      <c r="BP65" s="1" t="s">
        <v>0</v>
      </c>
      <c r="BQ65" s="102" t="s">
        <v>240</v>
      </c>
      <c r="BR65" s="2" t="s">
        <v>709</v>
      </c>
      <c r="BS65" s="3">
        <v>5</v>
      </c>
      <c r="BT65" s="116">
        <v>5</v>
      </c>
      <c r="BU65" s="64">
        <v>3.5</v>
      </c>
      <c r="BV65" s="138" t="s">
        <v>241</v>
      </c>
      <c r="BW65" s="65">
        <v>600</v>
      </c>
      <c r="BX65" s="1"/>
      <c r="BY65" s="63"/>
      <c r="BZ65" s="2"/>
      <c r="CA65" s="3"/>
      <c r="CB65" s="3"/>
      <c r="CC65" s="64"/>
      <c r="CD65" s="76"/>
      <c r="CE65" s="65"/>
      <c r="CF65" s="2"/>
      <c r="CG65" s="63"/>
      <c r="CH65" s="2"/>
      <c r="CI65" s="5"/>
      <c r="CJ65" s="5"/>
      <c r="CK65" s="68">
        <v>7.5</v>
      </c>
      <c r="CL65" s="76"/>
      <c r="CM65" s="65"/>
      <c r="CN65" s="4"/>
      <c r="CO65" s="63"/>
      <c r="CP65" s="2"/>
      <c r="CQ65" s="5"/>
      <c r="CR65" s="5"/>
      <c r="CS65" s="68">
        <v>10</v>
      </c>
      <c r="CT65" s="76"/>
      <c r="CU65" s="65"/>
      <c r="CV65" s="2"/>
      <c r="CW65" s="6"/>
      <c r="CX65" s="2"/>
      <c r="CY65" s="63"/>
      <c r="CZ65" s="2"/>
      <c r="DA65" s="5"/>
      <c r="DB65" s="5"/>
      <c r="DC65" s="64"/>
      <c r="DD65" s="76"/>
      <c r="DE65" s="65"/>
      <c r="DF65" s="2"/>
      <c r="DG65" s="63"/>
      <c r="DH65" s="2"/>
      <c r="DI65" s="5"/>
      <c r="DJ65" s="5"/>
      <c r="DK65" s="64"/>
      <c r="DL65" s="76"/>
      <c r="DM65" s="65"/>
      <c r="DN65" s="2"/>
      <c r="DO65" s="63"/>
      <c r="DP65" s="2"/>
      <c r="DQ65" s="5"/>
      <c r="DR65" s="5"/>
      <c r="DS65" s="64"/>
      <c r="DT65" s="76"/>
      <c r="DU65" s="65"/>
      <c r="DV65" s="1"/>
      <c r="DW65" s="63"/>
      <c r="DX65" s="2"/>
      <c r="DY65" s="5"/>
      <c r="DZ65" s="5"/>
      <c r="EA65" s="64"/>
      <c r="EB65" s="76"/>
      <c r="EC65" s="65"/>
      <c r="ED65" s="2"/>
      <c r="EE65" s="63"/>
      <c r="EF65" s="2"/>
      <c r="EG65" s="5"/>
      <c r="EH65" s="5"/>
      <c r="EI65" s="64"/>
      <c r="EJ65" s="76"/>
      <c r="EK65" s="76"/>
      <c r="EL65" s="2"/>
      <c r="EM65" s="6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</row>
    <row r="66" spans="1:199" ht="14.4" x14ac:dyDescent="0.3">
      <c r="A66" s="2"/>
      <c r="B66" s="63" t="s">
        <v>242</v>
      </c>
      <c r="C66" s="2" t="s">
        <v>726</v>
      </c>
      <c r="D66" s="3">
        <v>5</v>
      </c>
      <c r="E66" s="3">
        <v>1</v>
      </c>
      <c r="F66" s="64">
        <v>3.5</v>
      </c>
      <c r="G66" s="65"/>
      <c r="H66" s="2"/>
      <c r="I66" s="63"/>
      <c r="J66" s="2"/>
      <c r="K66" s="3"/>
      <c r="L66" s="3"/>
      <c r="M66" s="64">
        <v>5</v>
      </c>
      <c r="N66" s="65"/>
      <c r="O66" s="2"/>
      <c r="P66" s="63"/>
      <c r="Q66" s="2"/>
      <c r="R66" s="5"/>
      <c r="S66" s="5"/>
      <c r="T66" s="68">
        <v>7.5</v>
      </c>
      <c r="U66" s="65"/>
      <c r="V66" s="4"/>
      <c r="W66" s="63"/>
      <c r="X66" s="2"/>
      <c r="Y66" s="5"/>
      <c r="Z66" s="5"/>
      <c r="AA66" s="68">
        <v>10</v>
      </c>
      <c r="AB66" s="65"/>
      <c r="AC66" s="4"/>
      <c r="AD66" s="6"/>
      <c r="AE66" s="2"/>
      <c r="AF66" s="63"/>
      <c r="AG66" s="2"/>
      <c r="AH66" s="5"/>
      <c r="AI66" s="5"/>
      <c r="AJ66" s="64"/>
      <c r="AK66" s="65"/>
      <c r="AL66" s="1"/>
      <c r="AM66" s="63"/>
      <c r="AN66" s="2"/>
      <c r="AO66" s="5"/>
      <c r="AP66" s="5"/>
      <c r="AQ66" s="64"/>
      <c r="AR66" s="76"/>
      <c r="AS66" s="1" t="s">
        <v>34</v>
      </c>
      <c r="AT66" s="71" t="s">
        <v>1186</v>
      </c>
      <c r="AU66" s="72" t="s">
        <v>706</v>
      </c>
      <c r="AV66" s="73">
        <v>5</v>
      </c>
      <c r="AW66" s="73">
        <v>2</v>
      </c>
      <c r="AX66" s="74">
        <v>100</v>
      </c>
      <c r="AY66" s="75">
        <v>1200</v>
      </c>
      <c r="AZ66" s="1"/>
      <c r="BA66" s="63"/>
      <c r="BB66" s="2"/>
      <c r="BC66" s="5"/>
      <c r="BD66" s="5"/>
      <c r="BE66" s="64"/>
      <c r="BF66" s="76"/>
      <c r="BG66" s="1"/>
      <c r="BH66" s="63"/>
      <c r="BI66" s="2"/>
      <c r="BJ66" s="5"/>
      <c r="BK66" s="5"/>
      <c r="BL66" s="64"/>
      <c r="BM66" s="76"/>
      <c r="BN66" s="2"/>
      <c r="BO66" s="7"/>
      <c r="BP66" s="1" t="s">
        <v>0</v>
      </c>
      <c r="BQ66" s="95" t="s">
        <v>243</v>
      </c>
      <c r="BR66" s="72" t="s">
        <v>709</v>
      </c>
      <c r="BS66" s="84">
        <v>5</v>
      </c>
      <c r="BT66" s="85">
        <v>6</v>
      </c>
      <c r="BU66" s="74">
        <v>3.5</v>
      </c>
      <c r="BV66" s="96" t="s">
        <v>28</v>
      </c>
      <c r="BW66" s="86">
        <v>600</v>
      </c>
      <c r="BX66" s="1"/>
      <c r="BY66" s="63"/>
      <c r="BZ66" s="2"/>
      <c r="CA66" s="3"/>
      <c r="CB66" s="3"/>
      <c r="CC66" s="64"/>
      <c r="CD66" s="76"/>
      <c r="CE66" s="65"/>
      <c r="CF66" s="2"/>
      <c r="CG66" s="63"/>
      <c r="CH66" s="2"/>
      <c r="CI66" s="5"/>
      <c r="CJ66" s="5"/>
      <c r="CK66" s="68">
        <v>7.5</v>
      </c>
      <c r="CL66" s="76"/>
      <c r="CM66" s="65"/>
      <c r="CN66" s="4"/>
      <c r="CO66" s="63"/>
      <c r="CP66" s="2"/>
      <c r="CQ66" s="5"/>
      <c r="CR66" s="5"/>
      <c r="CS66" s="68">
        <v>10</v>
      </c>
      <c r="CT66" s="76"/>
      <c r="CU66" s="65"/>
      <c r="CV66" s="2"/>
      <c r="CW66" s="6"/>
      <c r="CX66" s="2"/>
      <c r="CY66" s="63"/>
      <c r="CZ66" s="2"/>
      <c r="DA66" s="5"/>
      <c r="DB66" s="5"/>
      <c r="DC66" s="64"/>
      <c r="DD66" s="76"/>
      <c r="DE66" s="65"/>
      <c r="DF66" s="2"/>
      <c r="DG66" s="63"/>
      <c r="DH66" s="2"/>
      <c r="DI66" s="5"/>
      <c r="DJ66" s="5"/>
      <c r="DK66" s="64"/>
      <c r="DL66" s="76"/>
      <c r="DM66" s="65"/>
      <c r="DN66" s="2"/>
      <c r="DO66" s="63"/>
      <c r="DP66" s="2"/>
      <c r="DQ66" s="5"/>
      <c r="DR66" s="5"/>
      <c r="DS66" s="64"/>
      <c r="DT66" s="76"/>
      <c r="DU66" s="65"/>
      <c r="DV66" s="1"/>
      <c r="DW66" s="63"/>
      <c r="DX66" s="2"/>
      <c r="DY66" s="5"/>
      <c r="DZ66" s="5"/>
      <c r="EA66" s="64"/>
      <c r="EB66" s="76"/>
      <c r="EC66" s="65"/>
      <c r="ED66" s="2"/>
      <c r="EE66" s="63"/>
      <c r="EF66" s="2"/>
      <c r="EG66" s="5"/>
      <c r="EH66" s="5"/>
      <c r="EI66" s="64"/>
      <c r="EJ66" s="76"/>
      <c r="EK66" s="76"/>
      <c r="EL66" s="2"/>
      <c r="EM66" s="6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</row>
    <row r="67" spans="1:199" ht="14.4" x14ac:dyDescent="0.3">
      <c r="A67" s="2"/>
      <c r="B67" s="63" t="s">
        <v>244</v>
      </c>
      <c r="C67" s="2" t="s">
        <v>704</v>
      </c>
      <c r="D67" s="3">
        <v>5</v>
      </c>
      <c r="E67" s="3">
        <v>2</v>
      </c>
      <c r="F67" s="64">
        <v>3.5</v>
      </c>
      <c r="G67" s="65"/>
      <c r="H67" s="2"/>
      <c r="I67" s="63"/>
      <c r="J67" s="2"/>
      <c r="K67" s="3"/>
      <c r="L67" s="3"/>
      <c r="M67" s="64"/>
      <c r="N67" s="65"/>
      <c r="O67" s="2"/>
      <c r="P67" s="63"/>
      <c r="Q67" s="2"/>
      <c r="R67" s="5"/>
      <c r="S67" s="5"/>
      <c r="T67" s="68"/>
      <c r="U67" s="65"/>
      <c r="V67" s="4"/>
      <c r="W67" s="63"/>
      <c r="X67" s="2"/>
      <c r="Y67" s="5"/>
      <c r="Z67" s="5"/>
      <c r="AA67" s="68">
        <v>10</v>
      </c>
      <c r="AB67" s="65"/>
      <c r="AC67" s="4"/>
      <c r="AD67" s="6"/>
      <c r="AE67" s="2"/>
      <c r="AF67" s="63"/>
      <c r="AG67" s="2"/>
      <c r="AH67" s="5"/>
      <c r="AI67" s="5"/>
      <c r="AJ67" s="64"/>
      <c r="AK67" s="65"/>
      <c r="AL67" s="1"/>
      <c r="AM67" s="63"/>
      <c r="AN67" s="2"/>
      <c r="AO67" s="5"/>
      <c r="AP67" s="5"/>
      <c r="AQ67" s="64"/>
      <c r="AR67" s="76"/>
      <c r="AS67" s="1"/>
      <c r="AT67" s="63"/>
      <c r="AU67" s="2"/>
      <c r="AV67" s="5"/>
      <c r="AW67" s="5"/>
      <c r="AX67" s="64"/>
      <c r="AY67" s="76"/>
      <c r="AZ67" s="1"/>
      <c r="BA67" s="63"/>
      <c r="BB67" s="2"/>
      <c r="BC67" s="5"/>
      <c r="BD67" s="5"/>
      <c r="BE67" s="64"/>
      <c r="BF67" s="76"/>
      <c r="BG67" s="1"/>
      <c r="BH67" s="63"/>
      <c r="BI67" s="2"/>
      <c r="BJ67" s="5"/>
      <c r="BK67" s="5"/>
      <c r="BL67" s="64"/>
      <c r="BM67" s="76"/>
      <c r="BN67" s="2"/>
      <c r="BO67" s="7"/>
      <c r="BP67" s="1" t="s">
        <v>0</v>
      </c>
      <c r="BQ67" s="58" t="s">
        <v>245</v>
      </c>
      <c r="BR67" s="2" t="s">
        <v>709</v>
      </c>
      <c r="BS67" s="3">
        <v>4</v>
      </c>
      <c r="BT67" s="82">
        <v>5</v>
      </c>
      <c r="BU67" s="64">
        <v>3.5</v>
      </c>
      <c r="BV67" s="83" t="s">
        <v>28</v>
      </c>
      <c r="BW67" s="65">
        <v>600</v>
      </c>
      <c r="BX67" s="1"/>
      <c r="BY67" s="63"/>
      <c r="BZ67" s="2"/>
      <c r="CA67" s="3"/>
      <c r="CB67" s="3"/>
      <c r="CC67" s="64"/>
      <c r="CD67" s="76"/>
      <c r="CE67" s="65"/>
      <c r="CF67" s="2"/>
      <c r="CG67" s="63"/>
      <c r="CH67" s="2"/>
      <c r="CI67" s="5"/>
      <c r="CJ67" s="5"/>
      <c r="CK67" s="68">
        <v>7.5</v>
      </c>
      <c r="CL67" s="76"/>
      <c r="CM67" s="65"/>
      <c r="CN67" s="4"/>
      <c r="CO67" s="63"/>
      <c r="CP67" s="2"/>
      <c r="CQ67" s="5"/>
      <c r="CR67" s="5"/>
      <c r="CS67" s="68">
        <v>10</v>
      </c>
      <c r="CT67" s="76"/>
      <c r="CU67" s="65"/>
      <c r="CV67" s="2"/>
      <c r="CW67" s="6"/>
      <c r="CX67" s="2"/>
      <c r="CY67" s="63"/>
      <c r="CZ67" s="2"/>
      <c r="DA67" s="5"/>
      <c r="DB67" s="5"/>
      <c r="DC67" s="64"/>
      <c r="DD67" s="76"/>
      <c r="DE67" s="65"/>
      <c r="DF67" s="2"/>
      <c r="DG67" s="63"/>
      <c r="DH67" s="2"/>
      <c r="DI67" s="5"/>
      <c r="DJ67" s="5"/>
      <c r="DK67" s="64"/>
      <c r="DL67" s="76"/>
      <c r="DM67" s="65"/>
      <c r="DN67" s="2"/>
      <c r="DO67" s="63"/>
      <c r="DP67" s="2"/>
      <c r="DQ67" s="5"/>
      <c r="DR67" s="5"/>
      <c r="DS67" s="64"/>
      <c r="DT67" s="76"/>
      <c r="DU67" s="65"/>
      <c r="DV67" s="1"/>
      <c r="DW67" s="63"/>
      <c r="DX67" s="2"/>
      <c r="DY67" s="5"/>
      <c r="DZ67" s="5"/>
      <c r="EA67" s="64"/>
      <c r="EB67" s="76"/>
      <c r="EC67" s="65"/>
      <c r="ED67" s="2"/>
      <c r="EE67" s="63"/>
      <c r="EF67" s="2"/>
      <c r="EG67" s="5"/>
      <c r="EH67" s="5"/>
      <c r="EI67" s="64"/>
      <c r="EJ67" s="76"/>
      <c r="EK67" s="76"/>
      <c r="EL67" s="2"/>
      <c r="EM67" s="6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</row>
    <row r="68" spans="1:199" ht="14.4" x14ac:dyDescent="0.3">
      <c r="A68" s="2"/>
      <c r="B68" s="63" t="s">
        <v>246</v>
      </c>
      <c r="C68" s="2" t="s">
        <v>726</v>
      </c>
      <c r="D68" s="3">
        <v>5</v>
      </c>
      <c r="E68" s="3">
        <v>3</v>
      </c>
      <c r="F68" s="64">
        <v>3.5</v>
      </c>
      <c r="G68" s="65"/>
      <c r="H68" s="2"/>
      <c r="I68" s="63"/>
      <c r="J68" s="2"/>
      <c r="K68" s="3"/>
      <c r="L68" s="3"/>
      <c r="M68" s="64"/>
      <c r="N68" s="65"/>
      <c r="O68" s="2"/>
      <c r="P68" s="63"/>
      <c r="Q68" s="2"/>
      <c r="R68" s="5"/>
      <c r="S68" s="5"/>
      <c r="T68" s="68"/>
      <c r="U68" s="65"/>
      <c r="V68" s="4"/>
      <c r="W68" s="63"/>
      <c r="X68" s="2"/>
      <c r="Y68" s="5"/>
      <c r="Z68" s="5"/>
      <c r="AA68" s="68"/>
      <c r="AB68" s="65"/>
      <c r="AC68" s="4"/>
      <c r="AD68" s="6"/>
      <c r="AE68" s="2"/>
      <c r="AF68" s="63"/>
      <c r="AG68" s="2"/>
      <c r="AH68" s="5"/>
      <c r="AI68" s="5"/>
      <c r="AJ68" s="64"/>
      <c r="AK68" s="65"/>
      <c r="AL68" s="1"/>
      <c r="AM68" s="63"/>
      <c r="AN68" s="2"/>
      <c r="AO68" s="5"/>
      <c r="AP68" s="5"/>
      <c r="AQ68" s="64"/>
      <c r="AR68" s="76"/>
      <c r="AS68" s="1"/>
      <c r="AT68" s="63"/>
      <c r="AU68" s="2"/>
      <c r="AV68" s="5"/>
      <c r="AW68" s="5"/>
      <c r="AX68" s="64"/>
      <c r="AY68" s="76"/>
      <c r="AZ68" s="1"/>
      <c r="BA68" s="63"/>
      <c r="BB68" s="2"/>
      <c r="BC68" s="5"/>
      <c r="BD68" s="5"/>
      <c r="BE68" s="64"/>
      <c r="BF68" s="76"/>
      <c r="BG68" s="1"/>
      <c r="BH68" s="63"/>
      <c r="BI68" s="2"/>
      <c r="BJ68" s="5"/>
      <c r="BK68" s="5"/>
      <c r="BL68" s="64"/>
      <c r="BM68" s="76"/>
      <c r="BN68" s="2"/>
      <c r="BO68" s="7"/>
      <c r="BP68" s="1" t="s">
        <v>0</v>
      </c>
      <c r="BQ68" s="58" t="s">
        <v>247</v>
      </c>
      <c r="BR68" s="2" t="s">
        <v>709</v>
      </c>
      <c r="BS68" s="3">
        <v>4</v>
      </c>
      <c r="BT68" s="82">
        <v>6</v>
      </c>
      <c r="BU68" s="64">
        <v>3.5</v>
      </c>
      <c r="BV68" s="83" t="s">
        <v>28</v>
      </c>
      <c r="BW68" s="192">
        <v>600</v>
      </c>
      <c r="BX68" s="1"/>
      <c r="BY68" s="63"/>
      <c r="BZ68" s="2"/>
      <c r="CA68" s="3"/>
      <c r="CB68" s="3"/>
      <c r="CC68" s="64"/>
      <c r="CD68" s="76"/>
      <c r="CE68" s="65"/>
      <c r="CF68" s="2"/>
      <c r="CG68" s="63"/>
      <c r="CH68" s="2"/>
      <c r="CI68" s="5"/>
      <c r="CJ68" s="5"/>
      <c r="CK68" s="68">
        <v>7.5</v>
      </c>
      <c r="CL68" s="76"/>
      <c r="CM68" s="65"/>
      <c r="CN68" s="4"/>
      <c r="CO68" s="63"/>
      <c r="CP68" s="2"/>
      <c r="CQ68" s="5"/>
      <c r="CR68" s="5"/>
      <c r="CS68" s="68"/>
      <c r="CT68" s="76"/>
      <c r="CU68" s="65"/>
      <c r="CV68" s="2"/>
      <c r="CW68" s="6"/>
      <c r="CX68" s="2"/>
      <c r="CY68" s="63"/>
      <c r="CZ68" s="2"/>
      <c r="DA68" s="5"/>
      <c r="DB68" s="5"/>
      <c r="DC68" s="64"/>
      <c r="DD68" s="76"/>
      <c r="DE68" s="65"/>
      <c r="DF68" s="2"/>
      <c r="DG68" s="63"/>
      <c r="DH68" s="2"/>
      <c r="DI68" s="5"/>
      <c r="DJ68" s="5"/>
      <c r="DK68" s="64"/>
      <c r="DL68" s="76"/>
      <c r="DM68" s="65"/>
      <c r="DN68" s="2"/>
      <c r="DO68" s="63"/>
      <c r="DP68" s="2"/>
      <c r="DQ68" s="5"/>
      <c r="DR68" s="5"/>
      <c r="DS68" s="64"/>
      <c r="DT68" s="76"/>
      <c r="DU68" s="65"/>
      <c r="DV68" s="1"/>
      <c r="DW68" s="63"/>
      <c r="DX68" s="2"/>
      <c r="DY68" s="5"/>
      <c r="DZ68" s="5"/>
      <c r="EA68" s="64"/>
      <c r="EB68" s="76"/>
      <c r="EC68" s="65"/>
      <c r="ED68" s="2"/>
      <c r="EE68" s="63"/>
      <c r="EF68" s="2"/>
      <c r="EG68" s="5"/>
      <c r="EH68" s="5"/>
      <c r="EI68" s="64"/>
      <c r="EJ68" s="76"/>
      <c r="EK68" s="76"/>
      <c r="EL68" s="2"/>
      <c r="EM68" s="6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</row>
    <row r="69" spans="1:199" ht="14.4" x14ac:dyDescent="0.3">
      <c r="A69" s="2"/>
      <c r="B69" s="71" t="s">
        <v>248</v>
      </c>
      <c r="C69" s="72" t="s">
        <v>704</v>
      </c>
      <c r="D69" s="84">
        <v>5</v>
      </c>
      <c r="E69" s="84">
        <v>4</v>
      </c>
      <c r="F69" s="74">
        <v>3.5</v>
      </c>
      <c r="G69" s="86"/>
      <c r="H69" s="2"/>
      <c r="I69" s="63"/>
      <c r="J69" s="2"/>
      <c r="K69" s="3"/>
      <c r="L69" s="3"/>
      <c r="M69" s="64"/>
      <c r="N69" s="65"/>
      <c r="O69" s="2"/>
      <c r="P69" s="63"/>
      <c r="Q69" s="2"/>
      <c r="R69" s="5"/>
      <c r="S69" s="5"/>
      <c r="T69" s="68"/>
      <c r="U69" s="65"/>
      <c r="V69" s="4"/>
      <c r="W69" s="63"/>
      <c r="X69" s="2"/>
      <c r="Y69" s="5"/>
      <c r="Z69" s="5"/>
      <c r="AA69" s="68"/>
      <c r="AB69" s="65"/>
      <c r="AC69" s="4"/>
      <c r="AD69" s="6"/>
      <c r="AE69" s="2"/>
      <c r="AF69" s="63"/>
      <c r="AG69" s="2"/>
      <c r="AH69" s="5"/>
      <c r="AI69" s="5"/>
      <c r="AJ69" s="64"/>
      <c r="AK69" s="65"/>
      <c r="AL69" s="1"/>
      <c r="AM69" s="63"/>
      <c r="AN69" s="2"/>
      <c r="AO69" s="5"/>
      <c r="AP69" s="5"/>
      <c r="AQ69" s="64"/>
      <c r="AR69" s="76"/>
      <c r="AS69" s="1"/>
      <c r="AT69" s="63"/>
      <c r="AU69" s="2"/>
      <c r="AV69" s="5"/>
      <c r="AW69" s="5"/>
      <c r="AX69" s="64"/>
      <c r="AY69" s="76"/>
      <c r="AZ69" s="1"/>
      <c r="BA69" s="63"/>
      <c r="BB69" s="2"/>
      <c r="BC69" s="5"/>
      <c r="BD69" s="5"/>
      <c r="BE69" s="64"/>
      <c r="BF69" s="76"/>
      <c r="BG69" s="1"/>
      <c r="BH69" s="63"/>
      <c r="BI69" s="2"/>
      <c r="BJ69" s="5"/>
      <c r="BK69" s="5"/>
      <c r="BL69" s="64"/>
      <c r="BM69" s="76"/>
      <c r="BN69" s="2"/>
      <c r="BO69" s="7"/>
      <c r="BP69" s="1" t="s">
        <v>0</v>
      </c>
      <c r="BQ69" s="95" t="s">
        <v>249</v>
      </c>
      <c r="BR69" s="72" t="s">
        <v>709</v>
      </c>
      <c r="BS69" s="84">
        <v>4</v>
      </c>
      <c r="BT69" s="85">
        <v>7</v>
      </c>
      <c r="BU69" s="74">
        <v>3.5</v>
      </c>
      <c r="BV69" s="96" t="s">
        <v>28</v>
      </c>
      <c r="BW69" s="86">
        <v>600</v>
      </c>
      <c r="BX69" s="1"/>
      <c r="BY69" s="63"/>
      <c r="BZ69" s="2"/>
      <c r="CA69" s="3"/>
      <c r="CB69" s="3"/>
      <c r="CC69" s="64"/>
      <c r="CD69" s="76"/>
      <c r="CE69" s="65"/>
      <c r="CF69" s="2"/>
      <c r="CG69" s="63"/>
      <c r="CH69" s="2"/>
      <c r="CI69" s="5"/>
      <c r="CJ69" s="5"/>
      <c r="CK69" s="68"/>
      <c r="CL69" s="76"/>
      <c r="CM69" s="65"/>
      <c r="CN69" s="4"/>
      <c r="CO69" s="63"/>
      <c r="CP69" s="2"/>
      <c r="CQ69" s="5"/>
      <c r="CR69" s="5"/>
      <c r="CS69" s="68"/>
      <c r="CT69" s="76"/>
      <c r="CU69" s="65"/>
      <c r="CV69" s="2"/>
      <c r="CW69" s="6"/>
      <c r="CX69" s="2"/>
      <c r="CY69" s="63"/>
      <c r="CZ69" s="2"/>
      <c r="DA69" s="5"/>
      <c r="DB69" s="5"/>
      <c r="DC69" s="64"/>
      <c r="DD69" s="76"/>
      <c r="DE69" s="65"/>
      <c r="DF69" s="2"/>
      <c r="DG69" s="63"/>
      <c r="DH69" s="2"/>
      <c r="DI69" s="5"/>
      <c r="DJ69" s="5"/>
      <c r="DK69" s="64"/>
      <c r="DL69" s="76"/>
      <c r="DM69" s="65"/>
      <c r="DN69" s="2"/>
      <c r="DO69" s="63"/>
      <c r="DP69" s="2"/>
      <c r="DQ69" s="5"/>
      <c r="DR69" s="5"/>
      <c r="DS69" s="64"/>
      <c r="DT69" s="76"/>
      <c r="DU69" s="65"/>
      <c r="DV69" s="1"/>
      <c r="DW69" s="63"/>
      <c r="DX69" s="2"/>
      <c r="DY69" s="5"/>
      <c r="DZ69" s="5"/>
      <c r="EA69" s="64"/>
      <c r="EB69" s="76"/>
      <c r="EC69" s="65"/>
      <c r="ED69" s="2"/>
      <c r="EE69" s="63"/>
      <c r="EF69" s="2"/>
      <c r="EG69" s="5"/>
      <c r="EH69" s="5"/>
      <c r="EI69" s="64"/>
      <c r="EJ69" s="76"/>
      <c r="EK69" s="76"/>
      <c r="EL69" s="2"/>
      <c r="EM69" s="6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</row>
    <row r="70" spans="1:199" ht="14.4" x14ac:dyDescent="0.3">
      <c r="A70" s="2"/>
      <c r="B70" s="63" t="s">
        <v>250</v>
      </c>
      <c r="C70" s="2" t="s">
        <v>704</v>
      </c>
      <c r="D70" s="3">
        <v>5</v>
      </c>
      <c r="E70" s="3">
        <v>1</v>
      </c>
      <c r="F70" s="64">
        <v>3.5</v>
      </c>
      <c r="G70" s="65"/>
      <c r="H70" s="2"/>
      <c r="I70" s="63"/>
      <c r="J70" s="2"/>
      <c r="K70" s="3"/>
      <c r="L70" s="3"/>
      <c r="M70" s="64"/>
      <c r="N70" s="65"/>
      <c r="O70" s="2"/>
      <c r="P70" s="63"/>
      <c r="Q70" s="2"/>
      <c r="R70" s="5"/>
      <c r="S70" s="5"/>
      <c r="T70" s="68"/>
      <c r="U70" s="65"/>
      <c r="V70" s="4"/>
      <c r="W70" s="63"/>
      <c r="X70" s="2"/>
      <c r="Y70" s="5"/>
      <c r="Z70" s="5"/>
      <c r="AA70" s="68"/>
      <c r="AB70" s="65"/>
      <c r="AC70" s="4"/>
      <c r="AD70" s="6"/>
      <c r="AE70" s="2"/>
      <c r="AF70" s="63"/>
      <c r="AG70" s="2"/>
      <c r="AH70" s="5"/>
      <c r="AI70" s="5"/>
      <c r="AJ70" s="64"/>
      <c r="AK70" s="65"/>
      <c r="AL70" s="1"/>
      <c r="AM70" s="63"/>
      <c r="AN70" s="2"/>
      <c r="AO70" s="5"/>
      <c r="AP70" s="5"/>
      <c r="AQ70" s="64"/>
      <c r="AR70" s="76"/>
      <c r="AS70" s="1"/>
      <c r="AT70" s="63"/>
      <c r="AU70" s="2"/>
      <c r="AV70" s="5"/>
      <c r="AW70" s="5"/>
      <c r="AX70" s="64"/>
      <c r="AY70" s="76"/>
      <c r="AZ70" s="1"/>
      <c r="BA70" s="63"/>
      <c r="BB70" s="2"/>
      <c r="BC70" s="5"/>
      <c r="BD70" s="5"/>
      <c r="BE70" s="64"/>
      <c r="BF70" s="76"/>
      <c r="BG70" s="1"/>
      <c r="BH70" s="63"/>
      <c r="BI70" s="2"/>
      <c r="BJ70" s="5"/>
      <c r="BK70" s="5"/>
      <c r="BL70" s="64"/>
      <c r="BM70" s="76"/>
      <c r="BN70" s="2"/>
      <c r="BO70" s="7"/>
      <c r="BP70" s="1" t="s">
        <v>34</v>
      </c>
      <c r="BQ70" s="63" t="s">
        <v>251</v>
      </c>
      <c r="BR70" s="2" t="s">
        <v>709</v>
      </c>
      <c r="BS70" s="3">
        <v>4</v>
      </c>
      <c r="BT70" s="3">
        <v>4</v>
      </c>
      <c r="BU70" s="64">
        <v>3.5</v>
      </c>
      <c r="BV70" s="76">
        <v>0</v>
      </c>
      <c r="BW70" s="65">
        <v>600</v>
      </c>
      <c r="BX70" s="1"/>
      <c r="BY70" s="63"/>
      <c r="BZ70" s="2"/>
      <c r="CA70" s="3"/>
      <c r="CB70" s="3"/>
      <c r="CC70" s="64"/>
      <c r="CD70" s="76"/>
      <c r="CE70" s="65"/>
      <c r="CF70" s="2"/>
      <c r="CG70" s="63"/>
      <c r="CH70" s="2"/>
      <c r="CI70" s="5"/>
      <c r="CJ70" s="5"/>
      <c r="CK70" s="68"/>
      <c r="CL70" s="76"/>
      <c r="CM70" s="65"/>
      <c r="CN70" s="4"/>
      <c r="CO70" s="63"/>
      <c r="CP70" s="2"/>
      <c r="CQ70" s="5"/>
      <c r="CR70" s="5"/>
      <c r="CS70" s="68"/>
      <c r="CT70" s="76"/>
      <c r="CU70" s="65"/>
      <c r="CV70" s="2"/>
      <c r="CW70" s="6"/>
      <c r="CX70" s="2"/>
      <c r="CY70" s="63"/>
      <c r="CZ70" s="2"/>
      <c r="DA70" s="5"/>
      <c r="DB70" s="5"/>
      <c r="DC70" s="64"/>
      <c r="DD70" s="76"/>
      <c r="DE70" s="65"/>
      <c r="DF70" s="2"/>
      <c r="DG70" s="63"/>
      <c r="DH70" s="2"/>
      <c r="DI70" s="5"/>
      <c r="DJ70" s="5"/>
      <c r="DK70" s="64"/>
      <c r="DL70" s="76"/>
      <c r="DM70" s="65"/>
      <c r="DN70" s="2"/>
      <c r="DO70" s="63"/>
      <c r="DP70" s="2"/>
      <c r="DQ70" s="5"/>
      <c r="DR70" s="5"/>
      <c r="DS70" s="64"/>
      <c r="DT70" s="76"/>
      <c r="DU70" s="65"/>
      <c r="DV70" s="1"/>
      <c r="DW70" s="63"/>
      <c r="DX70" s="2"/>
      <c r="DY70" s="5"/>
      <c r="DZ70" s="5"/>
      <c r="EA70" s="64"/>
      <c r="EB70" s="76"/>
      <c r="EC70" s="65"/>
      <c r="ED70" s="2"/>
      <c r="EE70" s="63"/>
      <c r="EF70" s="2"/>
      <c r="EG70" s="5"/>
      <c r="EH70" s="5"/>
      <c r="EI70" s="64"/>
      <c r="EJ70" s="76"/>
      <c r="EK70" s="76"/>
      <c r="EL70" s="2"/>
      <c r="EM70" s="6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</row>
    <row r="71" spans="1:199" ht="14.4" x14ac:dyDescent="0.3">
      <c r="A71" s="2"/>
      <c r="B71" s="63" t="s">
        <v>252</v>
      </c>
      <c r="C71" s="2" t="s">
        <v>726</v>
      </c>
      <c r="D71" s="3">
        <v>5</v>
      </c>
      <c r="E71" s="3">
        <v>2</v>
      </c>
      <c r="F71" s="64">
        <v>3.5</v>
      </c>
      <c r="G71" s="65"/>
      <c r="H71" s="2"/>
      <c r="I71" s="63"/>
      <c r="J71" s="2"/>
      <c r="K71" s="3"/>
      <c r="L71" s="3"/>
      <c r="M71" s="64"/>
      <c r="N71" s="65"/>
      <c r="O71" s="2"/>
      <c r="P71" s="63"/>
      <c r="Q71" s="2"/>
      <c r="R71" s="5"/>
      <c r="S71" s="5"/>
      <c r="T71" s="68"/>
      <c r="U71" s="65"/>
      <c r="V71" s="4"/>
      <c r="W71" s="63"/>
      <c r="X71" s="2"/>
      <c r="Y71" s="5"/>
      <c r="Z71" s="5"/>
      <c r="AA71" s="68"/>
      <c r="AB71" s="65"/>
      <c r="AC71" s="4"/>
      <c r="AD71" s="6"/>
      <c r="AE71" s="2"/>
      <c r="AF71" s="63"/>
      <c r="AG71" s="2"/>
      <c r="AH71" s="2"/>
      <c r="AI71" s="2"/>
      <c r="AJ71" s="64"/>
      <c r="AK71" s="65"/>
      <c r="AL71" s="1"/>
      <c r="AM71" s="63"/>
      <c r="AN71" s="2"/>
      <c r="AO71" s="5"/>
      <c r="AP71" s="5"/>
      <c r="AQ71" s="64"/>
      <c r="AR71" s="76"/>
      <c r="AS71" s="1"/>
      <c r="AT71" s="63"/>
      <c r="AU71" s="2"/>
      <c r="AV71" s="5"/>
      <c r="AW71" s="5"/>
      <c r="AX71" s="64"/>
      <c r="AY71" s="76"/>
      <c r="AZ71" s="1"/>
      <c r="BA71" s="63"/>
      <c r="BB71" s="2"/>
      <c r="BC71" s="5"/>
      <c r="BD71" s="5"/>
      <c r="BE71" s="64"/>
      <c r="BF71" s="76"/>
      <c r="BG71" s="1"/>
      <c r="BH71" s="63"/>
      <c r="BI71" s="2"/>
      <c r="BJ71" s="5"/>
      <c r="BK71" s="5"/>
      <c r="BL71" s="64"/>
      <c r="BM71" s="76"/>
      <c r="BN71" s="2"/>
      <c r="BO71" s="7"/>
      <c r="BP71" s="1" t="s">
        <v>34</v>
      </c>
      <c r="BQ71" s="63" t="s">
        <v>253</v>
      </c>
      <c r="BR71" s="2" t="s">
        <v>709</v>
      </c>
      <c r="BS71" s="3">
        <v>4</v>
      </c>
      <c r="BT71" s="3">
        <v>5</v>
      </c>
      <c r="BU71" s="64">
        <v>3.5</v>
      </c>
      <c r="BV71" s="76">
        <v>0</v>
      </c>
      <c r="BW71" s="65">
        <v>600</v>
      </c>
      <c r="BX71" s="1"/>
      <c r="BY71" s="63"/>
      <c r="BZ71" s="2"/>
      <c r="CA71" s="3"/>
      <c r="CB71" s="3"/>
      <c r="CC71" s="64"/>
      <c r="CD71" s="76"/>
      <c r="CE71" s="65"/>
      <c r="CF71" s="2"/>
      <c r="CG71" s="63"/>
      <c r="CH71" s="2"/>
      <c r="CI71" s="5"/>
      <c r="CJ71" s="5"/>
      <c r="CK71" s="68"/>
      <c r="CL71" s="76"/>
      <c r="CM71" s="65"/>
      <c r="CN71" s="4"/>
      <c r="CO71" s="63"/>
      <c r="CP71" s="2"/>
      <c r="CQ71" s="5"/>
      <c r="CR71" s="5"/>
      <c r="CS71" s="68"/>
      <c r="CT71" s="76"/>
      <c r="CU71" s="65"/>
      <c r="CV71" s="2"/>
      <c r="CW71" s="6"/>
      <c r="CX71" s="2"/>
      <c r="CY71" s="63"/>
      <c r="CZ71" s="2"/>
      <c r="DA71" s="2"/>
      <c r="DB71" s="2"/>
      <c r="DC71" s="64"/>
      <c r="DD71" s="76"/>
      <c r="DE71" s="65"/>
      <c r="DF71" s="2"/>
      <c r="DG71" s="63"/>
      <c r="DH71" s="2"/>
      <c r="DI71" s="5"/>
      <c r="DJ71" s="5"/>
      <c r="DK71" s="64"/>
      <c r="DL71" s="76"/>
      <c r="DM71" s="65"/>
      <c r="DN71" s="2"/>
      <c r="DO71" s="63"/>
      <c r="DP71" s="2"/>
      <c r="DQ71" s="5"/>
      <c r="DR71" s="5"/>
      <c r="DS71" s="64"/>
      <c r="DT71" s="76"/>
      <c r="DU71" s="65"/>
      <c r="DV71" s="1"/>
      <c r="DW71" s="63"/>
      <c r="DX71" s="2"/>
      <c r="DY71" s="5"/>
      <c r="DZ71" s="5"/>
      <c r="EA71" s="64"/>
      <c r="EB71" s="76"/>
      <c r="EC71" s="65"/>
      <c r="ED71" s="2"/>
      <c r="EE71" s="63"/>
      <c r="EF71" s="2"/>
      <c r="EG71" s="5"/>
      <c r="EH71" s="5"/>
      <c r="EI71" s="64"/>
      <c r="EJ71" s="76"/>
      <c r="EK71" s="76"/>
      <c r="EL71" s="2"/>
      <c r="EM71" s="6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</row>
    <row r="72" spans="1:199" ht="14.4" x14ac:dyDescent="0.3">
      <c r="A72" s="2"/>
      <c r="B72" s="63" t="s">
        <v>254</v>
      </c>
      <c r="C72" s="2" t="s">
        <v>704</v>
      </c>
      <c r="D72" s="3">
        <v>5</v>
      </c>
      <c r="E72" s="3">
        <v>3</v>
      </c>
      <c r="F72" s="64">
        <v>3.5</v>
      </c>
      <c r="G72" s="65"/>
      <c r="H72" s="2"/>
      <c r="I72" s="126"/>
      <c r="J72" s="127"/>
      <c r="K72" s="133"/>
      <c r="L72" s="133"/>
      <c r="M72" s="135"/>
      <c r="N72" s="130"/>
      <c r="O72" s="2"/>
      <c r="P72" s="126"/>
      <c r="Q72" s="127"/>
      <c r="R72" s="128"/>
      <c r="S72" s="128"/>
      <c r="T72" s="129"/>
      <c r="U72" s="130"/>
      <c r="V72" s="4"/>
      <c r="W72" s="126"/>
      <c r="X72" s="127"/>
      <c r="Y72" s="128"/>
      <c r="Z72" s="128"/>
      <c r="AA72" s="129"/>
      <c r="AB72" s="130"/>
      <c r="AC72" s="4"/>
      <c r="AD72" s="6"/>
      <c r="AE72" s="2"/>
      <c r="AF72" s="126"/>
      <c r="AG72" s="127"/>
      <c r="AH72" s="127"/>
      <c r="AI72" s="127"/>
      <c r="AJ72" s="135"/>
      <c r="AK72" s="130"/>
      <c r="AL72" s="1"/>
      <c r="AM72" s="126"/>
      <c r="AN72" s="127"/>
      <c r="AO72" s="128"/>
      <c r="AP72" s="128"/>
      <c r="AQ72" s="135"/>
      <c r="AR72" s="136"/>
      <c r="AS72" s="1"/>
      <c r="AT72" s="126"/>
      <c r="AU72" s="127"/>
      <c r="AV72" s="128"/>
      <c r="AW72" s="128"/>
      <c r="AX72" s="135"/>
      <c r="AY72" s="136"/>
      <c r="AZ72" s="1"/>
      <c r="BA72" s="126"/>
      <c r="BB72" s="127"/>
      <c r="BC72" s="128"/>
      <c r="BD72" s="128"/>
      <c r="BE72" s="135"/>
      <c r="BF72" s="136"/>
      <c r="BG72" s="1"/>
      <c r="BH72" s="126"/>
      <c r="BI72" s="127"/>
      <c r="BJ72" s="128"/>
      <c r="BK72" s="128"/>
      <c r="BL72" s="135"/>
      <c r="BM72" s="136"/>
      <c r="BN72" s="2"/>
      <c r="BO72" s="7"/>
      <c r="BP72" s="1" t="s">
        <v>0</v>
      </c>
      <c r="BQ72" s="95" t="s">
        <v>255</v>
      </c>
      <c r="BR72" s="72" t="s">
        <v>709</v>
      </c>
      <c r="BS72" s="84">
        <v>4</v>
      </c>
      <c r="BT72" s="85">
        <v>6</v>
      </c>
      <c r="BU72" s="74">
        <v>3.5</v>
      </c>
      <c r="BV72" s="96" t="s">
        <v>28</v>
      </c>
      <c r="BW72" s="86">
        <v>600</v>
      </c>
      <c r="BX72" s="1"/>
      <c r="BY72" s="126"/>
      <c r="BZ72" s="127"/>
      <c r="CA72" s="133"/>
      <c r="CB72" s="133"/>
      <c r="CC72" s="135"/>
      <c r="CD72" s="136"/>
      <c r="CE72" s="130"/>
      <c r="CF72" s="2"/>
      <c r="CG72" s="126"/>
      <c r="CH72" s="127"/>
      <c r="CI72" s="128"/>
      <c r="CJ72" s="128"/>
      <c r="CK72" s="129"/>
      <c r="CL72" s="136"/>
      <c r="CM72" s="130"/>
      <c r="CN72" s="4"/>
      <c r="CO72" s="126"/>
      <c r="CP72" s="127"/>
      <c r="CQ72" s="128"/>
      <c r="CR72" s="128"/>
      <c r="CS72" s="129"/>
      <c r="CT72" s="136"/>
      <c r="CU72" s="130"/>
      <c r="CV72" s="2"/>
      <c r="CW72" s="6"/>
      <c r="CX72" s="2"/>
      <c r="CY72" s="126"/>
      <c r="CZ72" s="127"/>
      <c r="DA72" s="127"/>
      <c r="DB72" s="127"/>
      <c r="DC72" s="135"/>
      <c r="DD72" s="136"/>
      <c r="DE72" s="130"/>
      <c r="DF72" s="2"/>
      <c r="DG72" s="126"/>
      <c r="DH72" s="127"/>
      <c r="DI72" s="128"/>
      <c r="DJ72" s="128"/>
      <c r="DK72" s="135"/>
      <c r="DL72" s="136"/>
      <c r="DM72" s="130"/>
      <c r="DN72" s="2"/>
      <c r="DO72" s="126"/>
      <c r="DP72" s="127"/>
      <c r="DQ72" s="128"/>
      <c r="DR72" s="128"/>
      <c r="DS72" s="135"/>
      <c r="DT72" s="136"/>
      <c r="DU72" s="130"/>
      <c r="DV72" s="1"/>
      <c r="DW72" s="126"/>
      <c r="DX72" s="127"/>
      <c r="DY72" s="128"/>
      <c r="DZ72" s="128"/>
      <c r="EA72" s="135"/>
      <c r="EB72" s="136"/>
      <c r="EC72" s="130"/>
      <c r="ED72" s="2"/>
      <c r="EE72" s="126"/>
      <c r="EF72" s="127"/>
      <c r="EG72" s="128"/>
      <c r="EH72" s="128"/>
      <c r="EI72" s="135"/>
      <c r="EJ72" s="136"/>
      <c r="EK72" s="136"/>
      <c r="EL72" s="2"/>
      <c r="EM72" s="6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</row>
    <row r="73" spans="1:199" ht="14.4" x14ac:dyDescent="0.3">
      <c r="A73" s="2"/>
      <c r="B73" s="71" t="s">
        <v>256</v>
      </c>
      <c r="C73" s="72" t="s">
        <v>726</v>
      </c>
      <c r="D73" s="84">
        <v>5</v>
      </c>
      <c r="E73" s="84">
        <v>4</v>
      </c>
      <c r="F73" s="74">
        <v>3.5</v>
      </c>
      <c r="G73" s="86"/>
      <c r="H73" s="2"/>
      <c r="I73" s="2"/>
      <c r="J73" s="2"/>
      <c r="K73" s="3"/>
      <c r="L73" s="3"/>
      <c r="M73" s="3"/>
      <c r="N73" s="4"/>
      <c r="O73" s="2"/>
      <c r="P73" s="2"/>
      <c r="Q73" s="2"/>
      <c r="R73" s="5"/>
      <c r="S73" s="5"/>
      <c r="T73" s="5"/>
      <c r="U73" s="4"/>
      <c r="V73" s="4"/>
      <c r="W73" s="2"/>
      <c r="X73" s="2"/>
      <c r="Y73" s="5"/>
      <c r="Z73" s="5"/>
      <c r="AA73" s="5"/>
      <c r="AB73" s="4"/>
      <c r="AC73" s="4"/>
      <c r="AD73" s="6"/>
      <c r="AE73" s="2"/>
      <c r="AF73" s="2"/>
      <c r="AG73" s="2"/>
      <c r="AH73" s="2"/>
      <c r="AI73" s="2"/>
      <c r="AJ73" s="3"/>
      <c r="AK73" s="4"/>
      <c r="AL73" s="1"/>
      <c r="AM73" s="2"/>
      <c r="AN73" s="2"/>
      <c r="AO73" s="5"/>
      <c r="AP73" s="5"/>
      <c r="AQ73" s="3"/>
      <c r="AR73" s="4"/>
      <c r="AS73" s="1"/>
      <c r="AT73" s="2"/>
      <c r="AU73" s="2"/>
      <c r="AV73" s="5"/>
      <c r="AW73" s="5"/>
      <c r="AX73" s="3"/>
      <c r="AY73" s="4"/>
      <c r="AZ73" s="1"/>
      <c r="BA73" s="2"/>
      <c r="BB73" s="2"/>
      <c r="BC73" s="5"/>
      <c r="BD73" s="5"/>
      <c r="BE73" s="3"/>
      <c r="BF73" s="4"/>
      <c r="BG73" s="1"/>
      <c r="BH73" s="2"/>
      <c r="BI73" s="2"/>
      <c r="BJ73" s="5"/>
      <c r="BK73" s="5"/>
      <c r="BL73" s="3"/>
      <c r="BM73" s="4"/>
      <c r="BN73" s="2"/>
      <c r="BO73" s="7"/>
      <c r="BP73" s="1" t="s">
        <v>0</v>
      </c>
      <c r="BQ73" s="58" t="s">
        <v>257</v>
      </c>
      <c r="BR73" s="2" t="s">
        <v>709</v>
      </c>
      <c r="BS73" s="3">
        <v>5</v>
      </c>
      <c r="BT73" s="82">
        <v>5</v>
      </c>
      <c r="BU73" s="64">
        <v>3.5</v>
      </c>
      <c r="BV73" s="83" t="s">
        <v>28</v>
      </c>
      <c r="BW73" s="65">
        <v>600</v>
      </c>
      <c r="BX73" s="1"/>
      <c r="BY73" s="2"/>
      <c r="BZ73" s="2"/>
      <c r="CA73" s="3"/>
      <c r="CB73" s="3"/>
      <c r="CC73" s="3"/>
      <c r="CD73" s="4"/>
      <c r="CE73" s="4"/>
      <c r="CF73" s="2"/>
      <c r="CG73" s="2"/>
      <c r="CH73" s="2"/>
      <c r="CI73" s="5"/>
      <c r="CJ73" s="5"/>
      <c r="CK73" s="5"/>
      <c r="CL73" s="4"/>
      <c r="CM73" s="4"/>
      <c r="CN73" s="4"/>
      <c r="CO73" s="2"/>
      <c r="CP73" s="2"/>
      <c r="CQ73" s="5"/>
      <c r="CR73" s="5"/>
      <c r="CS73" s="5"/>
      <c r="CT73" s="4"/>
      <c r="CU73" s="4"/>
      <c r="CV73" s="2"/>
      <c r="CW73" s="6"/>
      <c r="CX73" s="2"/>
      <c r="CY73" s="2"/>
      <c r="CZ73" s="2"/>
      <c r="DA73" s="2"/>
      <c r="DB73" s="2"/>
      <c r="DC73" s="3"/>
      <c r="DD73" s="4"/>
      <c r="DE73" s="4"/>
      <c r="DF73" s="2"/>
      <c r="DG73" s="2"/>
      <c r="DH73" s="2"/>
      <c r="DI73" s="5"/>
      <c r="DJ73" s="5"/>
      <c r="DK73" s="3"/>
      <c r="DL73" s="4"/>
      <c r="DM73" s="4"/>
      <c r="DN73" s="2"/>
      <c r="DO73" s="2"/>
      <c r="DP73" s="2"/>
      <c r="DQ73" s="5"/>
      <c r="DR73" s="5"/>
      <c r="DS73" s="3"/>
      <c r="DT73" s="4"/>
      <c r="DU73" s="4"/>
      <c r="DV73" s="1"/>
      <c r="DW73" s="2"/>
      <c r="DX73" s="2"/>
      <c r="DY73" s="5"/>
      <c r="DZ73" s="5"/>
      <c r="EA73" s="3"/>
      <c r="EB73" s="4"/>
      <c r="EC73" s="4"/>
      <c r="ED73" s="2"/>
      <c r="EE73" s="2"/>
      <c r="EF73" s="2"/>
      <c r="EG73" s="5"/>
      <c r="EH73" s="5"/>
      <c r="EI73" s="3"/>
      <c r="EJ73" s="4"/>
      <c r="EK73" s="4"/>
      <c r="EL73" s="2"/>
      <c r="EM73" s="6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</row>
    <row r="74" spans="1:199" ht="14.4" x14ac:dyDescent="0.3">
      <c r="A74" s="2"/>
      <c r="B74" s="63" t="s">
        <v>258</v>
      </c>
      <c r="C74" s="2" t="s">
        <v>726</v>
      </c>
      <c r="D74" s="3">
        <v>5</v>
      </c>
      <c r="E74" s="3">
        <v>1</v>
      </c>
      <c r="F74" s="64">
        <v>3.5</v>
      </c>
      <c r="G74" s="65"/>
      <c r="H74" s="2"/>
      <c r="I74" s="2"/>
      <c r="J74" s="2"/>
      <c r="K74" s="3"/>
      <c r="L74" s="3"/>
      <c r="M74" s="3"/>
      <c r="N74" s="4"/>
      <c r="O74" s="2"/>
      <c r="P74" s="2"/>
      <c r="Q74" s="2"/>
      <c r="R74" s="5"/>
      <c r="S74" s="5"/>
      <c r="T74" s="5"/>
      <c r="U74" s="4"/>
      <c r="V74" s="4"/>
      <c r="W74" s="2"/>
      <c r="X74" s="2"/>
      <c r="Y74" s="5"/>
      <c r="Z74" s="5"/>
      <c r="AA74" s="5"/>
      <c r="AB74" s="4"/>
      <c r="AC74" s="4"/>
      <c r="AD74" s="6"/>
      <c r="AE74" s="2"/>
      <c r="AF74" s="2"/>
      <c r="AG74" s="2"/>
      <c r="AH74" s="2"/>
      <c r="AI74" s="2"/>
      <c r="AJ74" s="3"/>
      <c r="AK74" s="4"/>
      <c r="AL74" s="1"/>
      <c r="AM74" s="2"/>
      <c r="AN74" s="2"/>
      <c r="AO74" s="5"/>
      <c r="AP74" s="5"/>
      <c r="AQ74" s="3"/>
      <c r="AR74" s="4"/>
      <c r="AS74" s="1"/>
      <c r="AT74" s="2"/>
      <c r="AU74" s="2"/>
      <c r="AV74" s="5"/>
      <c r="AW74" s="5"/>
      <c r="AX74" s="3"/>
      <c r="AY74" s="4"/>
      <c r="AZ74" s="1"/>
      <c r="BA74" s="2"/>
      <c r="BB74" s="2"/>
      <c r="BC74" s="5"/>
      <c r="BD74" s="5"/>
      <c r="BE74" s="3"/>
      <c r="BF74" s="4"/>
      <c r="BG74" s="1"/>
      <c r="BH74" s="2"/>
      <c r="BI74" s="2"/>
      <c r="BJ74" s="5"/>
      <c r="BK74" s="5"/>
      <c r="BL74" s="3"/>
      <c r="BM74" s="4"/>
      <c r="BN74" s="2"/>
      <c r="BO74" s="7"/>
      <c r="BP74" s="1" t="s">
        <v>0</v>
      </c>
      <c r="BQ74" s="58" t="s">
        <v>259</v>
      </c>
      <c r="BR74" s="2" t="s">
        <v>709</v>
      </c>
      <c r="BS74" s="3">
        <v>5</v>
      </c>
      <c r="BT74" s="82">
        <v>6</v>
      </c>
      <c r="BU74" s="64">
        <v>3.5</v>
      </c>
      <c r="BV74" s="83" t="s">
        <v>28</v>
      </c>
      <c r="BW74" s="65">
        <v>600</v>
      </c>
      <c r="BX74" s="1"/>
      <c r="BY74" s="2"/>
      <c r="BZ74" s="2"/>
      <c r="CA74" s="3"/>
      <c r="CB74" s="3"/>
      <c r="CC74" s="3"/>
      <c r="CD74" s="4"/>
      <c r="CE74" s="4"/>
      <c r="CF74" s="2"/>
      <c r="CG74" s="2"/>
      <c r="CH74" s="2"/>
      <c r="CI74" s="5"/>
      <c r="CJ74" s="5"/>
      <c r="CK74" s="5"/>
      <c r="CL74" s="4"/>
      <c r="CM74" s="4"/>
      <c r="CN74" s="4"/>
      <c r="CO74" s="2"/>
      <c r="CP74" s="2"/>
      <c r="CQ74" s="5"/>
      <c r="CR74" s="5"/>
      <c r="CS74" s="5"/>
      <c r="CT74" s="4"/>
      <c r="CU74" s="4"/>
      <c r="CV74" s="2"/>
      <c r="CW74" s="6"/>
      <c r="CX74" s="2"/>
      <c r="CY74" s="2"/>
      <c r="CZ74" s="2"/>
      <c r="DA74" s="2"/>
      <c r="DB74" s="2"/>
      <c r="DC74" s="3"/>
      <c r="DD74" s="4"/>
      <c r="DE74" s="4"/>
      <c r="DF74" s="2"/>
      <c r="DG74" s="2"/>
      <c r="DH74" s="2"/>
      <c r="DI74" s="5"/>
      <c r="DJ74" s="5"/>
      <c r="DK74" s="3"/>
      <c r="DL74" s="4"/>
      <c r="DM74" s="4"/>
      <c r="DN74" s="2"/>
      <c r="DO74" s="2"/>
      <c r="DP74" s="2"/>
      <c r="DQ74" s="5"/>
      <c r="DR74" s="5"/>
      <c r="DS74" s="3"/>
      <c r="DT74" s="4"/>
      <c r="DU74" s="4"/>
      <c r="DV74" s="1"/>
      <c r="DW74" s="2"/>
      <c r="DX74" s="2"/>
      <c r="DY74" s="5"/>
      <c r="DZ74" s="5"/>
      <c r="EA74" s="3"/>
      <c r="EB74" s="4"/>
      <c r="EC74" s="4"/>
      <c r="ED74" s="2"/>
      <c r="EE74" s="2"/>
      <c r="EF74" s="2"/>
      <c r="EG74" s="5"/>
      <c r="EH74" s="5"/>
      <c r="EI74" s="3"/>
      <c r="EJ74" s="4"/>
      <c r="EK74" s="4"/>
      <c r="EL74" s="2"/>
      <c r="EM74" s="6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</row>
    <row r="75" spans="1:199" ht="14.4" x14ac:dyDescent="0.3">
      <c r="A75" s="2"/>
      <c r="B75" s="63" t="s">
        <v>260</v>
      </c>
      <c r="C75" s="2" t="s">
        <v>704</v>
      </c>
      <c r="D75" s="3">
        <v>5</v>
      </c>
      <c r="E75" s="3">
        <v>2</v>
      </c>
      <c r="F75" s="64">
        <v>3.5</v>
      </c>
      <c r="G75" s="65"/>
      <c r="H75" s="2"/>
      <c r="I75" s="2"/>
      <c r="J75" s="2"/>
      <c r="K75" s="3"/>
      <c r="L75" s="3"/>
      <c r="M75" s="3"/>
      <c r="N75" s="4"/>
      <c r="O75" s="2"/>
      <c r="P75" s="2"/>
      <c r="Q75" s="2"/>
      <c r="R75" s="5"/>
      <c r="S75" s="5"/>
      <c r="T75" s="5"/>
      <c r="U75" s="4"/>
      <c r="V75" s="4"/>
      <c r="W75" s="2"/>
      <c r="X75" s="2"/>
      <c r="Y75" s="5"/>
      <c r="Z75" s="5"/>
      <c r="AA75" s="5"/>
      <c r="AB75" s="4"/>
      <c r="AC75" s="4"/>
      <c r="AD75" s="6"/>
      <c r="AE75" s="2"/>
      <c r="AF75" s="2"/>
      <c r="AG75" s="2"/>
      <c r="AH75" s="2"/>
      <c r="AI75" s="2"/>
      <c r="AJ75" s="3"/>
      <c r="AK75" s="4"/>
      <c r="AL75" s="1"/>
      <c r="AM75" s="2"/>
      <c r="AN75" s="2"/>
      <c r="AO75" s="5"/>
      <c r="AP75" s="5"/>
      <c r="AQ75" s="3"/>
      <c r="AR75" s="4"/>
      <c r="AS75" s="1"/>
      <c r="AT75" s="2"/>
      <c r="AU75" s="2"/>
      <c r="AV75" s="5"/>
      <c r="AW75" s="5"/>
      <c r="AX75" s="3"/>
      <c r="AY75" s="4"/>
      <c r="AZ75" s="1"/>
      <c r="BA75" s="2"/>
      <c r="BB75" s="2"/>
      <c r="BC75" s="5"/>
      <c r="BD75" s="5"/>
      <c r="BE75" s="3"/>
      <c r="BF75" s="4"/>
      <c r="BG75" s="1"/>
      <c r="BH75" s="2"/>
      <c r="BI75" s="2"/>
      <c r="BJ75" s="5"/>
      <c r="BK75" s="5"/>
      <c r="BL75" s="3"/>
      <c r="BM75" s="4"/>
      <c r="BN75" s="2"/>
      <c r="BO75" s="7"/>
      <c r="BP75" s="1" t="s">
        <v>0</v>
      </c>
      <c r="BQ75" s="102" t="s">
        <v>261</v>
      </c>
      <c r="BR75" s="2" t="s">
        <v>709</v>
      </c>
      <c r="BS75" s="3">
        <v>5</v>
      </c>
      <c r="BT75" s="116">
        <v>7</v>
      </c>
      <c r="BU75" s="64">
        <v>3.5</v>
      </c>
      <c r="BV75" s="138" t="s">
        <v>262</v>
      </c>
      <c r="BW75" s="65">
        <v>600</v>
      </c>
      <c r="BX75" s="1"/>
      <c r="BY75" s="2"/>
      <c r="BZ75" s="2"/>
      <c r="CA75" s="3"/>
      <c r="CB75" s="3"/>
      <c r="CC75" s="3"/>
      <c r="CD75" s="4"/>
      <c r="CE75" s="4"/>
      <c r="CF75" s="2"/>
      <c r="CG75" s="2"/>
      <c r="CH75" s="2"/>
      <c r="CI75" s="5"/>
      <c r="CJ75" s="5"/>
      <c r="CK75" s="5"/>
      <c r="CL75" s="4"/>
      <c r="CM75" s="4"/>
      <c r="CN75" s="4"/>
      <c r="CO75" s="2"/>
      <c r="CP75" s="2"/>
      <c r="CQ75" s="5"/>
      <c r="CR75" s="5"/>
      <c r="CS75" s="5"/>
      <c r="CT75" s="4"/>
      <c r="CU75" s="4"/>
      <c r="CV75" s="2"/>
      <c r="CW75" s="6"/>
      <c r="CX75" s="2"/>
      <c r="CY75" s="2"/>
      <c r="CZ75" s="2"/>
      <c r="DA75" s="2"/>
      <c r="DB75" s="2"/>
      <c r="DC75" s="3"/>
      <c r="DD75" s="4"/>
      <c r="DE75" s="4"/>
      <c r="DF75" s="2"/>
      <c r="DG75" s="2"/>
      <c r="DH75" s="2"/>
      <c r="DI75" s="5"/>
      <c r="DJ75" s="5"/>
      <c r="DK75" s="3"/>
      <c r="DL75" s="4"/>
      <c r="DM75" s="4"/>
      <c r="DN75" s="2"/>
      <c r="DO75" s="2"/>
      <c r="DP75" s="2"/>
      <c r="DQ75" s="5"/>
      <c r="DR75" s="5"/>
      <c r="DS75" s="3"/>
      <c r="DT75" s="4"/>
      <c r="DU75" s="4"/>
      <c r="DV75" s="1"/>
      <c r="DW75" s="2"/>
      <c r="DX75" s="2"/>
      <c r="DY75" s="5"/>
      <c r="DZ75" s="5"/>
      <c r="EA75" s="3"/>
      <c r="EB75" s="4"/>
      <c r="EC75" s="4"/>
      <c r="ED75" s="2"/>
      <c r="EE75" s="2"/>
      <c r="EF75" s="2"/>
      <c r="EG75" s="5"/>
      <c r="EH75" s="5"/>
      <c r="EI75" s="3"/>
      <c r="EJ75" s="4"/>
      <c r="EK75" s="4"/>
      <c r="EL75" s="2"/>
      <c r="EM75" s="6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</row>
    <row r="76" spans="1:199" ht="14.4" x14ac:dyDescent="0.3">
      <c r="A76" s="2"/>
      <c r="B76" s="63" t="s">
        <v>263</v>
      </c>
      <c r="C76" s="2" t="s">
        <v>726</v>
      </c>
      <c r="D76" s="3">
        <v>5</v>
      </c>
      <c r="E76" s="3">
        <v>3</v>
      </c>
      <c r="F76" s="64">
        <v>3.5</v>
      </c>
      <c r="G76" s="65"/>
      <c r="H76" s="2"/>
      <c r="I76" s="2"/>
      <c r="J76" s="2"/>
      <c r="K76" s="3"/>
      <c r="L76" s="3"/>
      <c r="M76" s="3"/>
      <c r="N76" s="4"/>
      <c r="O76" s="2"/>
      <c r="P76" s="2"/>
      <c r="Q76" s="2"/>
      <c r="R76" s="5"/>
      <c r="S76" s="5"/>
      <c r="T76" s="5"/>
      <c r="U76" s="4"/>
      <c r="V76" s="4"/>
      <c r="W76" s="2"/>
      <c r="X76" s="2"/>
      <c r="Y76" s="5"/>
      <c r="Z76" s="5"/>
      <c r="AA76" s="5"/>
      <c r="AB76" s="4"/>
      <c r="AC76" s="4"/>
      <c r="AD76" s="6"/>
      <c r="AE76" s="2"/>
      <c r="AF76" s="2"/>
      <c r="AG76" s="2"/>
      <c r="AH76" s="2"/>
      <c r="AI76" s="2"/>
      <c r="AJ76" s="3"/>
      <c r="AK76" s="4"/>
      <c r="AL76" s="1"/>
      <c r="AM76" s="2"/>
      <c r="AN76" s="2"/>
      <c r="AO76" s="5"/>
      <c r="AP76" s="5"/>
      <c r="AQ76" s="3"/>
      <c r="AR76" s="4"/>
      <c r="AS76" s="1"/>
      <c r="AT76" s="2"/>
      <c r="AU76" s="2"/>
      <c r="AV76" s="5"/>
      <c r="AW76" s="5"/>
      <c r="AX76" s="3"/>
      <c r="AY76" s="4"/>
      <c r="AZ76" s="1"/>
      <c r="BA76" s="2"/>
      <c r="BB76" s="2"/>
      <c r="BC76" s="5"/>
      <c r="BD76" s="5"/>
      <c r="BE76" s="3"/>
      <c r="BF76" s="4"/>
      <c r="BG76" s="1"/>
      <c r="BH76" s="2"/>
      <c r="BI76" s="2"/>
      <c r="BJ76" s="5"/>
      <c r="BK76" s="5"/>
      <c r="BL76" s="3"/>
      <c r="BM76" s="4"/>
      <c r="BN76" s="2"/>
      <c r="BO76" s="7"/>
      <c r="BP76" s="1" t="s">
        <v>34</v>
      </c>
      <c r="BQ76" s="71" t="s">
        <v>264</v>
      </c>
      <c r="BR76" s="72" t="s">
        <v>709</v>
      </c>
      <c r="BS76" s="84">
        <v>5</v>
      </c>
      <c r="BT76" s="84">
        <v>8</v>
      </c>
      <c r="BU76" s="74">
        <v>3.5</v>
      </c>
      <c r="BV76" s="75">
        <v>0</v>
      </c>
      <c r="BW76" s="86">
        <v>600</v>
      </c>
      <c r="BX76" s="1"/>
      <c r="BY76" s="2"/>
      <c r="BZ76" s="2"/>
      <c r="CA76" s="3"/>
      <c r="CB76" s="3"/>
      <c r="CC76" s="3"/>
      <c r="CD76" s="4"/>
      <c r="CE76" s="4"/>
      <c r="CF76" s="2"/>
      <c r="CG76" s="2"/>
      <c r="CH76" s="2"/>
      <c r="CI76" s="5"/>
      <c r="CJ76" s="5"/>
      <c r="CK76" s="5"/>
      <c r="CL76" s="4"/>
      <c r="CM76" s="4"/>
      <c r="CN76" s="4"/>
      <c r="CO76" s="2"/>
      <c r="CP76" s="2"/>
      <c r="CQ76" s="5"/>
      <c r="CR76" s="5"/>
      <c r="CS76" s="5"/>
      <c r="CT76" s="4"/>
      <c r="CU76" s="4"/>
      <c r="CV76" s="2"/>
      <c r="CW76" s="6"/>
      <c r="CX76" s="2"/>
      <c r="CY76" s="2"/>
      <c r="CZ76" s="2"/>
      <c r="DA76" s="2"/>
      <c r="DB76" s="2"/>
      <c r="DC76" s="3"/>
      <c r="DD76" s="4"/>
      <c r="DE76" s="4"/>
      <c r="DF76" s="2"/>
      <c r="DG76" s="2"/>
      <c r="DH76" s="2"/>
      <c r="DI76" s="5"/>
      <c r="DJ76" s="5"/>
      <c r="DK76" s="3"/>
      <c r="DL76" s="4"/>
      <c r="DM76" s="4"/>
      <c r="DN76" s="2"/>
      <c r="DO76" s="2"/>
      <c r="DP76" s="2"/>
      <c r="DQ76" s="5"/>
      <c r="DR76" s="5"/>
      <c r="DS76" s="3"/>
      <c r="DT76" s="4"/>
      <c r="DU76" s="4"/>
      <c r="DV76" s="1"/>
      <c r="DW76" s="2"/>
      <c r="DX76" s="2"/>
      <c r="DY76" s="5"/>
      <c r="DZ76" s="5"/>
      <c r="EA76" s="3"/>
      <c r="EB76" s="4"/>
      <c r="EC76" s="4"/>
      <c r="ED76" s="2"/>
      <c r="EE76" s="2"/>
      <c r="EF76" s="2"/>
      <c r="EG76" s="5"/>
      <c r="EH76" s="5"/>
      <c r="EI76" s="3"/>
      <c r="EJ76" s="4"/>
      <c r="EK76" s="4"/>
      <c r="EL76" s="2"/>
      <c r="EM76" s="6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</row>
    <row r="77" spans="1:199" ht="14.4" x14ac:dyDescent="0.3">
      <c r="A77" s="2"/>
      <c r="B77" s="71" t="s">
        <v>265</v>
      </c>
      <c r="C77" s="72" t="s">
        <v>704</v>
      </c>
      <c r="D77" s="84">
        <v>5</v>
      </c>
      <c r="E77" s="84">
        <v>4</v>
      </c>
      <c r="F77" s="74">
        <v>3.5</v>
      </c>
      <c r="G77" s="86"/>
      <c r="H77" s="2"/>
      <c r="I77" s="2"/>
      <c r="J77" s="2"/>
      <c r="K77" s="3"/>
      <c r="L77" s="3"/>
      <c r="M77" s="3"/>
      <c r="N77" s="4"/>
      <c r="O77" s="2"/>
      <c r="P77" s="2"/>
      <c r="Q77" s="2"/>
      <c r="R77" s="5"/>
      <c r="S77" s="5"/>
      <c r="T77" s="5"/>
      <c r="U77" s="4"/>
      <c r="V77" s="4"/>
      <c r="W77" s="2"/>
      <c r="X77" s="2"/>
      <c r="Y77" s="5"/>
      <c r="Z77" s="5"/>
      <c r="AA77" s="5"/>
      <c r="AB77" s="4"/>
      <c r="AC77" s="4"/>
      <c r="AD77" s="6"/>
      <c r="AE77" s="2"/>
      <c r="AF77" s="2"/>
      <c r="AG77" s="2"/>
      <c r="AH77" s="2"/>
      <c r="AI77" s="2"/>
      <c r="AJ77" s="3"/>
      <c r="AK77" s="4"/>
      <c r="AL77" s="1"/>
      <c r="AM77" s="2"/>
      <c r="AN77" s="2"/>
      <c r="AO77" s="5"/>
      <c r="AP77" s="5"/>
      <c r="AQ77" s="3"/>
      <c r="AR77" s="4"/>
      <c r="AS77" s="1"/>
      <c r="AT77" s="2"/>
      <c r="AU77" s="2"/>
      <c r="AV77" s="5"/>
      <c r="AW77" s="5"/>
      <c r="AX77" s="3"/>
      <c r="AY77" s="4"/>
      <c r="AZ77" s="1"/>
      <c r="BA77" s="2"/>
      <c r="BB77" s="2"/>
      <c r="BC77" s="5"/>
      <c r="BD77" s="5"/>
      <c r="BE77" s="3"/>
      <c r="BF77" s="4"/>
      <c r="BG77" s="1"/>
      <c r="BH77" s="2"/>
      <c r="BI77" s="2"/>
      <c r="BJ77" s="5"/>
      <c r="BK77" s="5"/>
      <c r="BL77" s="3"/>
      <c r="BM77" s="4"/>
      <c r="BN77" s="2"/>
      <c r="BO77" s="7"/>
      <c r="BP77" s="1" t="s">
        <v>34</v>
      </c>
      <c r="BQ77" s="63" t="s">
        <v>266</v>
      </c>
      <c r="BR77" s="2" t="s">
        <v>709</v>
      </c>
      <c r="BS77" s="3">
        <v>4</v>
      </c>
      <c r="BT77" s="3">
        <v>4</v>
      </c>
      <c r="BU77" s="64">
        <v>3.5</v>
      </c>
      <c r="BV77" s="76">
        <v>0</v>
      </c>
      <c r="BW77" s="65">
        <v>600</v>
      </c>
      <c r="BX77" s="1"/>
      <c r="BY77" s="2"/>
      <c r="BZ77" s="2"/>
      <c r="CA77" s="3"/>
      <c r="CB77" s="3"/>
      <c r="CC77" s="3"/>
      <c r="CD77" s="4"/>
      <c r="CE77" s="4"/>
      <c r="CF77" s="2"/>
      <c r="CG77" s="2"/>
      <c r="CH77" s="2"/>
      <c r="CI77" s="5"/>
      <c r="CJ77" s="5"/>
      <c r="CK77" s="5"/>
      <c r="CL77" s="4"/>
      <c r="CM77" s="4"/>
      <c r="CN77" s="4"/>
      <c r="CO77" s="2"/>
      <c r="CP77" s="2"/>
      <c r="CQ77" s="5"/>
      <c r="CR77" s="5"/>
      <c r="CS77" s="5"/>
      <c r="CT77" s="4"/>
      <c r="CU77" s="4"/>
      <c r="CV77" s="2"/>
      <c r="CW77" s="6"/>
      <c r="CX77" s="2"/>
      <c r="CY77" s="2"/>
      <c r="CZ77" s="2"/>
      <c r="DA77" s="2"/>
      <c r="DB77" s="2"/>
      <c r="DC77" s="3"/>
      <c r="DD77" s="4"/>
      <c r="DE77" s="4"/>
      <c r="DF77" s="2"/>
      <c r="DG77" s="2"/>
      <c r="DH77" s="2"/>
      <c r="DI77" s="5"/>
      <c r="DJ77" s="5"/>
      <c r="DK77" s="3"/>
      <c r="DL77" s="4"/>
      <c r="DM77" s="4"/>
      <c r="DN77" s="2"/>
      <c r="DO77" s="2"/>
      <c r="DP77" s="2"/>
      <c r="DQ77" s="5"/>
      <c r="DR77" s="5"/>
      <c r="DS77" s="3"/>
      <c r="DT77" s="4"/>
      <c r="DU77" s="4"/>
      <c r="DV77" s="1"/>
      <c r="DW77" s="2"/>
      <c r="DX77" s="2"/>
      <c r="DY77" s="5"/>
      <c r="DZ77" s="5"/>
      <c r="EA77" s="3"/>
      <c r="EB77" s="4"/>
      <c r="EC77" s="4"/>
      <c r="ED77" s="2"/>
      <c r="EE77" s="2"/>
      <c r="EF77" s="2"/>
      <c r="EG77" s="5"/>
      <c r="EH77" s="5"/>
      <c r="EI77" s="3"/>
      <c r="EJ77" s="4"/>
      <c r="EK77" s="4"/>
      <c r="EL77" s="2"/>
      <c r="EM77" s="6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</row>
    <row r="78" spans="1:199" ht="14.4" x14ac:dyDescent="0.3">
      <c r="A78" s="2"/>
      <c r="B78" s="63" t="s">
        <v>267</v>
      </c>
      <c r="C78" s="2" t="s">
        <v>704</v>
      </c>
      <c r="D78" s="3">
        <v>5</v>
      </c>
      <c r="E78" s="3">
        <v>1</v>
      </c>
      <c r="F78" s="64">
        <v>3.5</v>
      </c>
      <c r="G78" s="65"/>
      <c r="H78" s="2"/>
      <c r="I78" s="2"/>
      <c r="J78" s="2"/>
      <c r="K78" s="3"/>
      <c r="L78" s="3"/>
      <c r="M78" s="3"/>
      <c r="N78" s="4"/>
      <c r="O78" s="2"/>
      <c r="P78" s="2"/>
      <c r="Q78" s="2"/>
      <c r="R78" s="5"/>
      <c r="S78" s="5"/>
      <c r="T78" s="5"/>
      <c r="U78" s="4"/>
      <c r="V78" s="4"/>
      <c r="W78" s="2"/>
      <c r="X78" s="2"/>
      <c r="Y78" s="5"/>
      <c r="Z78" s="5"/>
      <c r="AA78" s="5"/>
      <c r="AB78" s="4"/>
      <c r="AC78" s="4"/>
      <c r="AD78" s="6"/>
      <c r="AE78" s="2"/>
      <c r="AF78" s="2"/>
      <c r="AG78" s="2"/>
      <c r="AH78" s="2"/>
      <c r="AI78" s="2"/>
      <c r="AJ78" s="3"/>
      <c r="AK78" s="4"/>
      <c r="AL78" s="1"/>
      <c r="AM78" s="2"/>
      <c r="AN78" s="2"/>
      <c r="AO78" s="5"/>
      <c r="AP78" s="5"/>
      <c r="AQ78" s="3"/>
      <c r="AR78" s="4"/>
      <c r="AS78" s="1"/>
      <c r="AT78" s="2"/>
      <c r="AU78" s="2"/>
      <c r="AV78" s="5"/>
      <c r="AW78" s="5"/>
      <c r="AX78" s="3"/>
      <c r="AY78" s="4"/>
      <c r="AZ78" s="1"/>
      <c r="BA78" s="2"/>
      <c r="BB78" s="2"/>
      <c r="BC78" s="5"/>
      <c r="BD78" s="5"/>
      <c r="BE78" s="3"/>
      <c r="BF78" s="4"/>
      <c r="BG78" s="1"/>
      <c r="BH78" s="2"/>
      <c r="BI78" s="2"/>
      <c r="BJ78" s="5"/>
      <c r="BK78" s="5"/>
      <c r="BL78" s="3"/>
      <c r="BM78" s="4"/>
      <c r="BN78" s="2"/>
      <c r="BO78" s="7"/>
      <c r="BP78" s="1" t="s">
        <v>34</v>
      </c>
      <c r="BQ78" s="63" t="s">
        <v>268</v>
      </c>
      <c r="BR78" s="2" t="s">
        <v>709</v>
      </c>
      <c r="BS78" s="3">
        <v>4</v>
      </c>
      <c r="BT78" s="3">
        <v>5</v>
      </c>
      <c r="BU78" s="64">
        <v>3.5</v>
      </c>
      <c r="BV78" s="76">
        <v>0</v>
      </c>
      <c r="BW78" s="65">
        <v>600</v>
      </c>
      <c r="BX78" s="1"/>
      <c r="BY78" s="2"/>
      <c r="BZ78" s="2"/>
      <c r="CA78" s="3"/>
      <c r="CB78" s="3"/>
      <c r="CC78" s="3"/>
      <c r="CD78" s="4"/>
      <c r="CE78" s="4"/>
      <c r="CF78" s="2"/>
      <c r="CG78" s="2"/>
      <c r="CH78" s="2"/>
      <c r="CI78" s="5"/>
      <c r="CJ78" s="5"/>
      <c r="CK78" s="5"/>
      <c r="CL78" s="4"/>
      <c r="CM78" s="4"/>
      <c r="CN78" s="4"/>
      <c r="CO78" s="2"/>
      <c r="CP78" s="2"/>
      <c r="CQ78" s="5"/>
      <c r="CR78" s="5"/>
      <c r="CS78" s="5"/>
      <c r="CT78" s="4"/>
      <c r="CU78" s="4"/>
      <c r="CV78" s="2"/>
      <c r="CW78" s="6"/>
      <c r="CX78" s="2"/>
      <c r="CY78" s="2"/>
      <c r="CZ78" s="2"/>
      <c r="DA78" s="2"/>
      <c r="DB78" s="2"/>
      <c r="DC78" s="3"/>
      <c r="DD78" s="4"/>
      <c r="DE78" s="4"/>
      <c r="DF78" s="2"/>
      <c r="DG78" s="2"/>
      <c r="DH78" s="2"/>
      <c r="DI78" s="5"/>
      <c r="DJ78" s="5"/>
      <c r="DK78" s="3"/>
      <c r="DL78" s="4"/>
      <c r="DM78" s="4"/>
      <c r="DN78" s="2"/>
      <c r="DO78" s="2"/>
      <c r="DP78" s="2"/>
      <c r="DQ78" s="5"/>
      <c r="DR78" s="5"/>
      <c r="DS78" s="3"/>
      <c r="DT78" s="4"/>
      <c r="DU78" s="4"/>
      <c r="DV78" s="1"/>
      <c r="DW78" s="2"/>
      <c r="DX78" s="2"/>
      <c r="DY78" s="5"/>
      <c r="DZ78" s="5"/>
      <c r="EA78" s="3"/>
      <c r="EB78" s="4"/>
      <c r="EC78" s="4"/>
      <c r="ED78" s="2"/>
      <c r="EE78" s="2"/>
      <c r="EF78" s="2"/>
      <c r="EG78" s="5"/>
      <c r="EH78" s="5"/>
      <c r="EI78" s="3"/>
      <c r="EJ78" s="4"/>
      <c r="EK78" s="4"/>
      <c r="EL78" s="2"/>
      <c r="EM78" s="6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</row>
    <row r="79" spans="1:199" ht="14.4" x14ac:dyDescent="0.3">
      <c r="A79" s="2"/>
      <c r="B79" s="63" t="s">
        <v>269</v>
      </c>
      <c r="C79" s="2" t="s">
        <v>726</v>
      </c>
      <c r="D79" s="3">
        <v>5</v>
      </c>
      <c r="E79" s="3">
        <v>2</v>
      </c>
      <c r="F79" s="64">
        <v>3.5</v>
      </c>
      <c r="G79" s="65"/>
      <c r="H79" s="2"/>
      <c r="I79" s="2"/>
      <c r="J79" s="2"/>
      <c r="K79" s="3"/>
      <c r="L79" s="3"/>
      <c r="M79" s="3"/>
      <c r="N79" s="4"/>
      <c r="O79" s="2"/>
      <c r="P79" s="2"/>
      <c r="Q79" s="2"/>
      <c r="R79" s="5"/>
      <c r="S79" s="5"/>
      <c r="T79" s="5"/>
      <c r="U79" s="4"/>
      <c r="V79" s="4"/>
      <c r="W79" s="2"/>
      <c r="X79" s="2"/>
      <c r="Y79" s="5"/>
      <c r="Z79" s="5"/>
      <c r="AA79" s="5"/>
      <c r="AB79" s="4"/>
      <c r="AC79" s="4"/>
      <c r="AD79" s="6"/>
      <c r="AE79" s="2"/>
      <c r="AF79" s="2"/>
      <c r="AG79" s="2"/>
      <c r="AH79" s="2"/>
      <c r="AI79" s="2"/>
      <c r="AJ79" s="3"/>
      <c r="AK79" s="4"/>
      <c r="AL79" s="1"/>
      <c r="AM79" s="2"/>
      <c r="AN79" s="2"/>
      <c r="AO79" s="5"/>
      <c r="AP79" s="5"/>
      <c r="AQ79" s="3"/>
      <c r="AR79" s="4"/>
      <c r="AS79" s="1"/>
      <c r="AT79" s="2"/>
      <c r="AU79" s="2"/>
      <c r="AV79" s="5"/>
      <c r="AW79" s="5"/>
      <c r="AX79" s="3"/>
      <c r="AY79" s="4"/>
      <c r="AZ79" s="1"/>
      <c r="BA79" s="2"/>
      <c r="BB79" s="2"/>
      <c r="BC79" s="5"/>
      <c r="BD79" s="5"/>
      <c r="BE79" s="3"/>
      <c r="BF79" s="4"/>
      <c r="BG79" s="1"/>
      <c r="BH79" s="2"/>
      <c r="BI79" s="2"/>
      <c r="BJ79" s="5"/>
      <c r="BK79" s="5"/>
      <c r="BL79" s="3"/>
      <c r="BM79" s="4"/>
      <c r="BN79" s="2"/>
      <c r="BO79" s="7"/>
      <c r="BP79" s="1" t="s">
        <v>34</v>
      </c>
      <c r="BQ79" s="71" t="s">
        <v>270</v>
      </c>
      <c r="BR79" s="72" t="s">
        <v>709</v>
      </c>
      <c r="BS79" s="84">
        <v>4</v>
      </c>
      <c r="BT79" s="84">
        <v>6</v>
      </c>
      <c r="BU79" s="74">
        <v>3.5</v>
      </c>
      <c r="BV79" s="75">
        <v>0</v>
      </c>
      <c r="BW79" s="86">
        <v>600</v>
      </c>
      <c r="BX79" s="1"/>
      <c r="BY79" s="2"/>
      <c r="BZ79" s="2"/>
      <c r="CA79" s="3"/>
      <c r="CB79" s="3"/>
      <c r="CC79" s="3"/>
      <c r="CD79" s="4"/>
      <c r="CE79" s="4"/>
      <c r="CF79" s="2"/>
      <c r="CG79" s="2"/>
      <c r="CH79" s="2"/>
      <c r="CI79" s="5"/>
      <c r="CJ79" s="5"/>
      <c r="CK79" s="5"/>
      <c r="CL79" s="4"/>
      <c r="CM79" s="4"/>
      <c r="CN79" s="4"/>
      <c r="CO79" s="2"/>
      <c r="CP79" s="2"/>
      <c r="CQ79" s="5"/>
      <c r="CR79" s="5"/>
      <c r="CS79" s="5"/>
      <c r="CT79" s="4"/>
      <c r="CU79" s="4"/>
      <c r="CV79" s="2"/>
      <c r="CW79" s="6"/>
      <c r="CX79" s="2"/>
      <c r="CY79" s="2"/>
      <c r="CZ79" s="2"/>
      <c r="DA79" s="2"/>
      <c r="DB79" s="2"/>
      <c r="DC79" s="3"/>
      <c r="DD79" s="4"/>
      <c r="DE79" s="4"/>
      <c r="DF79" s="2"/>
      <c r="DG79" s="2"/>
      <c r="DH79" s="2"/>
      <c r="DI79" s="5"/>
      <c r="DJ79" s="5"/>
      <c r="DK79" s="3"/>
      <c r="DL79" s="4"/>
      <c r="DM79" s="4"/>
      <c r="DN79" s="2"/>
      <c r="DO79" s="2"/>
      <c r="DP79" s="2"/>
      <c r="DQ79" s="5"/>
      <c r="DR79" s="5"/>
      <c r="DS79" s="3"/>
      <c r="DT79" s="4"/>
      <c r="DU79" s="4"/>
      <c r="DV79" s="1"/>
      <c r="DW79" s="2"/>
      <c r="DX79" s="2"/>
      <c r="DY79" s="5"/>
      <c r="DZ79" s="5"/>
      <c r="EA79" s="3"/>
      <c r="EB79" s="4"/>
      <c r="EC79" s="4"/>
      <c r="ED79" s="2"/>
      <c r="EE79" s="2"/>
      <c r="EF79" s="2"/>
      <c r="EG79" s="5"/>
      <c r="EH79" s="5"/>
      <c r="EI79" s="3"/>
      <c r="EJ79" s="4"/>
      <c r="EK79" s="4"/>
      <c r="EL79" s="2"/>
      <c r="EM79" s="6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</row>
    <row r="80" spans="1:199" ht="14.4" x14ac:dyDescent="0.3">
      <c r="A80" s="2"/>
      <c r="B80" s="71" t="s">
        <v>271</v>
      </c>
      <c r="C80" s="72" t="s">
        <v>704</v>
      </c>
      <c r="D80" s="84">
        <v>5</v>
      </c>
      <c r="E80" s="84">
        <v>3</v>
      </c>
      <c r="F80" s="74">
        <v>3.5</v>
      </c>
      <c r="G80" s="86"/>
      <c r="H80" s="2"/>
      <c r="I80" s="2"/>
      <c r="J80" s="2"/>
      <c r="K80" s="3"/>
      <c r="L80" s="3"/>
      <c r="M80" s="3"/>
      <c r="N80" s="4"/>
      <c r="O80" s="2"/>
      <c r="P80" s="2"/>
      <c r="Q80" s="2"/>
      <c r="R80" s="5"/>
      <c r="S80" s="5"/>
      <c r="T80" s="5"/>
      <c r="U80" s="4"/>
      <c r="V80" s="4"/>
      <c r="W80" s="2"/>
      <c r="X80" s="2"/>
      <c r="Y80" s="5"/>
      <c r="Z80" s="5"/>
      <c r="AA80" s="5"/>
      <c r="AB80" s="4"/>
      <c r="AC80" s="4"/>
      <c r="AD80" s="6"/>
      <c r="AE80" s="2"/>
      <c r="AF80" s="2"/>
      <c r="AG80" s="2"/>
      <c r="AH80" s="2"/>
      <c r="AI80" s="2"/>
      <c r="AJ80" s="3"/>
      <c r="AK80" s="4"/>
      <c r="AL80" s="1"/>
      <c r="AM80" s="2"/>
      <c r="AN80" s="2"/>
      <c r="AO80" s="5"/>
      <c r="AP80" s="5"/>
      <c r="AQ80" s="3"/>
      <c r="AR80" s="4"/>
      <c r="AS80" s="1"/>
      <c r="AT80" s="2"/>
      <c r="AU80" s="2"/>
      <c r="AV80" s="5"/>
      <c r="AW80" s="5"/>
      <c r="AX80" s="3"/>
      <c r="AY80" s="4"/>
      <c r="AZ80" s="1"/>
      <c r="BA80" s="2"/>
      <c r="BB80" s="2"/>
      <c r="BC80" s="5"/>
      <c r="BD80" s="5"/>
      <c r="BE80" s="3"/>
      <c r="BF80" s="4"/>
      <c r="BG80" s="1"/>
      <c r="BH80" s="2"/>
      <c r="BI80" s="2"/>
      <c r="BJ80" s="5"/>
      <c r="BK80" s="5"/>
      <c r="BL80" s="3"/>
      <c r="BM80" s="4"/>
      <c r="BN80" s="2"/>
      <c r="BO80" s="7"/>
      <c r="BP80" s="1" t="s">
        <v>34</v>
      </c>
      <c r="BQ80" s="63" t="s">
        <v>272</v>
      </c>
      <c r="BR80" s="2" t="s">
        <v>709</v>
      </c>
      <c r="BS80" s="3">
        <v>5</v>
      </c>
      <c r="BT80" s="3">
        <v>5</v>
      </c>
      <c r="BU80" s="64">
        <v>3.5</v>
      </c>
      <c r="BV80" s="76">
        <v>0</v>
      </c>
      <c r="BW80" s="65">
        <v>600</v>
      </c>
      <c r="BX80" s="1"/>
      <c r="BY80" s="2"/>
      <c r="BZ80" s="2"/>
      <c r="CA80" s="3"/>
      <c r="CB80" s="3"/>
      <c r="CC80" s="3"/>
      <c r="CD80" s="4"/>
      <c r="CE80" s="4"/>
      <c r="CF80" s="2"/>
      <c r="CG80" s="2"/>
      <c r="CH80" s="2"/>
      <c r="CI80" s="5"/>
      <c r="CJ80" s="5"/>
      <c r="CK80" s="5"/>
      <c r="CL80" s="4"/>
      <c r="CM80" s="4"/>
      <c r="CN80" s="4"/>
      <c r="CO80" s="2"/>
      <c r="CP80" s="2"/>
      <c r="CQ80" s="5"/>
      <c r="CR80" s="5"/>
      <c r="CS80" s="5"/>
      <c r="CT80" s="4"/>
      <c r="CU80" s="4"/>
      <c r="CV80" s="2"/>
      <c r="CW80" s="6"/>
      <c r="CX80" s="2"/>
      <c r="CY80" s="2"/>
      <c r="CZ80" s="2"/>
      <c r="DA80" s="2"/>
      <c r="DB80" s="2"/>
      <c r="DC80" s="3"/>
      <c r="DD80" s="4"/>
      <c r="DE80" s="4"/>
      <c r="DF80" s="2"/>
      <c r="DG80" s="2"/>
      <c r="DH80" s="2"/>
      <c r="DI80" s="5"/>
      <c r="DJ80" s="5"/>
      <c r="DK80" s="3"/>
      <c r="DL80" s="4"/>
      <c r="DM80" s="4"/>
      <c r="DN80" s="2"/>
      <c r="DO80" s="2"/>
      <c r="DP80" s="2"/>
      <c r="DQ80" s="5"/>
      <c r="DR80" s="5"/>
      <c r="DS80" s="3"/>
      <c r="DT80" s="4"/>
      <c r="DU80" s="4"/>
      <c r="DV80" s="1"/>
      <c r="DW80" s="2"/>
      <c r="DX80" s="2"/>
      <c r="DY80" s="5"/>
      <c r="DZ80" s="5"/>
      <c r="EA80" s="3"/>
      <c r="EB80" s="4"/>
      <c r="EC80" s="4"/>
      <c r="ED80" s="2"/>
      <c r="EE80" s="2"/>
      <c r="EF80" s="2"/>
      <c r="EG80" s="5"/>
      <c r="EH80" s="5"/>
      <c r="EI80" s="3"/>
      <c r="EJ80" s="4"/>
      <c r="EK80" s="4"/>
      <c r="EL80" s="2"/>
      <c r="EM80" s="6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</row>
    <row r="81" spans="1:199" ht="14.4" x14ac:dyDescent="0.3">
      <c r="A81" s="2"/>
      <c r="B81" s="63" t="s">
        <v>273</v>
      </c>
      <c r="C81" s="2" t="s">
        <v>704</v>
      </c>
      <c r="D81" s="3">
        <v>4</v>
      </c>
      <c r="E81" s="3">
        <v>1</v>
      </c>
      <c r="F81" s="64">
        <v>3.5</v>
      </c>
      <c r="G81" s="65"/>
      <c r="H81" s="2"/>
      <c r="I81" s="2"/>
      <c r="J81" s="2"/>
      <c r="K81" s="3"/>
      <c r="L81" s="3"/>
      <c r="M81" s="3"/>
      <c r="N81" s="4"/>
      <c r="O81" s="2"/>
      <c r="P81" s="2"/>
      <c r="Q81" s="2"/>
      <c r="R81" s="5"/>
      <c r="S81" s="5"/>
      <c r="T81" s="5"/>
      <c r="U81" s="4"/>
      <c r="V81" s="4"/>
      <c r="W81" s="2"/>
      <c r="X81" s="2"/>
      <c r="Y81" s="5"/>
      <c r="Z81" s="5"/>
      <c r="AA81" s="5"/>
      <c r="AB81" s="4"/>
      <c r="AC81" s="4"/>
      <c r="AD81" s="6"/>
      <c r="AE81" s="2"/>
      <c r="AF81" s="2"/>
      <c r="AG81" s="2"/>
      <c r="AH81" s="2"/>
      <c r="AI81" s="2"/>
      <c r="AJ81" s="3"/>
      <c r="AK81" s="4"/>
      <c r="AL81" s="1"/>
      <c r="AM81" s="2"/>
      <c r="AN81" s="2"/>
      <c r="AO81" s="5"/>
      <c r="AP81" s="5"/>
      <c r="AQ81" s="3"/>
      <c r="AR81" s="4"/>
      <c r="AS81" s="1"/>
      <c r="AT81" s="2"/>
      <c r="AU81" s="2"/>
      <c r="AV81" s="5"/>
      <c r="AW81" s="5"/>
      <c r="AX81" s="3"/>
      <c r="AY81" s="4"/>
      <c r="AZ81" s="1"/>
      <c r="BA81" s="2"/>
      <c r="BB81" s="2"/>
      <c r="BC81" s="5"/>
      <c r="BD81" s="5"/>
      <c r="BE81" s="3"/>
      <c r="BF81" s="4"/>
      <c r="BG81" s="1"/>
      <c r="BH81" s="2"/>
      <c r="BI81" s="2"/>
      <c r="BJ81" s="5"/>
      <c r="BK81" s="5"/>
      <c r="BL81" s="3"/>
      <c r="BM81" s="4"/>
      <c r="BN81" s="2"/>
      <c r="BO81" s="7"/>
      <c r="BP81" s="1" t="s">
        <v>34</v>
      </c>
      <c r="BQ81" s="63" t="s">
        <v>274</v>
      </c>
      <c r="BR81" s="2" t="s">
        <v>709</v>
      </c>
      <c r="BS81" s="3">
        <v>5</v>
      </c>
      <c r="BT81" s="3">
        <v>6</v>
      </c>
      <c r="BU81" s="64">
        <v>3.5</v>
      </c>
      <c r="BV81" s="76">
        <v>0</v>
      </c>
      <c r="BW81" s="65">
        <v>600</v>
      </c>
      <c r="BX81" s="1"/>
      <c r="BY81" s="2"/>
      <c r="BZ81" s="2"/>
      <c r="CA81" s="3"/>
      <c r="CB81" s="3"/>
      <c r="CC81" s="3"/>
      <c r="CD81" s="4"/>
      <c r="CE81" s="4"/>
      <c r="CF81" s="2"/>
      <c r="CG81" s="2"/>
      <c r="CH81" s="2"/>
      <c r="CI81" s="5"/>
      <c r="CJ81" s="5"/>
      <c r="CK81" s="5"/>
      <c r="CL81" s="4"/>
      <c r="CM81" s="4"/>
      <c r="CN81" s="4"/>
      <c r="CO81" s="2"/>
      <c r="CP81" s="2"/>
      <c r="CQ81" s="5"/>
      <c r="CR81" s="5"/>
      <c r="CS81" s="5"/>
      <c r="CT81" s="4"/>
      <c r="CU81" s="4"/>
      <c r="CV81" s="2"/>
      <c r="CW81" s="6"/>
      <c r="CX81" s="2"/>
      <c r="CY81" s="2"/>
      <c r="CZ81" s="2"/>
      <c r="DA81" s="2"/>
      <c r="DB81" s="2"/>
      <c r="DC81" s="3"/>
      <c r="DD81" s="4"/>
      <c r="DE81" s="4"/>
      <c r="DF81" s="2"/>
      <c r="DG81" s="2"/>
      <c r="DH81" s="2"/>
      <c r="DI81" s="5"/>
      <c r="DJ81" s="5"/>
      <c r="DK81" s="3"/>
      <c r="DL81" s="4"/>
      <c r="DM81" s="4"/>
      <c r="DN81" s="2"/>
      <c r="DO81" s="2"/>
      <c r="DP81" s="2"/>
      <c r="DQ81" s="5"/>
      <c r="DR81" s="5"/>
      <c r="DS81" s="3"/>
      <c r="DT81" s="4"/>
      <c r="DU81" s="4"/>
      <c r="DV81" s="1"/>
      <c r="DW81" s="2"/>
      <c r="DX81" s="2"/>
      <c r="DY81" s="5"/>
      <c r="DZ81" s="5"/>
      <c r="EA81" s="3"/>
      <c r="EB81" s="4"/>
      <c r="EC81" s="4"/>
      <c r="ED81" s="2"/>
      <c r="EE81" s="2"/>
      <c r="EF81" s="2"/>
      <c r="EG81" s="5"/>
      <c r="EH81" s="5"/>
      <c r="EI81" s="3"/>
      <c r="EJ81" s="4"/>
      <c r="EK81" s="4"/>
      <c r="EL81" s="2"/>
      <c r="EM81" s="6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</row>
    <row r="82" spans="1:199" ht="14.4" x14ac:dyDescent="0.3">
      <c r="A82" s="2"/>
      <c r="B82" s="63" t="s">
        <v>275</v>
      </c>
      <c r="C82" s="2" t="s">
        <v>726</v>
      </c>
      <c r="D82" s="3">
        <v>4</v>
      </c>
      <c r="E82" s="3">
        <v>2</v>
      </c>
      <c r="F82" s="64">
        <v>3.5</v>
      </c>
      <c r="G82" s="65"/>
      <c r="H82" s="2"/>
      <c r="I82" s="2"/>
      <c r="J82" s="2"/>
      <c r="K82" s="3"/>
      <c r="L82" s="3"/>
      <c r="M82" s="3"/>
      <c r="N82" s="4"/>
      <c r="O82" s="2"/>
      <c r="P82" s="2"/>
      <c r="Q82" s="2"/>
      <c r="R82" s="5"/>
      <c r="S82" s="5"/>
      <c r="T82" s="5"/>
      <c r="U82" s="4"/>
      <c r="V82" s="4"/>
      <c r="W82" s="2"/>
      <c r="X82" s="2"/>
      <c r="Y82" s="5"/>
      <c r="Z82" s="5"/>
      <c r="AA82" s="5"/>
      <c r="AB82" s="4"/>
      <c r="AC82" s="4"/>
      <c r="AD82" s="6"/>
      <c r="AE82" s="2"/>
      <c r="AF82" s="2"/>
      <c r="AG82" s="2"/>
      <c r="AH82" s="2"/>
      <c r="AI82" s="2"/>
      <c r="AJ82" s="3"/>
      <c r="AK82" s="4"/>
      <c r="AL82" s="1"/>
      <c r="AM82" s="2"/>
      <c r="AN82" s="2"/>
      <c r="AO82" s="5"/>
      <c r="AP82" s="5"/>
      <c r="AQ82" s="3"/>
      <c r="AR82" s="4"/>
      <c r="AS82" s="1"/>
      <c r="AT82" s="2"/>
      <c r="AU82" s="2"/>
      <c r="AV82" s="5"/>
      <c r="AW82" s="5"/>
      <c r="AX82" s="3"/>
      <c r="AY82" s="4"/>
      <c r="AZ82" s="1"/>
      <c r="BA82" s="2"/>
      <c r="BB82" s="2"/>
      <c r="BC82" s="5"/>
      <c r="BD82" s="5"/>
      <c r="BE82" s="3"/>
      <c r="BF82" s="4"/>
      <c r="BG82" s="1"/>
      <c r="BH82" s="2"/>
      <c r="BI82" s="2"/>
      <c r="BJ82" s="5"/>
      <c r="BK82" s="5"/>
      <c r="BL82" s="3"/>
      <c r="BM82" s="4"/>
      <c r="BN82" s="2"/>
      <c r="BO82" s="7"/>
      <c r="BP82" s="1" t="s">
        <v>34</v>
      </c>
      <c r="BQ82" s="63" t="s">
        <v>276</v>
      </c>
      <c r="BR82" s="2" t="s">
        <v>709</v>
      </c>
      <c r="BS82" s="3">
        <v>5</v>
      </c>
      <c r="BT82" s="3">
        <v>7</v>
      </c>
      <c r="BU82" s="64">
        <v>3.5</v>
      </c>
      <c r="BV82" s="76">
        <v>0</v>
      </c>
      <c r="BW82" s="65">
        <v>600</v>
      </c>
      <c r="BX82" s="1"/>
      <c r="BY82" s="2"/>
      <c r="BZ82" s="2"/>
      <c r="CA82" s="3"/>
      <c r="CB82" s="3"/>
      <c r="CC82" s="3"/>
      <c r="CD82" s="4"/>
      <c r="CE82" s="4"/>
      <c r="CF82" s="2"/>
      <c r="CG82" s="2"/>
      <c r="CH82" s="2"/>
      <c r="CI82" s="5"/>
      <c r="CJ82" s="5"/>
      <c r="CK82" s="5"/>
      <c r="CL82" s="4"/>
      <c r="CM82" s="4"/>
      <c r="CN82" s="4"/>
      <c r="CO82" s="2"/>
      <c r="CP82" s="2"/>
      <c r="CQ82" s="5"/>
      <c r="CR82" s="5"/>
      <c r="CS82" s="5"/>
      <c r="CT82" s="4"/>
      <c r="CU82" s="4"/>
      <c r="CV82" s="2"/>
      <c r="CW82" s="6"/>
      <c r="CX82" s="2"/>
      <c r="CY82" s="2"/>
      <c r="CZ82" s="2"/>
      <c r="DA82" s="2"/>
      <c r="DB82" s="2"/>
      <c r="DC82" s="3"/>
      <c r="DD82" s="4"/>
      <c r="DE82" s="4"/>
      <c r="DF82" s="2"/>
      <c r="DG82" s="2"/>
      <c r="DH82" s="2"/>
      <c r="DI82" s="5"/>
      <c r="DJ82" s="5"/>
      <c r="DK82" s="3"/>
      <c r="DL82" s="4"/>
      <c r="DM82" s="4"/>
      <c r="DN82" s="2"/>
      <c r="DO82" s="2"/>
      <c r="DP82" s="2"/>
      <c r="DQ82" s="5"/>
      <c r="DR82" s="5"/>
      <c r="DS82" s="3"/>
      <c r="DT82" s="4"/>
      <c r="DU82" s="4"/>
      <c r="DV82" s="1"/>
      <c r="DW82" s="2"/>
      <c r="DX82" s="2"/>
      <c r="DY82" s="5"/>
      <c r="DZ82" s="5"/>
      <c r="EA82" s="3"/>
      <c r="EB82" s="4"/>
      <c r="EC82" s="4"/>
      <c r="ED82" s="2"/>
      <c r="EE82" s="2"/>
      <c r="EF82" s="2"/>
      <c r="EG82" s="5"/>
      <c r="EH82" s="5"/>
      <c r="EI82" s="3"/>
      <c r="EJ82" s="4"/>
      <c r="EK82" s="4"/>
      <c r="EL82" s="2"/>
      <c r="EM82" s="6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</row>
    <row r="83" spans="1:199" ht="14.4" x14ac:dyDescent="0.3">
      <c r="A83" s="2"/>
      <c r="B83" s="63" t="s">
        <v>277</v>
      </c>
      <c r="C83" s="2" t="s">
        <v>704</v>
      </c>
      <c r="D83" s="3">
        <v>4</v>
      </c>
      <c r="E83" s="3">
        <v>3</v>
      </c>
      <c r="F83" s="64">
        <v>3.5</v>
      </c>
      <c r="G83" s="65"/>
      <c r="H83" s="2"/>
      <c r="I83" s="2"/>
      <c r="J83" s="2"/>
      <c r="K83" s="3"/>
      <c r="L83" s="3"/>
      <c r="M83" s="3"/>
      <c r="N83" s="4"/>
      <c r="O83" s="2"/>
      <c r="P83" s="2"/>
      <c r="Q83" s="2"/>
      <c r="R83" s="5"/>
      <c r="S83" s="5"/>
      <c r="T83" s="5"/>
      <c r="U83" s="4"/>
      <c r="V83" s="4"/>
      <c r="W83" s="2"/>
      <c r="X83" s="2"/>
      <c r="Y83" s="5"/>
      <c r="Z83" s="5"/>
      <c r="AA83" s="5"/>
      <c r="AB83" s="4"/>
      <c r="AC83" s="4"/>
      <c r="AD83" s="6"/>
      <c r="AE83" s="2"/>
      <c r="AF83" s="2"/>
      <c r="AG83" s="2"/>
      <c r="AH83" s="2"/>
      <c r="AI83" s="2"/>
      <c r="AJ83" s="3"/>
      <c r="AK83" s="4"/>
      <c r="AL83" s="1"/>
      <c r="AM83" s="2"/>
      <c r="AN83" s="2"/>
      <c r="AO83" s="5"/>
      <c r="AP83" s="5"/>
      <c r="AQ83" s="3"/>
      <c r="AR83" s="4"/>
      <c r="AS83" s="1"/>
      <c r="AT83" s="2"/>
      <c r="AU83" s="2"/>
      <c r="AV83" s="5"/>
      <c r="AW83" s="5"/>
      <c r="AX83" s="3"/>
      <c r="AY83" s="4"/>
      <c r="AZ83" s="1"/>
      <c r="BA83" s="2"/>
      <c r="BB83" s="2"/>
      <c r="BC83" s="5"/>
      <c r="BD83" s="5"/>
      <c r="BE83" s="3"/>
      <c r="BF83" s="4"/>
      <c r="BG83" s="1"/>
      <c r="BH83" s="2"/>
      <c r="BI83" s="2"/>
      <c r="BJ83" s="5"/>
      <c r="BK83" s="5"/>
      <c r="BL83" s="3"/>
      <c r="BM83" s="4"/>
      <c r="BN83" s="2"/>
      <c r="BO83" s="7"/>
      <c r="BP83" s="1" t="s">
        <v>0</v>
      </c>
      <c r="BQ83" s="193" t="s">
        <v>278</v>
      </c>
      <c r="BR83" s="127" t="s">
        <v>709</v>
      </c>
      <c r="BS83" s="133">
        <v>5</v>
      </c>
      <c r="BT83" s="194">
        <v>8</v>
      </c>
      <c r="BU83" s="135">
        <v>3.5</v>
      </c>
      <c r="BV83" s="195" t="s">
        <v>28</v>
      </c>
      <c r="BW83" s="130">
        <v>600</v>
      </c>
      <c r="BX83" s="1"/>
      <c r="BY83" s="2"/>
      <c r="BZ83" s="2"/>
      <c r="CA83" s="3"/>
      <c r="CB83" s="3"/>
      <c r="CC83" s="3"/>
      <c r="CD83" s="4"/>
      <c r="CE83" s="4"/>
      <c r="CF83" s="2"/>
      <c r="CG83" s="2"/>
      <c r="CH83" s="2"/>
      <c r="CI83" s="5"/>
      <c r="CJ83" s="5"/>
      <c r="CK83" s="5"/>
      <c r="CL83" s="4"/>
      <c r="CM83" s="4"/>
      <c r="CN83" s="4"/>
      <c r="CO83" s="2"/>
      <c r="CP83" s="2"/>
      <c r="CQ83" s="5"/>
      <c r="CR83" s="5"/>
      <c r="CS83" s="5"/>
      <c r="CT83" s="4"/>
      <c r="CU83" s="4"/>
      <c r="CV83" s="2"/>
      <c r="CW83" s="6"/>
      <c r="CX83" s="2"/>
      <c r="CY83" s="2"/>
      <c r="CZ83" s="2"/>
      <c r="DA83" s="2"/>
      <c r="DB83" s="2"/>
      <c r="DC83" s="3"/>
      <c r="DD83" s="4"/>
      <c r="DE83" s="4"/>
      <c r="DF83" s="2"/>
      <c r="DG83" s="2"/>
      <c r="DH83" s="2"/>
      <c r="DI83" s="5"/>
      <c r="DJ83" s="5"/>
      <c r="DK83" s="3"/>
      <c r="DL83" s="4"/>
      <c r="DM83" s="4"/>
      <c r="DN83" s="2"/>
      <c r="DO83" s="2"/>
      <c r="DP83" s="2"/>
      <c r="DQ83" s="5"/>
      <c r="DR83" s="5"/>
      <c r="DS83" s="3"/>
      <c r="DT83" s="4"/>
      <c r="DU83" s="4"/>
      <c r="DV83" s="1"/>
      <c r="DW83" s="2"/>
      <c r="DX83" s="2"/>
      <c r="DY83" s="5"/>
      <c r="DZ83" s="5"/>
      <c r="EA83" s="3"/>
      <c r="EB83" s="4"/>
      <c r="EC83" s="4"/>
      <c r="ED83" s="2"/>
      <c r="EE83" s="2"/>
      <c r="EF83" s="2"/>
      <c r="EG83" s="5"/>
      <c r="EH83" s="5"/>
      <c r="EI83" s="3"/>
      <c r="EJ83" s="4"/>
      <c r="EK83" s="4"/>
      <c r="EL83" s="2"/>
      <c r="EM83" s="6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</row>
    <row r="84" spans="1:199" ht="14.4" x14ac:dyDescent="0.3">
      <c r="A84" s="2"/>
      <c r="B84" s="71" t="s">
        <v>279</v>
      </c>
      <c r="C84" s="72" t="s">
        <v>726</v>
      </c>
      <c r="D84" s="84">
        <v>4</v>
      </c>
      <c r="E84" s="84">
        <v>4</v>
      </c>
      <c r="F84" s="74">
        <v>3.5</v>
      </c>
      <c r="G84" s="86"/>
      <c r="H84" s="2"/>
      <c r="I84" s="2"/>
      <c r="J84" s="2"/>
      <c r="K84" s="3"/>
      <c r="L84" s="3"/>
      <c r="M84" s="3"/>
      <c r="N84" s="4"/>
      <c r="O84" s="2"/>
      <c r="P84" s="2"/>
      <c r="Q84" s="2"/>
      <c r="R84" s="5"/>
      <c r="S84" s="5"/>
      <c r="T84" s="5"/>
      <c r="U84" s="4"/>
      <c r="V84" s="4"/>
      <c r="W84" s="2"/>
      <c r="X84" s="2"/>
      <c r="Y84" s="5"/>
      <c r="Z84" s="5"/>
      <c r="AA84" s="5"/>
      <c r="AB84" s="4"/>
      <c r="AC84" s="4"/>
      <c r="AD84" s="6"/>
      <c r="AE84" s="2"/>
      <c r="AF84" s="2"/>
      <c r="AG84" s="2"/>
      <c r="AH84" s="2"/>
      <c r="AI84" s="2"/>
      <c r="AJ84" s="3"/>
      <c r="AK84" s="4"/>
      <c r="AL84" s="1"/>
      <c r="AM84" s="2"/>
      <c r="AN84" s="2"/>
      <c r="AO84" s="5"/>
      <c r="AP84" s="5"/>
      <c r="AQ84" s="3"/>
      <c r="AR84" s="4"/>
      <c r="AS84" s="1"/>
      <c r="AT84" s="2"/>
      <c r="AU84" s="2"/>
      <c r="AV84" s="5"/>
      <c r="AW84" s="5"/>
      <c r="AX84" s="3"/>
      <c r="AY84" s="4"/>
      <c r="AZ84" s="1"/>
      <c r="BA84" s="2"/>
      <c r="BB84" s="2"/>
      <c r="BC84" s="5"/>
      <c r="BD84" s="5"/>
      <c r="BE84" s="3"/>
      <c r="BF84" s="4"/>
      <c r="BG84" s="1"/>
      <c r="BH84" s="2"/>
      <c r="BI84" s="2"/>
      <c r="BJ84" s="5"/>
      <c r="BK84" s="5"/>
      <c r="BL84" s="3"/>
      <c r="BM84" s="4"/>
      <c r="BN84" s="2"/>
      <c r="BO84" s="7"/>
      <c r="BP84" s="1"/>
      <c r="BQ84" s="2"/>
      <c r="BR84" s="2"/>
      <c r="BS84" s="3"/>
      <c r="BT84" s="3"/>
      <c r="BU84" s="3"/>
      <c r="BV84" s="4"/>
      <c r="BW84" s="4"/>
      <c r="BX84" s="1"/>
      <c r="BY84" s="2"/>
      <c r="BZ84" s="2"/>
      <c r="CA84" s="3"/>
      <c r="CB84" s="3"/>
      <c r="CC84" s="3"/>
      <c r="CD84" s="4"/>
      <c r="CE84" s="4"/>
      <c r="CF84" s="2"/>
      <c r="CG84" s="2"/>
      <c r="CH84" s="2"/>
      <c r="CI84" s="5"/>
      <c r="CJ84" s="5"/>
      <c r="CK84" s="5"/>
      <c r="CL84" s="4"/>
      <c r="CM84" s="4"/>
      <c r="CN84" s="4"/>
      <c r="CO84" s="2"/>
      <c r="CP84" s="2"/>
      <c r="CQ84" s="5"/>
      <c r="CR84" s="5"/>
      <c r="CS84" s="5"/>
      <c r="CT84" s="4"/>
      <c r="CU84" s="4"/>
      <c r="CV84" s="2"/>
      <c r="CW84" s="6"/>
      <c r="CX84" s="2"/>
      <c r="CY84" s="2"/>
      <c r="CZ84" s="2"/>
      <c r="DA84" s="2"/>
      <c r="DB84" s="2"/>
      <c r="DC84" s="3"/>
      <c r="DD84" s="4"/>
      <c r="DE84" s="4"/>
      <c r="DF84" s="2"/>
      <c r="DG84" s="2"/>
      <c r="DH84" s="2"/>
      <c r="DI84" s="5"/>
      <c r="DJ84" s="5"/>
      <c r="DK84" s="3"/>
      <c r="DL84" s="4"/>
      <c r="DM84" s="4"/>
      <c r="DN84" s="2"/>
      <c r="DO84" s="2"/>
      <c r="DP84" s="2"/>
      <c r="DQ84" s="5"/>
      <c r="DR84" s="5"/>
      <c r="DS84" s="3"/>
      <c r="DT84" s="4"/>
      <c r="DU84" s="4"/>
      <c r="DV84" s="1"/>
      <c r="DW84" s="2"/>
      <c r="DX84" s="2"/>
      <c r="DY84" s="5"/>
      <c r="DZ84" s="5"/>
      <c r="EA84" s="3"/>
      <c r="EB84" s="4"/>
      <c r="EC84" s="4"/>
      <c r="ED84" s="2"/>
      <c r="EE84" s="2"/>
      <c r="EF84" s="2"/>
      <c r="EG84" s="5"/>
      <c r="EH84" s="5"/>
      <c r="EI84" s="3"/>
      <c r="EJ84" s="4"/>
      <c r="EK84" s="4"/>
      <c r="EL84" s="2"/>
      <c r="EM84" s="6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</row>
    <row r="85" spans="1:199" ht="14.4" x14ac:dyDescent="0.3">
      <c r="A85" s="2"/>
      <c r="B85" s="63" t="s">
        <v>280</v>
      </c>
      <c r="C85" s="2" t="s">
        <v>789</v>
      </c>
      <c r="D85" s="3">
        <v>4</v>
      </c>
      <c r="E85" s="3">
        <v>1</v>
      </c>
      <c r="F85" s="64">
        <v>3.5</v>
      </c>
      <c r="G85" s="65"/>
      <c r="H85" s="2"/>
      <c r="I85" s="2"/>
      <c r="J85" s="2"/>
      <c r="K85" s="3"/>
      <c r="L85" s="3"/>
      <c r="M85" s="3"/>
      <c r="N85" s="4"/>
      <c r="O85" s="2"/>
      <c r="P85" s="2"/>
      <c r="Q85" s="2"/>
      <c r="R85" s="5"/>
      <c r="S85" s="5"/>
      <c r="T85" s="5"/>
      <c r="U85" s="4"/>
      <c r="V85" s="4"/>
      <c r="W85" s="2"/>
      <c r="X85" s="2"/>
      <c r="Y85" s="5"/>
      <c r="Z85" s="5"/>
      <c r="AA85" s="5"/>
      <c r="AB85" s="4"/>
      <c r="AC85" s="4"/>
      <c r="AD85" s="6"/>
      <c r="AE85" s="2"/>
      <c r="AF85" s="2"/>
      <c r="AG85" s="2"/>
      <c r="AH85" s="2"/>
      <c r="AI85" s="2"/>
      <c r="AJ85" s="3"/>
      <c r="AK85" s="4"/>
      <c r="AL85" s="1"/>
      <c r="AM85" s="2"/>
      <c r="AN85" s="2"/>
      <c r="AO85" s="5"/>
      <c r="AP85" s="5"/>
      <c r="AQ85" s="3"/>
      <c r="AR85" s="4"/>
      <c r="AS85" s="1"/>
      <c r="AT85" s="2"/>
      <c r="AU85" s="2"/>
      <c r="AV85" s="5"/>
      <c r="AW85" s="5"/>
      <c r="AX85" s="3"/>
      <c r="AY85" s="4"/>
      <c r="AZ85" s="1"/>
      <c r="BA85" s="2"/>
      <c r="BB85" s="2"/>
      <c r="BC85" s="5"/>
      <c r="BD85" s="5"/>
      <c r="BE85" s="3"/>
      <c r="BF85" s="4"/>
      <c r="BG85" s="1"/>
      <c r="BH85" s="2"/>
      <c r="BI85" s="2"/>
      <c r="BJ85" s="5"/>
      <c r="BK85" s="5"/>
      <c r="BL85" s="3"/>
      <c r="BM85" s="4"/>
      <c r="BN85" s="2"/>
      <c r="BO85" s="7"/>
      <c r="BP85" s="1"/>
      <c r="BQ85" s="2"/>
      <c r="BR85" s="2"/>
      <c r="BS85" s="3"/>
      <c r="BT85" s="3"/>
      <c r="BU85" s="3"/>
      <c r="BV85" s="4"/>
      <c r="BW85" s="4"/>
      <c r="BX85" s="1"/>
      <c r="BY85" s="2"/>
      <c r="BZ85" s="2"/>
      <c r="CA85" s="3"/>
      <c r="CB85" s="3"/>
      <c r="CC85" s="3"/>
      <c r="CD85" s="4"/>
      <c r="CE85" s="4"/>
      <c r="CF85" s="2"/>
      <c r="CG85" s="2"/>
      <c r="CH85" s="2"/>
      <c r="CI85" s="5"/>
      <c r="CJ85" s="5"/>
      <c r="CK85" s="5"/>
      <c r="CL85" s="4"/>
      <c r="CM85" s="4"/>
      <c r="CN85" s="4"/>
      <c r="CO85" s="2"/>
      <c r="CP85" s="2"/>
      <c r="CQ85" s="5"/>
      <c r="CR85" s="5"/>
      <c r="CS85" s="5"/>
      <c r="CT85" s="4"/>
      <c r="CU85" s="4"/>
      <c r="CV85" s="2"/>
      <c r="CW85" s="6"/>
      <c r="CX85" s="2"/>
      <c r="CY85" s="2"/>
      <c r="CZ85" s="2"/>
      <c r="DA85" s="2"/>
      <c r="DB85" s="2"/>
      <c r="DC85" s="3"/>
      <c r="DD85" s="4"/>
      <c r="DE85" s="4"/>
      <c r="DF85" s="2"/>
      <c r="DG85" s="2"/>
      <c r="DH85" s="2"/>
      <c r="DI85" s="5"/>
      <c r="DJ85" s="5"/>
      <c r="DK85" s="3"/>
      <c r="DL85" s="4"/>
      <c r="DM85" s="4"/>
      <c r="DN85" s="2"/>
      <c r="DO85" s="2"/>
      <c r="DP85" s="2"/>
      <c r="DQ85" s="5"/>
      <c r="DR85" s="5"/>
      <c r="DS85" s="3"/>
      <c r="DT85" s="4"/>
      <c r="DU85" s="4"/>
      <c r="DV85" s="1"/>
      <c r="DW85" s="2"/>
      <c r="DX85" s="2"/>
      <c r="DY85" s="5"/>
      <c r="DZ85" s="5"/>
      <c r="EA85" s="3"/>
      <c r="EB85" s="4"/>
      <c r="EC85" s="4"/>
      <c r="ED85" s="2"/>
      <c r="EE85" s="2"/>
      <c r="EF85" s="2"/>
      <c r="EG85" s="5"/>
      <c r="EH85" s="5"/>
      <c r="EI85" s="3"/>
      <c r="EJ85" s="4"/>
      <c r="EK85" s="4"/>
      <c r="EL85" s="2"/>
      <c r="EM85" s="6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</row>
    <row r="86" spans="1:199" ht="14.4" x14ac:dyDescent="0.3">
      <c r="A86" s="2"/>
      <c r="B86" s="63" t="s">
        <v>281</v>
      </c>
      <c r="C86" s="2" t="s">
        <v>789</v>
      </c>
      <c r="D86" s="3">
        <v>4</v>
      </c>
      <c r="E86" s="3">
        <v>2</v>
      </c>
      <c r="F86" s="64">
        <v>3.5</v>
      </c>
      <c r="G86" s="65"/>
      <c r="H86" s="2"/>
      <c r="I86" s="2"/>
      <c r="J86" s="2"/>
      <c r="K86" s="3"/>
      <c r="L86" s="3"/>
      <c r="M86" s="3"/>
      <c r="N86" s="4"/>
      <c r="O86" s="2"/>
      <c r="P86" s="2"/>
      <c r="Q86" s="2"/>
      <c r="R86" s="5"/>
      <c r="S86" s="5"/>
      <c r="T86" s="5"/>
      <c r="U86" s="4"/>
      <c r="V86" s="4"/>
      <c r="W86" s="2"/>
      <c r="X86" s="2"/>
      <c r="Y86" s="5"/>
      <c r="Z86" s="5"/>
      <c r="AA86" s="5"/>
      <c r="AB86" s="4"/>
      <c r="AC86" s="4"/>
      <c r="AD86" s="6"/>
      <c r="AE86" s="2"/>
      <c r="AF86" s="2"/>
      <c r="AG86" s="2"/>
      <c r="AH86" s="2"/>
      <c r="AI86" s="2"/>
      <c r="AJ86" s="3"/>
      <c r="AK86" s="4"/>
      <c r="AL86" s="1"/>
      <c r="AM86" s="2"/>
      <c r="AN86" s="2"/>
      <c r="AO86" s="5"/>
      <c r="AP86" s="5"/>
      <c r="AQ86" s="3"/>
      <c r="AR86" s="4"/>
      <c r="AS86" s="1"/>
      <c r="AT86" s="2"/>
      <c r="AU86" s="2"/>
      <c r="AV86" s="5"/>
      <c r="AW86" s="5"/>
      <c r="AX86" s="3"/>
      <c r="AY86" s="4"/>
      <c r="AZ86" s="1"/>
      <c r="BA86" s="2"/>
      <c r="BB86" s="2"/>
      <c r="BC86" s="5"/>
      <c r="BD86" s="5"/>
      <c r="BE86" s="3"/>
      <c r="BF86" s="4"/>
      <c r="BG86" s="1"/>
      <c r="BH86" s="2"/>
      <c r="BI86" s="2"/>
      <c r="BJ86" s="5"/>
      <c r="BK86" s="5"/>
      <c r="BL86" s="3"/>
      <c r="BM86" s="4"/>
      <c r="BN86" s="2"/>
      <c r="BO86" s="7"/>
      <c r="BP86" s="1"/>
      <c r="BQ86" s="2"/>
      <c r="BR86" s="2"/>
      <c r="BS86" s="3"/>
      <c r="BT86" s="3"/>
      <c r="BU86" s="3"/>
      <c r="BV86" s="4"/>
      <c r="BW86" s="4"/>
      <c r="BX86" s="1"/>
      <c r="BY86" s="2"/>
      <c r="BZ86" s="2"/>
      <c r="CA86" s="3"/>
      <c r="CB86" s="3"/>
      <c r="CC86" s="3"/>
      <c r="CD86" s="4"/>
      <c r="CE86" s="4"/>
      <c r="CF86" s="2"/>
      <c r="CG86" s="2"/>
      <c r="CH86" s="2"/>
      <c r="CI86" s="5"/>
      <c r="CJ86" s="5"/>
      <c r="CK86" s="5"/>
      <c r="CL86" s="4"/>
      <c r="CM86" s="4"/>
      <c r="CN86" s="4"/>
      <c r="CO86" s="2"/>
      <c r="CP86" s="2"/>
      <c r="CQ86" s="5"/>
      <c r="CR86" s="5"/>
      <c r="CS86" s="5"/>
      <c r="CT86" s="4"/>
      <c r="CU86" s="4"/>
      <c r="CV86" s="2"/>
      <c r="CW86" s="6"/>
      <c r="CX86" s="2"/>
      <c r="CY86" s="2"/>
      <c r="CZ86" s="2"/>
      <c r="DA86" s="2"/>
      <c r="DB86" s="2"/>
      <c r="DC86" s="3"/>
      <c r="DD86" s="4"/>
      <c r="DE86" s="4"/>
      <c r="DF86" s="2"/>
      <c r="DG86" s="2"/>
      <c r="DH86" s="2"/>
      <c r="DI86" s="5"/>
      <c r="DJ86" s="5"/>
      <c r="DK86" s="3"/>
      <c r="DL86" s="4"/>
      <c r="DM86" s="4"/>
      <c r="DN86" s="2"/>
      <c r="DO86" s="2"/>
      <c r="DP86" s="2"/>
      <c r="DQ86" s="5"/>
      <c r="DR86" s="5"/>
      <c r="DS86" s="3"/>
      <c r="DT86" s="4"/>
      <c r="DU86" s="4"/>
      <c r="DV86" s="1"/>
      <c r="DW86" s="2"/>
      <c r="DX86" s="2"/>
      <c r="DY86" s="5"/>
      <c r="DZ86" s="5"/>
      <c r="EA86" s="3"/>
      <c r="EB86" s="4"/>
      <c r="EC86" s="4"/>
      <c r="ED86" s="2"/>
      <c r="EE86" s="2"/>
      <c r="EF86" s="2"/>
      <c r="EG86" s="5"/>
      <c r="EH86" s="5"/>
      <c r="EI86" s="3"/>
      <c r="EJ86" s="4"/>
      <c r="EK86" s="4"/>
      <c r="EL86" s="2"/>
      <c r="EM86" s="6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</row>
    <row r="87" spans="1:199" ht="14.4" x14ac:dyDescent="0.3">
      <c r="A87" s="2"/>
      <c r="B87" s="126" t="s">
        <v>282</v>
      </c>
      <c r="C87" s="127" t="s">
        <v>789</v>
      </c>
      <c r="D87" s="133">
        <v>4</v>
      </c>
      <c r="E87" s="133">
        <v>3</v>
      </c>
      <c r="F87" s="135">
        <v>3.5</v>
      </c>
      <c r="G87" s="130"/>
      <c r="H87" s="2"/>
      <c r="I87" s="2"/>
      <c r="J87" s="2"/>
      <c r="K87" s="3"/>
      <c r="L87" s="3"/>
      <c r="M87" s="3"/>
      <c r="N87" s="4"/>
      <c r="O87" s="2"/>
      <c r="P87" s="2"/>
      <c r="Q87" s="2"/>
      <c r="R87" s="5"/>
      <c r="S87" s="5"/>
      <c r="T87" s="5"/>
      <c r="U87" s="4"/>
      <c r="V87" s="4"/>
      <c r="W87" s="2"/>
      <c r="X87" s="2"/>
      <c r="Y87" s="5"/>
      <c r="Z87" s="5"/>
      <c r="AA87" s="5"/>
      <c r="AB87" s="4"/>
      <c r="AC87" s="4"/>
      <c r="AD87" s="6"/>
      <c r="AE87" s="2"/>
      <c r="AF87" s="2"/>
      <c r="AG87" s="2"/>
      <c r="AH87" s="2"/>
      <c r="AI87" s="2"/>
      <c r="AJ87" s="3"/>
      <c r="AK87" s="4"/>
      <c r="AL87" s="1"/>
      <c r="AM87" s="2"/>
      <c r="AN87" s="2"/>
      <c r="AO87" s="5"/>
      <c r="AP87" s="5"/>
      <c r="AQ87" s="3"/>
      <c r="AR87" s="4"/>
      <c r="AS87" s="1"/>
      <c r="AT87" s="2"/>
      <c r="AU87" s="2"/>
      <c r="AV87" s="5"/>
      <c r="AW87" s="5"/>
      <c r="AX87" s="3"/>
      <c r="AY87" s="4"/>
      <c r="AZ87" s="1"/>
      <c r="BA87" s="2"/>
      <c r="BB87" s="2"/>
      <c r="BC87" s="5"/>
      <c r="BD87" s="5"/>
      <c r="BE87" s="3"/>
      <c r="BF87" s="4"/>
      <c r="BG87" s="1"/>
      <c r="BH87" s="2"/>
      <c r="BI87" s="2"/>
      <c r="BJ87" s="5"/>
      <c r="BK87" s="5"/>
      <c r="BL87" s="3"/>
      <c r="BM87" s="4"/>
      <c r="BN87" s="2"/>
      <c r="BO87" s="7"/>
      <c r="BP87" s="1"/>
      <c r="BQ87" s="2"/>
      <c r="BR87" s="2"/>
      <c r="BS87" s="3"/>
      <c r="BT87" s="3"/>
      <c r="BU87" s="3"/>
      <c r="BV87" s="4"/>
      <c r="BW87" s="4"/>
      <c r="BX87" s="1"/>
      <c r="BY87" s="2"/>
      <c r="BZ87" s="2"/>
      <c r="CA87" s="3"/>
      <c r="CB87" s="3"/>
      <c r="CC87" s="3"/>
      <c r="CD87" s="4"/>
      <c r="CE87" s="4"/>
      <c r="CF87" s="2"/>
      <c r="CG87" s="2"/>
      <c r="CH87" s="2"/>
      <c r="CI87" s="5"/>
      <c r="CJ87" s="5"/>
      <c r="CK87" s="5"/>
      <c r="CL87" s="4"/>
      <c r="CM87" s="4"/>
      <c r="CN87" s="4"/>
      <c r="CO87" s="2"/>
      <c r="CP87" s="2"/>
      <c r="CQ87" s="5"/>
      <c r="CR87" s="5"/>
      <c r="CS87" s="5"/>
      <c r="CT87" s="4"/>
      <c r="CU87" s="4"/>
      <c r="CV87" s="2"/>
      <c r="CW87" s="6"/>
      <c r="CX87" s="2"/>
      <c r="CY87" s="2"/>
      <c r="CZ87" s="2"/>
      <c r="DA87" s="2"/>
      <c r="DB87" s="2"/>
      <c r="DC87" s="3"/>
      <c r="DD87" s="4"/>
      <c r="DE87" s="4"/>
      <c r="DF87" s="2"/>
      <c r="DG87" s="2"/>
      <c r="DH87" s="2"/>
      <c r="DI87" s="5"/>
      <c r="DJ87" s="5"/>
      <c r="DK87" s="3"/>
      <c r="DL87" s="4"/>
      <c r="DM87" s="4"/>
      <c r="DN87" s="2"/>
      <c r="DO87" s="2"/>
      <c r="DP87" s="2"/>
      <c r="DQ87" s="5"/>
      <c r="DR87" s="5"/>
      <c r="DS87" s="3"/>
      <c r="DT87" s="4"/>
      <c r="DU87" s="4"/>
      <c r="DV87" s="1"/>
      <c r="DW87" s="2"/>
      <c r="DX87" s="2"/>
      <c r="DY87" s="5"/>
      <c r="DZ87" s="5"/>
      <c r="EA87" s="3"/>
      <c r="EB87" s="4"/>
      <c r="EC87" s="4"/>
      <c r="ED87" s="2"/>
      <c r="EE87" s="2"/>
      <c r="EF87" s="2"/>
      <c r="EG87" s="5"/>
      <c r="EH87" s="5"/>
      <c r="EI87" s="3"/>
      <c r="EJ87" s="4"/>
      <c r="EK87" s="4"/>
      <c r="EL87" s="2"/>
      <c r="EM87" s="6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</row>
    <row r="88" spans="1:199" ht="14.4" x14ac:dyDescent="0.3">
      <c r="A88" s="2"/>
      <c r="B88" s="2"/>
      <c r="C88" s="2"/>
      <c r="D88" s="3"/>
      <c r="E88" s="3"/>
      <c r="F88" s="3">
        <v>3.8</v>
      </c>
      <c r="G88" s="4" t="e">
        <f>AVERAGE(G55:G83)</f>
        <v>#DIV/0!</v>
      </c>
      <c r="H88" s="2"/>
      <c r="I88" s="2"/>
      <c r="J88" s="2"/>
      <c r="K88" s="3"/>
      <c r="L88" s="3"/>
      <c r="M88" s="5">
        <v>5.3</v>
      </c>
      <c r="N88" s="4">
        <f>AVERAGE(N55:N66)</f>
        <v>1200</v>
      </c>
      <c r="O88" s="2"/>
      <c r="P88" s="2"/>
      <c r="Q88" s="2"/>
      <c r="R88" s="5"/>
      <c r="S88" s="5"/>
      <c r="T88" s="5">
        <v>7.8</v>
      </c>
      <c r="U88" s="4">
        <f>AVERAGE(U55:U66)</f>
        <v>1200</v>
      </c>
      <c r="V88" s="4"/>
      <c r="W88" s="2"/>
      <c r="X88" s="2"/>
      <c r="Y88" s="5"/>
      <c r="Z88" s="5"/>
      <c r="AA88" s="5">
        <v>10.3</v>
      </c>
      <c r="AB88" s="4" t="e">
        <f>AVERAGE(AB55:AB66)</f>
        <v>#DIV/0!</v>
      </c>
      <c r="AC88" s="4"/>
      <c r="AD88" s="6"/>
      <c r="AE88" s="2"/>
      <c r="AF88" s="2"/>
      <c r="AG88" s="2"/>
      <c r="AH88" s="2"/>
      <c r="AI88" s="2"/>
      <c r="AJ88" s="5">
        <v>13</v>
      </c>
      <c r="AK88" s="4">
        <f>AVERAGE(AK55:AK63)</f>
        <v>1200</v>
      </c>
      <c r="AL88" s="1"/>
      <c r="AM88" s="2"/>
      <c r="AN88" s="2"/>
      <c r="AO88" s="2"/>
      <c r="AP88" s="2"/>
      <c r="AQ88" s="5">
        <v>40</v>
      </c>
      <c r="AR88" s="4">
        <f>AVERAGE(AR55:AR64)</f>
        <v>1200</v>
      </c>
      <c r="AS88" s="1"/>
      <c r="AT88" s="2"/>
      <c r="AU88" s="2"/>
      <c r="AV88" s="2"/>
      <c r="AW88" s="2"/>
      <c r="AX88" s="5">
        <v>140</v>
      </c>
      <c r="AY88" s="4">
        <f>AVERAGE(AY55:AY66)</f>
        <v>1200</v>
      </c>
      <c r="AZ88" s="1"/>
      <c r="BA88" s="2"/>
      <c r="BB88" s="2"/>
      <c r="BC88" s="2"/>
      <c r="BD88" s="2"/>
      <c r="BE88" s="5">
        <v>400</v>
      </c>
      <c r="BF88" s="4">
        <f>AVERAGE(BF55:BF63)</f>
        <v>1200</v>
      </c>
      <c r="BG88" s="1"/>
      <c r="BH88" s="2"/>
      <c r="BI88" s="2"/>
      <c r="BJ88" s="2"/>
      <c r="BK88" s="2"/>
      <c r="BL88" s="5">
        <v>1200</v>
      </c>
      <c r="BM88" s="4">
        <f>AVERAGE(BM55:BM61)</f>
        <v>1200</v>
      </c>
      <c r="BN88" s="2"/>
      <c r="BO88" s="7"/>
      <c r="BP88" s="2"/>
      <c r="BQ88" s="2"/>
      <c r="BR88" s="2"/>
      <c r="BS88" s="3"/>
      <c r="BT88" s="3"/>
      <c r="BU88" s="3">
        <v>3.8</v>
      </c>
      <c r="BV88" s="4">
        <f>AVERAGE(BV55:BV66)</f>
        <v>0</v>
      </c>
      <c r="BW88" s="4"/>
      <c r="BX88" s="1"/>
      <c r="BY88" s="2"/>
      <c r="BZ88" s="2"/>
      <c r="CA88" s="3"/>
      <c r="CB88" s="3"/>
      <c r="CC88" s="5">
        <v>5.3</v>
      </c>
      <c r="CD88" s="4">
        <f>AVERAGE(CD55:CD66)</f>
        <v>0</v>
      </c>
      <c r="CE88" s="4"/>
      <c r="CF88" s="2"/>
      <c r="CG88" s="2"/>
      <c r="CH88" s="2"/>
      <c r="CI88" s="5"/>
      <c r="CJ88" s="5"/>
      <c r="CK88" s="5">
        <v>7.8</v>
      </c>
      <c r="CL88" s="4">
        <f>AVERAGE(CL55:CL66)</f>
        <v>0</v>
      </c>
      <c r="CM88" s="4"/>
      <c r="CN88" s="4"/>
      <c r="CO88" s="2"/>
      <c r="CP88" s="2"/>
      <c r="CQ88" s="5"/>
      <c r="CR88" s="5"/>
      <c r="CS88" s="5">
        <v>10.3</v>
      </c>
      <c r="CT88" s="4">
        <f>AVERAGE(CT55:CT66)</f>
        <v>0</v>
      </c>
      <c r="CU88" s="4"/>
      <c r="CV88" s="2"/>
      <c r="CW88" s="6"/>
      <c r="CX88" s="2"/>
      <c r="CY88" s="2"/>
      <c r="CZ88" s="2"/>
      <c r="DA88" s="2"/>
      <c r="DB88" s="2"/>
      <c r="DC88" s="5">
        <v>13</v>
      </c>
      <c r="DD88" s="4">
        <f>AVERAGE(DD55:DD66)</f>
        <v>0</v>
      </c>
      <c r="DE88" s="4">
        <f>AVERAGE(DE55:DE63)</f>
        <v>1200</v>
      </c>
      <c r="DF88" s="2"/>
      <c r="DG88" s="2"/>
      <c r="DH88" s="2"/>
      <c r="DI88" s="2"/>
      <c r="DJ88" s="2"/>
      <c r="DK88" s="5">
        <v>40</v>
      </c>
      <c r="DL88" s="4">
        <f>AVERAGE(DL55:DL66)</f>
        <v>0</v>
      </c>
      <c r="DM88" s="4">
        <f>AVERAGE(DM55:DM63)</f>
        <v>1200</v>
      </c>
      <c r="DN88" s="2"/>
      <c r="DO88" s="2"/>
      <c r="DP88" s="2"/>
      <c r="DQ88" s="2"/>
      <c r="DR88" s="2"/>
      <c r="DS88" s="5">
        <v>140</v>
      </c>
      <c r="DT88" s="4">
        <f t="shared" ref="DT88:DU88" si="22">AVERAGE(DT56:DT72)</f>
        <v>0</v>
      </c>
      <c r="DU88" s="4">
        <f t="shared" si="22"/>
        <v>1200</v>
      </c>
      <c r="DV88" s="1"/>
      <c r="DW88" s="2"/>
      <c r="DX88" s="2"/>
      <c r="DY88" s="2"/>
      <c r="DZ88" s="2"/>
      <c r="EA88" s="5">
        <v>400</v>
      </c>
      <c r="EB88" s="4">
        <f>AVERAGE(EB55:EB66)</f>
        <v>0</v>
      </c>
      <c r="EC88" s="4">
        <f>AVERAGE(EC55:EC63)</f>
        <v>1200</v>
      </c>
      <c r="ED88" s="2"/>
      <c r="EE88" s="2"/>
      <c r="EF88" s="2"/>
      <c r="EG88" s="2"/>
      <c r="EH88" s="2"/>
      <c r="EI88" s="5">
        <v>1200</v>
      </c>
      <c r="EJ88" s="4">
        <f>AVERAGE(EJ55:EJ66)</f>
        <v>0</v>
      </c>
      <c r="EK88" s="4" t="e">
        <f>AVERAGE(EK55:EK61)</f>
        <v>#DIV/0!</v>
      </c>
      <c r="EL88" s="2"/>
      <c r="EM88" s="6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</row>
    <row r="89" spans="1:199" ht="14.4" x14ac:dyDescent="0.3">
      <c r="A89" s="2"/>
      <c r="B89" s="2"/>
      <c r="C89" s="2"/>
      <c r="D89" s="3"/>
      <c r="E89" s="3"/>
      <c r="F89" s="3"/>
      <c r="G89" s="4" t="e">
        <f>STDEV(G55:G83)</f>
        <v>#DIV/0!</v>
      </c>
      <c r="H89" s="2"/>
      <c r="I89" s="2"/>
      <c r="J89" s="2"/>
      <c r="K89" s="3"/>
      <c r="L89" s="3"/>
      <c r="M89" s="3"/>
      <c r="N89" s="4">
        <f>STDEV(N55:N66)</f>
        <v>0</v>
      </c>
      <c r="O89" s="2"/>
      <c r="P89" s="2"/>
      <c r="Q89" s="2"/>
      <c r="R89" s="5"/>
      <c r="S89" s="5"/>
      <c r="T89" s="5"/>
      <c r="U89" s="4">
        <f>STDEV(U55:U66)</f>
        <v>0</v>
      </c>
      <c r="V89" s="4"/>
      <c r="W89" s="2"/>
      <c r="X89" s="2"/>
      <c r="Y89" s="5"/>
      <c r="Z89" s="5"/>
      <c r="AA89" s="5"/>
      <c r="AB89" s="4" t="e">
        <f>STDEV(AB55:AB66)</f>
        <v>#DIV/0!</v>
      </c>
      <c r="AC89" s="4"/>
      <c r="AD89" s="6"/>
      <c r="AE89" s="2"/>
      <c r="AF89" s="2"/>
      <c r="AG89" s="2"/>
      <c r="AH89" s="2"/>
      <c r="AI89" s="2"/>
      <c r="AJ89" s="3"/>
      <c r="AK89" s="4">
        <f>STDEV(AK55:AK63)</f>
        <v>0</v>
      </c>
      <c r="AL89" s="1"/>
      <c r="AM89" s="2"/>
      <c r="AN89" s="2"/>
      <c r="AO89" s="2"/>
      <c r="AP89" s="2"/>
      <c r="AQ89" s="3"/>
      <c r="AR89" s="4">
        <f>STDEV(AR55:AR64)</f>
        <v>0</v>
      </c>
      <c r="AS89" s="1"/>
      <c r="AT89" s="2"/>
      <c r="AU89" s="2"/>
      <c r="AV89" s="2"/>
      <c r="AW89" s="2"/>
      <c r="AX89" s="3"/>
      <c r="AY89" s="4">
        <f>STDEV(AY55:AY66)</f>
        <v>0</v>
      </c>
      <c r="AZ89" s="1"/>
      <c r="BA89" s="2"/>
      <c r="BB89" s="2"/>
      <c r="BC89" s="2"/>
      <c r="BD89" s="2"/>
      <c r="BE89" s="3"/>
      <c r="BF89" s="4">
        <f>STDEV(BF55:BF63)</f>
        <v>0</v>
      </c>
      <c r="BG89" s="1"/>
      <c r="BH89" s="2"/>
      <c r="BI89" s="2"/>
      <c r="BJ89" s="2"/>
      <c r="BK89" s="2"/>
      <c r="BL89" s="3"/>
      <c r="BM89" s="4">
        <f>STDEV(BM55:BM61)</f>
        <v>0</v>
      </c>
      <c r="BN89" s="2"/>
      <c r="BO89" s="7"/>
      <c r="BP89" s="2"/>
      <c r="BQ89" s="2"/>
      <c r="BR89" s="2"/>
      <c r="BS89" s="3"/>
      <c r="BT89" s="3"/>
      <c r="BU89" s="3"/>
      <c r="BV89" s="4">
        <f>STDEV(BV55:BV66)</f>
        <v>0</v>
      </c>
      <c r="BW89" s="4"/>
      <c r="BX89" s="1"/>
      <c r="BY89" s="2"/>
      <c r="BZ89" s="2"/>
      <c r="CA89" s="3"/>
      <c r="CB89" s="3"/>
      <c r="CC89" s="3"/>
      <c r="CD89" s="4">
        <f>STDEV(CD55:CD66)</f>
        <v>0</v>
      </c>
      <c r="CE89" s="4"/>
      <c r="CF89" s="2"/>
      <c r="CG89" s="2"/>
      <c r="CH89" s="2"/>
      <c r="CI89" s="5"/>
      <c r="CJ89" s="5"/>
      <c r="CK89" s="5"/>
      <c r="CL89" s="4">
        <f>STDEV(CL55:CL66)</f>
        <v>0</v>
      </c>
      <c r="CM89" s="4"/>
      <c r="CN89" s="4"/>
      <c r="CO89" s="2"/>
      <c r="CP89" s="2"/>
      <c r="CQ89" s="5"/>
      <c r="CR89" s="5"/>
      <c r="CS89" s="5"/>
      <c r="CT89" s="4">
        <f>STDEV(CT55:CT66)</f>
        <v>0</v>
      </c>
      <c r="CU89" s="4"/>
      <c r="CV89" s="2"/>
      <c r="CW89" s="6"/>
      <c r="CX89" s="2"/>
      <c r="CY89" s="2"/>
      <c r="CZ89" s="2"/>
      <c r="DA89" s="2"/>
      <c r="DB89" s="2"/>
      <c r="DC89" s="3"/>
      <c r="DD89" s="4">
        <f>STDEV(DD55:DD66)</f>
        <v>0</v>
      </c>
      <c r="DE89" s="4">
        <f>STDEV(DE55:DE63)</f>
        <v>0</v>
      </c>
      <c r="DF89" s="2"/>
      <c r="DG89" s="2"/>
      <c r="DH89" s="2"/>
      <c r="DI89" s="2"/>
      <c r="DJ89" s="2"/>
      <c r="DK89" s="3"/>
      <c r="DL89" s="4">
        <f>STDEV(DL55:DL66)</f>
        <v>0</v>
      </c>
      <c r="DM89" s="4">
        <f>STDEV(DM55:DM63)</f>
        <v>0</v>
      </c>
      <c r="DN89" s="2"/>
      <c r="DO89" s="2"/>
      <c r="DP89" s="2"/>
      <c r="DQ89" s="2"/>
      <c r="DR89" s="2"/>
      <c r="DS89" s="3"/>
      <c r="DT89" s="4">
        <f t="shared" ref="DT89:DU89" si="23">STDEV(DT56:DT72)</f>
        <v>0</v>
      </c>
      <c r="DU89" s="4">
        <f t="shared" si="23"/>
        <v>0</v>
      </c>
      <c r="DV89" s="1"/>
      <c r="DW89" s="2"/>
      <c r="DX89" s="2"/>
      <c r="DY89" s="2"/>
      <c r="DZ89" s="2"/>
      <c r="EA89" s="3"/>
      <c r="EB89" s="4">
        <f>STDEV(EB55:EB66)</f>
        <v>0</v>
      </c>
      <c r="EC89" s="4">
        <f>STDEV(EC55:EC63)</f>
        <v>0</v>
      </c>
      <c r="ED89" s="2"/>
      <c r="EE89" s="2"/>
      <c r="EF89" s="2"/>
      <c r="EG89" s="2"/>
      <c r="EH89" s="2"/>
      <c r="EI89" s="3"/>
      <c r="EJ89" s="4" t="e">
        <f>STDEV(EJ55:EJ66)</f>
        <v>#DIV/0!</v>
      </c>
      <c r="EK89" s="4" t="e">
        <f>STDEV(EK55:EK61)</f>
        <v>#DIV/0!</v>
      </c>
      <c r="EL89" s="2"/>
      <c r="EM89" s="6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</row>
    <row r="90" spans="1:199" ht="6" customHeight="1" x14ac:dyDescent="0.3">
      <c r="A90" s="142"/>
      <c r="B90" s="142"/>
      <c r="C90" s="142"/>
      <c r="D90" s="143"/>
      <c r="E90" s="143"/>
      <c r="F90" s="143"/>
      <c r="G90" s="145"/>
      <c r="H90" s="144"/>
      <c r="I90" s="142"/>
      <c r="J90" s="142"/>
      <c r="K90" s="143"/>
      <c r="L90" s="143"/>
      <c r="M90" s="143"/>
      <c r="N90" s="145"/>
      <c r="O90" s="142"/>
      <c r="P90" s="142"/>
      <c r="Q90" s="142"/>
      <c r="R90" s="146"/>
      <c r="S90" s="146"/>
      <c r="T90" s="146"/>
      <c r="U90" s="145"/>
      <c r="V90" s="145"/>
      <c r="W90" s="142"/>
      <c r="X90" s="142"/>
      <c r="Y90" s="146"/>
      <c r="Z90" s="146"/>
      <c r="AA90" s="146"/>
      <c r="AB90" s="145"/>
      <c r="AC90" s="145"/>
      <c r="AD90" s="147"/>
      <c r="AE90" s="142"/>
      <c r="AF90" s="142"/>
      <c r="AG90" s="142"/>
      <c r="AH90" s="142"/>
      <c r="AI90" s="142"/>
      <c r="AJ90" s="143"/>
      <c r="AK90" s="145"/>
      <c r="AL90" s="148"/>
      <c r="AM90" s="142"/>
      <c r="AN90" s="142"/>
      <c r="AO90" s="142"/>
      <c r="AP90" s="142"/>
      <c r="AQ90" s="143"/>
      <c r="AR90" s="145"/>
      <c r="AS90" s="148"/>
      <c r="AT90" s="142"/>
      <c r="AU90" s="142"/>
      <c r="AV90" s="142"/>
      <c r="AW90" s="142"/>
      <c r="AX90" s="143"/>
      <c r="AY90" s="145"/>
      <c r="AZ90" s="148"/>
      <c r="BA90" s="142"/>
      <c r="BB90" s="142"/>
      <c r="BC90" s="142"/>
      <c r="BD90" s="142"/>
      <c r="BE90" s="143"/>
      <c r="BF90" s="145"/>
      <c r="BG90" s="148"/>
      <c r="BH90" s="142"/>
      <c r="BI90" s="142"/>
      <c r="BJ90" s="142"/>
      <c r="BK90" s="142"/>
      <c r="BL90" s="143"/>
      <c r="BM90" s="145"/>
      <c r="BN90" s="142"/>
      <c r="BO90" s="149"/>
      <c r="BP90" s="142"/>
      <c r="BQ90" s="142"/>
      <c r="BR90" s="142"/>
      <c r="BS90" s="143"/>
      <c r="BT90" s="143"/>
      <c r="BU90" s="143"/>
      <c r="BV90" s="145"/>
      <c r="BW90" s="145"/>
      <c r="BX90" s="148"/>
      <c r="BY90" s="142"/>
      <c r="BZ90" s="142"/>
      <c r="CA90" s="143"/>
      <c r="CB90" s="143"/>
      <c r="CC90" s="143"/>
      <c r="CD90" s="145"/>
      <c r="CE90" s="145"/>
      <c r="CF90" s="142"/>
      <c r="CG90" s="142"/>
      <c r="CH90" s="142"/>
      <c r="CI90" s="146"/>
      <c r="CJ90" s="146"/>
      <c r="CK90" s="146"/>
      <c r="CL90" s="145"/>
      <c r="CM90" s="145"/>
      <c r="CN90" s="145"/>
      <c r="CO90" s="142"/>
      <c r="CP90" s="142"/>
      <c r="CQ90" s="146"/>
      <c r="CR90" s="146"/>
      <c r="CS90" s="146"/>
      <c r="CT90" s="145"/>
      <c r="CU90" s="145"/>
      <c r="CV90" s="142"/>
      <c r="CW90" s="147"/>
      <c r="CX90" s="142"/>
      <c r="CY90" s="142"/>
      <c r="CZ90" s="142"/>
      <c r="DA90" s="142"/>
      <c r="DB90" s="142"/>
      <c r="DC90" s="143"/>
      <c r="DD90" s="145"/>
      <c r="DE90" s="145"/>
      <c r="DF90" s="142"/>
      <c r="DG90" s="142"/>
      <c r="DH90" s="142"/>
      <c r="DI90" s="142"/>
      <c r="DJ90" s="142"/>
      <c r="DK90" s="143"/>
      <c r="DL90" s="145"/>
      <c r="DM90" s="145"/>
      <c r="DN90" s="142"/>
      <c r="DO90" s="142"/>
      <c r="DP90" s="142"/>
      <c r="DQ90" s="142"/>
      <c r="DR90" s="142"/>
      <c r="DS90" s="143"/>
      <c r="DT90" s="145"/>
      <c r="DU90" s="145"/>
      <c r="DV90" s="148"/>
      <c r="DW90" s="142"/>
      <c r="DX90" s="142"/>
      <c r="DY90" s="142"/>
      <c r="DZ90" s="142"/>
      <c r="EA90" s="143"/>
      <c r="EB90" s="145"/>
      <c r="EC90" s="145"/>
      <c r="ED90" s="142"/>
      <c r="EE90" s="142"/>
      <c r="EF90" s="142"/>
      <c r="EG90" s="142"/>
      <c r="EH90" s="142"/>
      <c r="EI90" s="143"/>
      <c r="EJ90" s="145"/>
      <c r="EK90" s="145"/>
      <c r="EL90" s="142"/>
      <c r="EM90" s="147"/>
      <c r="EN90" s="142"/>
      <c r="EO90" s="142"/>
      <c r="EP90" s="142"/>
      <c r="EQ90" s="142"/>
      <c r="ER90" s="142"/>
      <c r="ES90" s="142"/>
      <c r="ET90" s="142"/>
      <c r="EU90" s="142"/>
      <c r="EV90" s="142"/>
      <c r="EW90" s="142"/>
      <c r="EX90" s="142"/>
      <c r="EY90" s="142"/>
      <c r="EZ90" s="142"/>
      <c r="FA90" s="142"/>
      <c r="FB90" s="142"/>
      <c r="FC90" s="142"/>
      <c r="FD90" s="142"/>
      <c r="FE90" s="142"/>
      <c r="FF90" s="142"/>
      <c r="FG90" s="142"/>
      <c r="FH90" s="142"/>
      <c r="FI90" s="142"/>
      <c r="FJ90" s="142"/>
      <c r="FK90" s="142"/>
      <c r="FL90" s="142"/>
      <c r="FM90" s="142"/>
      <c r="FN90" s="142"/>
      <c r="FO90" s="142"/>
      <c r="FP90" s="142"/>
      <c r="FQ90" s="142"/>
      <c r="FR90" s="142"/>
      <c r="FS90" s="142"/>
      <c r="FT90" s="142"/>
      <c r="FU90" s="142"/>
      <c r="FV90" s="142"/>
      <c r="FW90" s="142"/>
      <c r="FX90" s="142"/>
      <c r="FY90" s="142"/>
      <c r="FZ90" s="142"/>
      <c r="GA90" s="142"/>
      <c r="GB90" s="142"/>
      <c r="GC90" s="142"/>
      <c r="GD90" s="142"/>
      <c r="GE90" s="142"/>
      <c r="GF90" s="142"/>
      <c r="GG90" s="142"/>
      <c r="GH90" s="142"/>
      <c r="GI90" s="142"/>
      <c r="GJ90" s="142"/>
      <c r="GK90" s="142"/>
      <c r="GL90" s="142"/>
      <c r="GM90" s="142"/>
      <c r="GN90" s="142"/>
      <c r="GO90" s="142"/>
      <c r="GP90" s="142"/>
      <c r="GQ90" s="142"/>
    </row>
    <row r="91" spans="1:199" ht="14.4" x14ac:dyDescent="0.3">
      <c r="A91" s="1" t="s">
        <v>0</v>
      </c>
      <c r="B91" s="2"/>
      <c r="C91" s="2"/>
      <c r="D91" s="3"/>
      <c r="E91" s="3"/>
      <c r="F91" s="3"/>
      <c r="G91" s="4"/>
      <c r="H91" s="2"/>
      <c r="I91" s="2"/>
      <c r="J91" s="2"/>
      <c r="K91" s="3"/>
      <c r="L91" s="3"/>
      <c r="M91" s="3"/>
      <c r="N91" s="4"/>
      <c r="O91" s="2"/>
      <c r="P91" s="2"/>
      <c r="Q91" s="2"/>
      <c r="R91" s="5"/>
      <c r="S91" s="5"/>
      <c r="T91" s="5"/>
      <c r="U91" s="4"/>
      <c r="V91" s="4"/>
      <c r="W91" s="4"/>
      <c r="X91" s="4"/>
      <c r="Y91" s="4"/>
      <c r="Z91" s="4"/>
      <c r="AA91" s="4"/>
      <c r="AB91" s="4"/>
      <c r="AC91" s="4"/>
      <c r="AD91" s="6"/>
      <c r="AE91" s="1" t="s">
        <v>0</v>
      </c>
      <c r="AF91" s="2"/>
      <c r="AG91" s="2"/>
      <c r="AH91" s="2"/>
      <c r="AI91" s="2"/>
      <c r="AJ91" s="3"/>
      <c r="AK91" s="4"/>
      <c r="AL91" s="1"/>
      <c r="AM91" s="2"/>
      <c r="AN91" s="2"/>
      <c r="AO91" s="2"/>
      <c r="AP91" s="2"/>
      <c r="AQ91" s="3"/>
      <c r="AR91" s="4"/>
      <c r="AS91" s="1"/>
      <c r="AT91" s="2"/>
      <c r="AU91" s="2"/>
      <c r="AV91" s="2"/>
      <c r="AW91" s="2"/>
      <c r="AX91" s="3"/>
      <c r="AY91" s="4"/>
      <c r="AZ91" s="1"/>
      <c r="BA91" s="2"/>
      <c r="BB91" s="2"/>
      <c r="BC91" s="2"/>
      <c r="BD91" s="2"/>
      <c r="BE91" s="3"/>
      <c r="BF91" s="4"/>
      <c r="BG91" s="1"/>
      <c r="BH91" s="2"/>
      <c r="BI91" s="2"/>
      <c r="BJ91" s="2"/>
      <c r="BK91" s="2"/>
      <c r="BL91" s="3"/>
      <c r="BM91" s="4"/>
      <c r="BN91" s="2"/>
      <c r="BO91" s="7"/>
      <c r="BP91" s="1" t="s">
        <v>0</v>
      </c>
      <c r="BQ91" s="2"/>
      <c r="BR91" s="2"/>
      <c r="BS91" s="3"/>
      <c r="BT91" s="3"/>
      <c r="BU91" s="3"/>
      <c r="BV91" s="4"/>
      <c r="BW91" s="4"/>
      <c r="BX91" s="1"/>
      <c r="BY91" s="2"/>
      <c r="BZ91" s="2"/>
      <c r="CA91" s="3"/>
      <c r="CB91" s="3"/>
      <c r="CC91" s="3"/>
      <c r="CD91" s="4"/>
      <c r="CE91" s="4"/>
      <c r="CF91" s="2"/>
      <c r="CG91" s="2"/>
      <c r="CH91" s="2"/>
      <c r="CI91" s="5"/>
      <c r="CJ91" s="5"/>
      <c r="CK91" s="5"/>
      <c r="CL91" s="4"/>
      <c r="CM91" s="4"/>
      <c r="CN91" s="4"/>
      <c r="CO91" s="2"/>
      <c r="CP91" s="2"/>
      <c r="CQ91" s="5"/>
      <c r="CR91" s="5"/>
      <c r="CS91" s="5"/>
      <c r="CT91" s="4"/>
      <c r="CU91" s="4"/>
      <c r="CV91" s="2"/>
      <c r="CW91" s="6"/>
      <c r="CX91" s="1" t="s">
        <v>0</v>
      </c>
      <c r="CY91" s="2"/>
      <c r="CZ91" s="2"/>
      <c r="DA91" s="2"/>
      <c r="DB91" s="2"/>
      <c r="DC91" s="3"/>
      <c r="DD91" s="4"/>
      <c r="DE91" s="4"/>
      <c r="DF91" s="2"/>
      <c r="DG91" s="2"/>
      <c r="DH91" s="2"/>
      <c r="DI91" s="2"/>
      <c r="DJ91" s="2"/>
      <c r="DK91" s="3"/>
      <c r="DL91" s="4"/>
      <c r="DM91" s="4"/>
      <c r="DN91" s="2"/>
      <c r="DO91" s="2"/>
      <c r="DP91" s="2"/>
      <c r="DQ91" s="2"/>
      <c r="DR91" s="2"/>
      <c r="DS91" s="3"/>
      <c r="DT91" s="4"/>
      <c r="DU91" s="4"/>
      <c r="DV91" s="1"/>
      <c r="DW91" s="2"/>
      <c r="DX91" s="2"/>
      <c r="DY91" s="2"/>
      <c r="DZ91" s="2"/>
      <c r="EA91" s="3"/>
      <c r="EB91" s="4"/>
      <c r="EC91" s="4"/>
      <c r="ED91" s="2"/>
      <c r="EE91" s="2"/>
      <c r="EF91" s="2"/>
      <c r="EG91" s="2"/>
      <c r="EH91" s="2"/>
      <c r="EI91" s="3"/>
      <c r="EJ91" s="4"/>
      <c r="EK91" s="4"/>
      <c r="EL91" s="2"/>
      <c r="EM91" s="6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</row>
    <row r="92" spans="1:199" ht="18" x14ac:dyDescent="0.3">
      <c r="A92" s="8"/>
      <c r="B92" s="9" t="s">
        <v>881</v>
      </c>
      <c r="C92" s="10" t="s">
        <v>882</v>
      </c>
      <c r="D92" s="11"/>
      <c r="E92" s="12"/>
      <c r="F92" s="11"/>
      <c r="G92" s="13" t="s">
        <v>1</v>
      </c>
      <c r="H92" s="2"/>
      <c r="I92" s="9" t="s">
        <v>885</v>
      </c>
      <c r="J92" s="10" t="s">
        <v>882</v>
      </c>
      <c r="K92" s="11">
        <v>5</v>
      </c>
      <c r="L92" s="11"/>
      <c r="M92" s="18"/>
      <c r="N92" s="14" t="s">
        <v>1</v>
      </c>
      <c r="O92" s="2"/>
      <c r="P92" s="9" t="s">
        <v>883</v>
      </c>
      <c r="Q92" s="10" t="s">
        <v>882</v>
      </c>
      <c r="R92" s="15">
        <v>7.5</v>
      </c>
      <c r="S92" s="15"/>
      <c r="T92" s="16"/>
      <c r="U92" s="14" t="s">
        <v>1</v>
      </c>
      <c r="V92" s="4"/>
      <c r="W92" s="9" t="s">
        <v>884</v>
      </c>
      <c r="X92" s="10" t="s">
        <v>882</v>
      </c>
      <c r="Y92" s="15">
        <v>10</v>
      </c>
      <c r="Z92" s="15"/>
      <c r="AA92" s="16"/>
      <c r="AB92" s="14" t="s">
        <v>1</v>
      </c>
      <c r="AC92" s="4"/>
      <c r="AD92" s="6"/>
      <c r="AE92" s="2"/>
      <c r="AF92" s="9" t="s">
        <v>3</v>
      </c>
      <c r="AG92" s="10" t="s">
        <v>882</v>
      </c>
      <c r="AH92" s="15"/>
      <c r="AI92" s="15"/>
      <c r="AJ92" s="18"/>
      <c r="AK92" s="14" t="s">
        <v>1</v>
      </c>
      <c r="AL92" s="1"/>
      <c r="AM92" s="9" t="s">
        <v>4</v>
      </c>
      <c r="AN92" s="10" t="s">
        <v>882</v>
      </c>
      <c r="AO92" s="15"/>
      <c r="AP92" s="15"/>
      <c r="AQ92" s="18"/>
      <c r="AR92" s="14" t="s">
        <v>1</v>
      </c>
      <c r="AS92" s="1"/>
      <c r="AT92" s="9" t="s">
        <v>5</v>
      </c>
      <c r="AU92" s="10" t="s">
        <v>882</v>
      </c>
      <c r="AV92" s="15"/>
      <c r="AW92" s="15"/>
      <c r="AX92" s="18"/>
      <c r="AY92" s="14" t="s">
        <v>1</v>
      </c>
      <c r="AZ92" s="1"/>
      <c r="BA92" s="9" t="s">
        <v>6</v>
      </c>
      <c r="BB92" s="10" t="s">
        <v>882</v>
      </c>
      <c r="BC92" s="15"/>
      <c r="BD92" s="19"/>
      <c r="BE92" s="12"/>
      <c r="BF92" s="14" t="s">
        <v>1</v>
      </c>
      <c r="BG92" s="1"/>
      <c r="BH92" s="9" t="s">
        <v>7</v>
      </c>
      <c r="BI92" s="10" t="s">
        <v>882</v>
      </c>
      <c r="BJ92" s="15"/>
      <c r="BK92" s="19"/>
      <c r="BL92" s="12"/>
      <c r="BM92" s="14" t="s">
        <v>1</v>
      </c>
      <c r="BN92" s="2"/>
      <c r="BO92" s="7"/>
      <c r="BP92" s="150" t="s">
        <v>701</v>
      </c>
      <c r="BQ92" s="9" t="s">
        <v>881</v>
      </c>
      <c r="BR92" s="10" t="s">
        <v>882</v>
      </c>
      <c r="BS92" s="11"/>
      <c r="BT92" s="12"/>
      <c r="BU92" s="11"/>
      <c r="BV92" s="13" t="s">
        <v>1</v>
      </c>
      <c r="BW92" s="14" t="s">
        <v>1</v>
      </c>
      <c r="BX92" s="1"/>
      <c r="BY92" s="9" t="s">
        <v>885</v>
      </c>
      <c r="BZ92" s="10" t="s">
        <v>882</v>
      </c>
      <c r="CA92" s="11"/>
      <c r="CB92" s="12"/>
      <c r="CC92" s="11"/>
      <c r="CD92" s="13" t="s">
        <v>1</v>
      </c>
      <c r="CE92" s="14" t="s">
        <v>1</v>
      </c>
      <c r="CF92" s="2"/>
      <c r="CG92" s="9" t="s">
        <v>883</v>
      </c>
      <c r="CH92" s="10" t="s">
        <v>882</v>
      </c>
      <c r="CI92" s="15"/>
      <c r="CJ92" s="15"/>
      <c r="CK92" s="16"/>
      <c r="CL92" s="57" t="s">
        <v>1</v>
      </c>
      <c r="CM92" s="13" t="s">
        <v>1</v>
      </c>
      <c r="CN92" s="4"/>
      <c r="CO92" s="9" t="s">
        <v>884</v>
      </c>
      <c r="CP92" s="10" t="s">
        <v>882</v>
      </c>
      <c r="CQ92" s="15">
        <v>10</v>
      </c>
      <c r="CR92" s="15"/>
      <c r="CS92" s="16"/>
      <c r="CT92" s="57" t="s">
        <v>1</v>
      </c>
      <c r="CU92" s="13" t="s">
        <v>1</v>
      </c>
      <c r="CV92" s="2"/>
      <c r="CW92" s="6"/>
      <c r="CX92" s="150" t="s">
        <v>701</v>
      </c>
      <c r="CY92" s="9" t="s">
        <v>3</v>
      </c>
      <c r="CZ92" s="10" t="s">
        <v>882</v>
      </c>
      <c r="DA92" s="15"/>
      <c r="DB92" s="19"/>
      <c r="DC92" s="11"/>
      <c r="DD92" s="13" t="s">
        <v>1</v>
      </c>
      <c r="DE92" s="13" t="s">
        <v>1</v>
      </c>
      <c r="DF92" s="2"/>
      <c r="DG92" s="9" t="s">
        <v>4</v>
      </c>
      <c r="DH92" s="10" t="s">
        <v>882</v>
      </c>
      <c r="DI92" s="15"/>
      <c r="DJ92" s="19"/>
      <c r="DK92" s="12"/>
      <c r="DL92" s="13" t="s">
        <v>1</v>
      </c>
      <c r="DM92" s="14" t="s">
        <v>1</v>
      </c>
      <c r="DN92" s="2"/>
      <c r="DO92" s="9" t="s">
        <v>5</v>
      </c>
      <c r="DP92" s="10" t="s">
        <v>882</v>
      </c>
      <c r="DQ92" s="15"/>
      <c r="DR92" s="19"/>
      <c r="DS92" s="12"/>
      <c r="DT92" s="13" t="s">
        <v>1</v>
      </c>
      <c r="DU92" s="14" t="s">
        <v>1</v>
      </c>
      <c r="DV92" s="1"/>
      <c r="DW92" s="9" t="s">
        <v>6</v>
      </c>
      <c r="DX92" s="10" t="s">
        <v>882</v>
      </c>
      <c r="DY92" s="15"/>
      <c r="DZ92" s="19"/>
      <c r="EA92" s="12"/>
      <c r="EB92" s="13" t="s">
        <v>1</v>
      </c>
      <c r="EC92" s="14" t="s">
        <v>1</v>
      </c>
      <c r="ED92" s="2"/>
      <c r="EE92" s="9" t="s">
        <v>7</v>
      </c>
      <c r="EF92" s="10" t="s">
        <v>882</v>
      </c>
      <c r="EG92" s="15"/>
      <c r="EH92" s="19"/>
      <c r="EI92" s="12"/>
      <c r="EJ92" s="13" t="s">
        <v>1</v>
      </c>
      <c r="EK92" s="14" t="s">
        <v>1</v>
      </c>
      <c r="EL92" s="2"/>
      <c r="EM92" s="6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</row>
    <row r="93" spans="1:199" ht="67.5" customHeight="1" x14ac:dyDescent="0.3">
      <c r="A93" s="21"/>
      <c r="B93" s="22" t="s">
        <v>17</v>
      </c>
      <c r="C93" s="21" t="s">
        <v>18</v>
      </c>
      <c r="D93" s="23" t="s">
        <v>19</v>
      </c>
      <c r="E93" s="24" t="s">
        <v>20</v>
      </c>
      <c r="F93" s="23" t="s">
        <v>21</v>
      </c>
      <c r="G93" s="25" t="s">
        <v>702</v>
      </c>
      <c r="H93" s="2"/>
      <c r="I93" s="22" t="s">
        <v>17</v>
      </c>
      <c r="J93" s="21" t="s">
        <v>18</v>
      </c>
      <c r="K93" s="23" t="s">
        <v>19</v>
      </c>
      <c r="L93" s="23" t="s">
        <v>20</v>
      </c>
      <c r="M93" s="31" t="s">
        <v>21</v>
      </c>
      <c r="N93" s="26" t="s">
        <v>22</v>
      </c>
      <c r="O93" s="21"/>
      <c r="P93" s="22" t="s">
        <v>17</v>
      </c>
      <c r="Q93" s="21" t="s">
        <v>18</v>
      </c>
      <c r="R93" s="27" t="s">
        <v>19</v>
      </c>
      <c r="S93" s="27" t="s">
        <v>20</v>
      </c>
      <c r="T93" s="28" t="s">
        <v>21</v>
      </c>
      <c r="U93" s="26" t="s">
        <v>22</v>
      </c>
      <c r="V93" s="29"/>
      <c r="W93" s="22" t="s">
        <v>17</v>
      </c>
      <c r="X93" s="21" t="s">
        <v>18</v>
      </c>
      <c r="Y93" s="27" t="s">
        <v>19</v>
      </c>
      <c r="Z93" s="27" t="s">
        <v>20</v>
      </c>
      <c r="AA93" s="28" t="s">
        <v>21</v>
      </c>
      <c r="AB93" s="26" t="s">
        <v>22</v>
      </c>
      <c r="AC93" s="29"/>
      <c r="AD93" s="6"/>
      <c r="AE93" s="2"/>
      <c r="AF93" s="22" t="s">
        <v>17</v>
      </c>
      <c r="AG93" s="21" t="s">
        <v>18</v>
      </c>
      <c r="AH93" s="27" t="s">
        <v>19</v>
      </c>
      <c r="AI93" s="27" t="s">
        <v>20</v>
      </c>
      <c r="AJ93" s="31" t="s">
        <v>21</v>
      </c>
      <c r="AK93" s="26" t="s">
        <v>23</v>
      </c>
      <c r="AL93" s="32"/>
      <c r="AM93" s="22" t="s">
        <v>17</v>
      </c>
      <c r="AN93" s="21" t="s">
        <v>18</v>
      </c>
      <c r="AO93" s="27" t="s">
        <v>19</v>
      </c>
      <c r="AP93" s="27" t="s">
        <v>20</v>
      </c>
      <c r="AQ93" s="31" t="s">
        <v>21</v>
      </c>
      <c r="AR93" s="26" t="s">
        <v>192</v>
      </c>
      <c r="AS93" s="32"/>
      <c r="AT93" s="22" t="s">
        <v>17</v>
      </c>
      <c r="AU93" s="21" t="s">
        <v>18</v>
      </c>
      <c r="AV93" s="27" t="s">
        <v>19</v>
      </c>
      <c r="AW93" s="27" t="s">
        <v>20</v>
      </c>
      <c r="AX93" s="31" t="s">
        <v>21</v>
      </c>
      <c r="AY93" s="26" t="s">
        <v>23</v>
      </c>
      <c r="AZ93" s="32"/>
      <c r="BA93" s="22" t="s">
        <v>17</v>
      </c>
      <c r="BB93" s="21" t="s">
        <v>18</v>
      </c>
      <c r="BC93" s="27" t="s">
        <v>19</v>
      </c>
      <c r="BD93" s="33" t="s">
        <v>20</v>
      </c>
      <c r="BE93" s="24" t="s">
        <v>21</v>
      </c>
      <c r="BF93" s="26" t="s">
        <v>23</v>
      </c>
      <c r="BG93" s="32"/>
      <c r="BH93" s="22" t="s">
        <v>17</v>
      </c>
      <c r="BI93" s="21" t="s">
        <v>18</v>
      </c>
      <c r="BJ93" s="27" t="s">
        <v>19</v>
      </c>
      <c r="BK93" s="33" t="s">
        <v>20</v>
      </c>
      <c r="BL93" s="24" t="s">
        <v>21</v>
      </c>
      <c r="BM93" s="26" t="s">
        <v>23</v>
      </c>
      <c r="BN93" s="2"/>
      <c r="BO93" s="7"/>
      <c r="BP93" s="21"/>
      <c r="BQ93" s="22" t="s">
        <v>17</v>
      </c>
      <c r="BR93" s="21" t="s">
        <v>18</v>
      </c>
      <c r="BS93" s="23" t="s">
        <v>19</v>
      </c>
      <c r="BT93" s="24" t="s">
        <v>20</v>
      </c>
      <c r="BU93" s="23" t="s">
        <v>21</v>
      </c>
      <c r="BV93" s="25" t="s">
        <v>703</v>
      </c>
      <c r="BW93" s="26" t="s">
        <v>23</v>
      </c>
      <c r="BX93" s="32"/>
      <c r="BY93" s="22" t="s">
        <v>17</v>
      </c>
      <c r="BZ93" s="21" t="s">
        <v>18</v>
      </c>
      <c r="CA93" s="23" t="s">
        <v>19</v>
      </c>
      <c r="CB93" s="24" t="s">
        <v>20</v>
      </c>
      <c r="CC93" s="23" t="s">
        <v>21</v>
      </c>
      <c r="CD93" s="25" t="s">
        <v>703</v>
      </c>
      <c r="CE93" s="26" t="s">
        <v>23</v>
      </c>
      <c r="CF93" s="21"/>
      <c r="CG93" s="22" t="s">
        <v>17</v>
      </c>
      <c r="CH93" s="21" t="s">
        <v>18</v>
      </c>
      <c r="CI93" s="27" t="s">
        <v>19</v>
      </c>
      <c r="CJ93" s="27" t="s">
        <v>20</v>
      </c>
      <c r="CK93" s="28" t="s">
        <v>21</v>
      </c>
      <c r="CL93" s="29" t="s">
        <v>703</v>
      </c>
      <c r="CM93" s="25" t="s">
        <v>23</v>
      </c>
      <c r="CN93" s="29"/>
      <c r="CO93" s="22" t="s">
        <v>17</v>
      </c>
      <c r="CP93" s="21" t="s">
        <v>18</v>
      </c>
      <c r="CQ93" s="27" t="s">
        <v>19</v>
      </c>
      <c r="CR93" s="27" t="s">
        <v>20</v>
      </c>
      <c r="CS93" s="28" t="s">
        <v>21</v>
      </c>
      <c r="CT93" s="29" t="s">
        <v>703</v>
      </c>
      <c r="CU93" s="25" t="s">
        <v>23</v>
      </c>
      <c r="CV93" s="2"/>
      <c r="CW93" s="6"/>
      <c r="CX93" s="21"/>
      <c r="CY93" s="22" t="s">
        <v>17</v>
      </c>
      <c r="CZ93" s="21" t="s">
        <v>18</v>
      </c>
      <c r="DA93" s="27" t="s">
        <v>19</v>
      </c>
      <c r="DB93" s="33" t="s">
        <v>20</v>
      </c>
      <c r="DC93" s="23" t="s">
        <v>21</v>
      </c>
      <c r="DD93" s="25" t="s">
        <v>703</v>
      </c>
      <c r="DE93" s="26" t="s">
        <v>23</v>
      </c>
      <c r="DF93" s="21"/>
      <c r="DG93" s="22" t="s">
        <v>17</v>
      </c>
      <c r="DH93" s="21" t="s">
        <v>18</v>
      </c>
      <c r="DI93" s="27" t="s">
        <v>19</v>
      </c>
      <c r="DJ93" s="33" t="s">
        <v>20</v>
      </c>
      <c r="DK93" s="24" t="s">
        <v>21</v>
      </c>
      <c r="DL93" s="25" t="s">
        <v>703</v>
      </c>
      <c r="DM93" s="26" t="s">
        <v>192</v>
      </c>
      <c r="DN93" s="21"/>
      <c r="DO93" s="22" t="s">
        <v>17</v>
      </c>
      <c r="DP93" s="21" t="s">
        <v>18</v>
      </c>
      <c r="DQ93" s="27" t="s">
        <v>19</v>
      </c>
      <c r="DR93" s="33" t="s">
        <v>20</v>
      </c>
      <c r="DS93" s="24" t="s">
        <v>21</v>
      </c>
      <c r="DT93" s="25" t="s">
        <v>703</v>
      </c>
      <c r="DU93" s="26" t="s">
        <v>23</v>
      </c>
      <c r="DV93" s="32"/>
      <c r="DW93" s="22" t="s">
        <v>17</v>
      </c>
      <c r="DX93" s="21" t="s">
        <v>18</v>
      </c>
      <c r="DY93" s="27" t="s">
        <v>19</v>
      </c>
      <c r="DZ93" s="33" t="s">
        <v>20</v>
      </c>
      <c r="EA93" s="24" t="s">
        <v>21</v>
      </c>
      <c r="EB93" s="25" t="s">
        <v>703</v>
      </c>
      <c r="EC93" s="26" t="s">
        <v>23</v>
      </c>
      <c r="ED93" s="21"/>
      <c r="EE93" s="22" t="s">
        <v>17</v>
      </c>
      <c r="EF93" s="21" t="s">
        <v>18</v>
      </c>
      <c r="EG93" s="27" t="s">
        <v>19</v>
      </c>
      <c r="EH93" s="33" t="s">
        <v>20</v>
      </c>
      <c r="EI93" s="24" t="s">
        <v>21</v>
      </c>
      <c r="EJ93" s="25" t="s">
        <v>703</v>
      </c>
      <c r="EK93" s="26" t="s">
        <v>23</v>
      </c>
      <c r="EL93" s="2"/>
      <c r="EM93" s="6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</row>
    <row r="94" spans="1:199" ht="14.4" x14ac:dyDescent="0.3">
      <c r="A94" s="2"/>
      <c r="B94" s="39" t="s">
        <v>283</v>
      </c>
      <c r="C94" s="10" t="s">
        <v>726</v>
      </c>
      <c r="D94" s="11">
        <v>5</v>
      </c>
      <c r="E94" s="11">
        <v>1</v>
      </c>
      <c r="F94" s="18">
        <v>3.5</v>
      </c>
      <c r="G94" s="14"/>
      <c r="H94" s="2"/>
      <c r="I94" s="39" t="s">
        <v>886</v>
      </c>
      <c r="J94" s="10" t="s">
        <v>706</v>
      </c>
      <c r="K94" s="11">
        <v>4</v>
      </c>
      <c r="L94" s="11">
        <v>1</v>
      </c>
      <c r="M94" s="18">
        <v>5</v>
      </c>
      <c r="N94" s="14">
        <v>1200</v>
      </c>
      <c r="O94" s="1" t="s">
        <v>26</v>
      </c>
      <c r="P94" s="41" t="s">
        <v>284</v>
      </c>
      <c r="Q94" s="10" t="s">
        <v>821</v>
      </c>
      <c r="R94" s="15">
        <v>4</v>
      </c>
      <c r="S94" s="15">
        <v>1</v>
      </c>
      <c r="T94" s="16">
        <v>7.5</v>
      </c>
      <c r="U94" s="42" t="s">
        <v>28</v>
      </c>
      <c r="V94" s="1" t="s">
        <v>26</v>
      </c>
      <c r="W94" s="47" t="s">
        <v>285</v>
      </c>
      <c r="X94" s="48" t="s">
        <v>821</v>
      </c>
      <c r="Y94" s="49">
        <v>4</v>
      </c>
      <c r="Z94" s="49">
        <v>1</v>
      </c>
      <c r="AA94" s="155">
        <v>10</v>
      </c>
      <c r="AB94" s="52" t="s">
        <v>28</v>
      </c>
      <c r="AC94" s="4"/>
      <c r="AD94" s="6"/>
      <c r="AE94" s="2"/>
      <c r="AF94" s="39" t="s">
        <v>887</v>
      </c>
      <c r="AG94" s="10" t="s">
        <v>706</v>
      </c>
      <c r="AH94" s="15">
        <v>4</v>
      </c>
      <c r="AI94" s="15">
        <v>1</v>
      </c>
      <c r="AJ94" s="18">
        <v>10</v>
      </c>
      <c r="AK94" s="14">
        <v>1200</v>
      </c>
      <c r="AL94" s="1"/>
      <c r="AM94" s="39" t="s">
        <v>888</v>
      </c>
      <c r="AN94" s="10" t="s">
        <v>706</v>
      </c>
      <c r="AO94" s="15">
        <v>4</v>
      </c>
      <c r="AP94" s="15">
        <v>1</v>
      </c>
      <c r="AQ94" s="18">
        <v>30</v>
      </c>
      <c r="AR94" s="14">
        <v>1200</v>
      </c>
      <c r="AS94" s="1"/>
      <c r="AT94" s="39" t="s">
        <v>889</v>
      </c>
      <c r="AU94" s="10" t="s">
        <v>706</v>
      </c>
      <c r="AV94" s="15">
        <v>4</v>
      </c>
      <c r="AW94" s="15">
        <v>1</v>
      </c>
      <c r="AX94" s="18">
        <v>100</v>
      </c>
      <c r="AY94" s="14">
        <v>1200</v>
      </c>
      <c r="AZ94" s="1" t="s">
        <v>34</v>
      </c>
      <c r="BA94" s="39" t="s">
        <v>890</v>
      </c>
      <c r="BB94" s="10" t="s">
        <v>891</v>
      </c>
      <c r="BC94" s="15">
        <v>4</v>
      </c>
      <c r="BD94" s="15">
        <v>1</v>
      </c>
      <c r="BE94" s="18">
        <v>300</v>
      </c>
      <c r="BF94" s="13">
        <v>1200</v>
      </c>
      <c r="BG94" s="1" t="s">
        <v>34</v>
      </c>
      <c r="BH94" s="39" t="s">
        <v>892</v>
      </c>
      <c r="BI94" s="10" t="s">
        <v>891</v>
      </c>
      <c r="BJ94" s="15">
        <v>4</v>
      </c>
      <c r="BK94" s="15">
        <v>1</v>
      </c>
      <c r="BL94" s="18">
        <v>1000</v>
      </c>
      <c r="BM94" s="13">
        <v>1200</v>
      </c>
      <c r="BN94" s="2"/>
      <c r="BO94" s="7"/>
      <c r="BP94" s="1" t="s">
        <v>34</v>
      </c>
      <c r="BQ94" s="288" t="s">
        <v>695</v>
      </c>
      <c r="BR94" s="10" t="s">
        <v>709</v>
      </c>
      <c r="BS94" s="11">
        <v>4</v>
      </c>
      <c r="BT94" s="11">
        <v>4</v>
      </c>
      <c r="BU94" s="18">
        <v>3.5</v>
      </c>
      <c r="BV94" s="57">
        <v>0</v>
      </c>
      <c r="BW94" s="13">
        <v>600</v>
      </c>
      <c r="BX94" s="1" t="s">
        <v>34</v>
      </c>
      <c r="BY94" s="39" t="s">
        <v>893</v>
      </c>
      <c r="BZ94" s="10" t="s">
        <v>711</v>
      </c>
      <c r="CA94" s="11">
        <v>4</v>
      </c>
      <c r="CB94" s="11">
        <v>4</v>
      </c>
      <c r="CC94" s="18">
        <v>5</v>
      </c>
      <c r="CD94" s="57">
        <v>0</v>
      </c>
      <c r="CE94" s="13">
        <v>1200</v>
      </c>
      <c r="CF94" s="1" t="s">
        <v>34</v>
      </c>
      <c r="CG94" s="41" t="s">
        <v>894</v>
      </c>
      <c r="CH94" s="10" t="s">
        <v>709</v>
      </c>
      <c r="CI94" s="15">
        <v>4</v>
      </c>
      <c r="CJ94" s="15">
        <v>4</v>
      </c>
      <c r="CK94" s="16">
        <v>7.5</v>
      </c>
      <c r="CL94" s="57">
        <v>0</v>
      </c>
      <c r="CM94" s="196" t="s">
        <v>28</v>
      </c>
      <c r="CN94" s="1" t="s">
        <v>26</v>
      </c>
      <c r="CO94" s="197" t="s">
        <v>286</v>
      </c>
      <c r="CP94" s="198" t="s">
        <v>709</v>
      </c>
      <c r="CQ94" s="199">
        <v>4</v>
      </c>
      <c r="CR94" s="199">
        <v>4</v>
      </c>
      <c r="CS94" s="200">
        <v>10</v>
      </c>
      <c r="CT94" s="201">
        <v>0</v>
      </c>
      <c r="CU94" s="202" t="s">
        <v>28</v>
      </c>
      <c r="CV94" s="2"/>
      <c r="CW94" s="6"/>
      <c r="CX94" s="1" t="s">
        <v>34</v>
      </c>
      <c r="CY94" s="60" t="s">
        <v>895</v>
      </c>
      <c r="CZ94" s="48" t="s">
        <v>711</v>
      </c>
      <c r="DA94" s="49">
        <v>4</v>
      </c>
      <c r="DB94" s="49">
        <v>5</v>
      </c>
      <c r="DC94" s="50">
        <v>10</v>
      </c>
      <c r="DD94" s="51">
        <v>0</v>
      </c>
      <c r="DE94" s="62">
        <v>1200</v>
      </c>
      <c r="DF94" s="1" t="s">
        <v>34</v>
      </c>
      <c r="DG94" s="60" t="s">
        <v>896</v>
      </c>
      <c r="DH94" s="48" t="s">
        <v>711</v>
      </c>
      <c r="DI94" s="49">
        <v>4</v>
      </c>
      <c r="DJ94" s="54">
        <v>6</v>
      </c>
      <c r="DK94" s="50">
        <v>30</v>
      </c>
      <c r="DL94" s="51">
        <v>0</v>
      </c>
      <c r="DM94" s="62">
        <v>1200</v>
      </c>
      <c r="DN94" s="1" t="s">
        <v>34</v>
      </c>
      <c r="DO94" s="39" t="s">
        <v>287</v>
      </c>
      <c r="DP94" s="10" t="s">
        <v>711</v>
      </c>
      <c r="DQ94" s="15">
        <v>4</v>
      </c>
      <c r="DR94" s="15">
        <v>7</v>
      </c>
      <c r="DS94" s="18">
        <v>100</v>
      </c>
      <c r="DT94" s="57">
        <v>0</v>
      </c>
      <c r="DU94" s="13">
        <v>1200</v>
      </c>
      <c r="DV94" s="1" t="s">
        <v>0</v>
      </c>
      <c r="DW94" s="41" t="s">
        <v>897</v>
      </c>
      <c r="DX94" s="10" t="s">
        <v>709</v>
      </c>
      <c r="DY94" s="15">
        <v>4</v>
      </c>
      <c r="DZ94" s="46">
        <v>6</v>
      </c>
      <c r="EA94" s="18">
        <v>300</v>
      </c>
      <c r="EB94" s="13">
        <v>0</v>
      </c>
      <c r="EC94" s="42" t="s">
        <v>288</v>
      </c>
      <c r="ED94" s="1" t="s">
        <v>0</v>
      </c>
      <c r="EE94" s="47" t="s">
        <v>289</v>
      </c>
      <c r="EF94" s="48" t="s">
        <v>709</v>
      </c>
      <c r="EG94" s="49">
        <v>4</v>
      </c>
      <c r="EH94" s="49">
        <v>8</v>
      </c>
      <c r="EI94" s="50">
        <v>1000</v>
      </c>
      <c r="EJ94" s="51">
        <v>0</v>
      </c>
      <c r="EK94" s="203" t="s">
        <v>28</v>
      </c>
      <c r="EL94" s="2"/>
      <c r="EM94" s="6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</row>
    <row r="95" spans="1:199" ht="14.4" x14ac:dyDescent="0.3">
      <c r="A95" s="2"/>
      <c r="B95" s="63" t="s">
        <v>290</v>
      </c>
      <c r="C95" s="2" t="s">
        <v>704</v>
      </c>
      <c r="D95" s="3">
        <v>5</v>
      </c>
      <c r="E95" s="3">
        <v>2</v>
      </c>
      <c r="F95" s="64">
        <v>3.5</v>
      </c>
      <c r="G95" s="65"/>
      <c r="H95" s="2"/>
      <c r="I95" s="63" t="s">
        <v>898</v>
      </c>
      <c r="J95" s="2" t="s">
        <v>706</v>
      </c>
      <c r="K95" s="3">
        <v>4</v>
      </c>
      <c r="L95" s="3">
        <v>2</v>
      </c>
      <c r="M95" s="64">
        <v>5</v>
      </c>
      <c r="N95" s="65">
        <v>1200</v>
      </c>
      <c r="O95" s="2" t="s">
        <v>34</v>
      </c>
      <c r="P95" s="77" t="s">
        <v>291</v>
      </c>
      <c r="Q95" s="72" t="s">
        <v>821</v>
      </c>
      <c r="R95" s="73">
        <v>4</v>
      </c>
      <c r="S95" s="73">
        <v>2</v>
      </c>
      <c r="T95" s="88">
        <v>7.5</v>
      </c>
      <c r="U95" s="80" t="s">
        <v>28</v>
      </c>
      <c r="V95" s="1" t="s">
        <v>26</v>
      </c>
      <c r="W95" s="69" t="s">
        <v>770</v>
      </c>
      <c r="X95" s="2" t="s">
        <v>706</v>
      </c>
      <c r="Y95" s="5">
        <v>4</v>
      </c>
      <c r="Z95" s="5">
        <v>2</v>
      </c>
      <c r="AA95" s="68">
        <v>10</v>
      </c>
      <c r="AB95" s="70" t="s">
        <v>28</v>
      </c>
      <c r="AC95" s="4"/>
      <c r="AD95" s="6"/>
      <c r="AE95" s="2"/>
      <c r="AF95" s="71" t="s">
        <v>899</v>
      </c>
      <c r="AG95" s="72" t="s">
        <v>706</v>
      </c>
      <c r="AH95" s="73">
        <v>4</v>
      </c>
      <c r="AI95" s="73">
        <v>2</v>
      </c>
      <c r="AJ95" s="74">
        <v>10</v>
      </c>
      <c r="AK95" s="86">
        <v>1200</v>
      </c>
      <c r="AL95" s="1"/>
      <c r="AM95" s="63" t="s">
        <v>900</v>
      </c>
      <c r="AN95" s="2" t="s">
        <v>706</v>
      </c>
      <c r="AO95" s="5">
        <v>4</v>
      </c>
      <c r="AP95" s="5">
        <v>2</v>
      </c>
      <c r="AQ95" s="64">
        <v>30</v>
      </c>
      <c r="AR95" s="65">
        <v>1200</v>
      </c>
      <c r="AS95" s="1"/>
      <c r="AT95" s="63" t="s">
        <v>901</v>
      </c>
      <c r="AU95" s="2" t="s">
        <v>706</v>
      </c>
      <c r="AV95" s="5">
        <v>4</v>
      </c>
      <c r="AW95" s="5">
        <v>2</v>
      </c>
      <c r="AX95" s="64">
        <v>100</v>
      </c>
      <c r="AY95" s="65">
        <v>1200</v>
      </c>
      <c r="AZ95" s="1" t="s">
        <v>0</v>
      </c>
      <c r="BA95" s="69" t="s">
        <v>902</v>
      </c>
      <c r="BB95" s="2" t="s">
        <v>903</v>
      </c>
      <c r="BC95" s="5">
        <v>4</v>
      </c>
      <c r="BD95" s="5">
        <v>2</v>
      </c>
      <c r="BE95" s="64">
        <v>300</v>
      </c>
      <c r="BF95" s="191" t="s">
        <v>292</v>
      </c>
      <c r="BG95" s="1"/>
      <c r="BH95" s="63"/>
      <c r="BI95" s="2"/>
      <c r="BJ95" s="5"/>
      <c r="BK95" s="5"/>
      <c r="BL95" s="64"/>
      <c r="BM95" s="76"/>
      <c r="BN95" s="2"/>
      <c r="BO95" s="7"/>
      <c r="BP95" s="1" t="s">
        <v>34</v>
      </c>
      <c r="BQ95" s="71" t="s">
        <v>293</v>
      </c>
      <c r="BR95" s="72" t="s">
        <v>709</v>
      </c>
      <c r="BS95" s="84">
        <v>4</v>
      </c>
      <c r="BT95" s="84">
        <v>5</v>
      </c>
      <c r="BU95" s="74">
        <v>3.5</v>
      </c>
      <c r="BV95" s="121">
        <v>0</v>
      </c>
      <c r="BW95" s="75">
        <v>600</v>
      </c>
      <c r="BX95" s="1" t="s">
        <v>34</v>
      </c>
      <c r="BY95" s="71" t="s">
        <v>904</v>
      </c>
      <c r="BZ95" s="72" t="s">
        <v>711</v>
      </c>
      <c r="CA95" s="84">
        <v>4</v>
      </c>
      <c r="CB95" s="84">
        <v>5</v>
      </c>
      <c r="CC95" s="74">
        <v>5</v>
      </c>
      <c r="CD95" s="121">
        <v>0</v>
      </c>
      <c r="CE95" s="75">
        <v>1200</v>
      </c>
      <c r="CF95" s="1" t="s">
        <v>34</v>
      </c>
      <c r="CG95" s="71" t="s">
        <v>905</v>
      </c>
      <c r="CH95" s="72" t="s">
        <v>711</v>
      </c>
      <c r="CI95" s="73">
        <v>4</v>
      </c>
      <c r="CJ95" s="73">
        <v>5</v>
      </c>
      <c r="CK95" s="88">
        <v>7.5</v>
      </c>
      <c r="CL95" s="121">
        <v>0</v>
      </c>
      <c r="CM95" s="75">
        <v>1200</v>
      </c>
      <c r="CN95" s="1" t="s">
        <v>0</v>
      </c>
      <c r="CO95" s="290" t="s">
        <v>294</v>
      </c>
      <c r="CP95" s="72" t="s">
        <v>711</v>
      </c>
      <c r="CQ95" s="73">
        <v>4</v>
      </c>
      <c r="CR95" s="73">
        <v>5</v>
      </c>
      <c r="CS95" s="88">
        <v>10</v>
      </c>
      <c r="CT95" s="121">
        <v>0</v>
      </c>
      <c r="CU95" s="176" t="s">
        <v>28</v>
      </c>
      <c r="CV95" s="2"/>
      <c r="CW95" s="6"/>
      <c r="CX95" s="2"/>
      <c r="CY95" s="63"/>
      <c r="CZ95" s="2"/>
      <c r="DA95" s="5"/>
      <c r="DB95" s="5"/>
      <c r="DC95" s="64">
        <v>10</v>
      </c>
      <c r="DD95" s="76"/>
      <c r="DE95" s="65"/>
      <c r="DF95" s="1" t="s">
        <v>0</v>
      </c>
      <c r="DG95" s="123" t="s">
        <v>906</v>
      </c>
      <c r="DH95" s="104" t="s">
        <v>709</v>
      </c>
      <c r="DI95" s="105">
        <v>5</v>
      </c>
      <c r="DJ95" s="106">
        <v>7</v>
      </c>
      <c r="DK95" s="107">
        <v>30</v>
      </c>
      <c r="DL95" s="124" t="s">
        <v>28</v>
      </c>
      <c r="DM95" s="125">
        <v>1200</v>
      </c>
      <c r="DN95" s="1" t="s">
        <v>34</v>
      </c>
      <c r="DO95" s="71" t="s">
        <v>907</v>
      </c>
      <c r="DP95" s="72" t="s">
        <v>711</v>
      </c>
      <c r="DQ95" s="73">
        <v>4</v>
      </c>
      <c r="DR95" s="73">
        <v>8</v>
      </c>
      <c r="DS95" s="74">
        <v>100</v>
      </c>
      <c r="DT95" s="121">
        <v>0</v>
      </c>
      <c r="DU95" s="75">
        <v>1200</v>
      </c>
      <c r="DV95" s="1" t="s">
        <v>34</v>
      </c>
      <c r="DW95" s="71" t="s">
        <v>908</v>
      </c>
      <c r="DX95" s="72" t="s">
        <v>711</v>
      </c>
      <c r="DY95" s="73">
        <v>4</v>
      </c>
      <c r="DZ95" s="73">
        <v>7</v>
      </c>
      <c r="EA95" s="74">
        <v>300</v>
      </c>
      <c r="EB95" s="75">
        <v>0</v>
      </c>
      <c r="EC95" s="86">
        <v>1200</v>
      </c>
      <c r="ED95" s="1" t="s">
        <v>0</v>
      </c>
      <c r="EE95" s="63" t="s">
        <v>909</v>
      </c>
      <c r="EF95" s="2" t="s">
        <v>711</v>
      </c>
      <c r="EG95" s="5">
        <v>5</v>
      </c>
      <c r="EH95" s="5">
        <v>4</v>
      </c>
      <c r="EI95" s="64">
        <v>1000</v>
      </c>
      <c r="EJ95" s="76">
        <v>0</v>
      </c>
      <c r="EK95" s="76">
        <v>1200</v>
      </c>
      <c r="EL95" s="2"/>
      <c r="EM95" s="6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</row>
    <row r="96" spans="1:199" ht="14.4" x14ac:dyDescent="0.3">
      <c r="A96" s="2"/>
      <c r="B96" s="63" t="s">
        <v>295</v>
      </c>
      <c r="C96" s="2" t="s">
        <v>726</v>
      </c>
      <c r="D96" s="3">
        <v>5</v>
      </c>
      <c r="E96" s="3">
        <v>3</v>
      </c>
      <c r="F96" s="64">
        <v>3.5</v>
      </c>
      <c r="G96" s="65"/>
      <c r="H96" s="1" t="s">
        <v>26</v>
      </c>
      <c r="I96" s="77" t="s">
        <v>1200</v>
      </c>
      <c r="J96" s="72" t="s">
        <v>706</v>
      </c>
      <c r="K96" s="84">
        <v>4</v>
      </c>
      <c r="L96" s="84">
        <v>3</v>
      </c>
      <c r="M96" s="74">
        <v>5</v>
      </c>
      <c r="N96" s="80" t="s">
        <v>28</v>
      </c>
      <c r="O96" s="2"/>
      <c r="P96" s="63" t="s">
        <v>296</v>
      </c>
      <c r="Q96" s="2" t="s">
        <v>706</v>
      </c>
      <c r="R96" s="5">
        <v>4</v>
      </c>
      <c r="S96" s="5">
        <v>1</v>
      </c>
      <c r="T96" s="68">
        <v>7.5</v>
      </c>
      <c r="U96" s="65">
        <v>1200</v>
      </c>
      <c r="V96" s="1" t="s">
        <v>26</v>
      </c>
      <c r="W96" s="77" t="s">
        <v>910</v>
      </c>
      <c r="X96" s="72" t="s">
        <v>706</v>
      </c>
      <c r="Y96" s="73">
        <v>4</v>
      </c>
      <c r="Z96" s="73">
        <v>3</v>
      </c>
      <c r="AA96" s="88">
        <v>10</v>
      </c>
      <c r="AB96" s="80" t="s">
        <v>28</v>
      </c>
      <c r="AC96" s="4"/>
      <c r="AD96" s="6"/>
      <c r="AE96" s="2"/>
      <c r="AF96" s="63"/>
      <c r="AG96" s="2"/>
      <c r="AH96" s="5"/>
      <c r="AI96" s="5"/>
      <c r="AJ96" s="64">
        <v>10</v>
      </c>
      <c r="AK96" s="65"/>
      <c r="AL96" s="1"/>
      <c r="AM96" s="63" t="s">
        <v>911</v>
      </c>
      <c r="AN96" s="2" t="s">
        <v>706</v>
      </c>
      <c r="AO96" s="5">
        <v>4</v>
      </c>
      <c r="AP96" s="5">
        <v>3</v>
      </c>
      <c r="AQ96" s="64">
        <v>30</v>
      </c>
      <c r="AR96" s="65">
        <v>1200</v>
      </c>
      <c r="AS96" s="1"/>
      <c r="AT96" s="63" t="s">
        <v>912</v>
      </c>
      <c r="AU96" s="2" t="s">
        <v>706</v>
      </c>
      <c r="AV96" s="5">
        <v>4</v>
      </c>
      <c r="AW96" s="5">
        <v>3</v>
      </c>
      <c r="AX96" s="64">
        <v>100</v>
      </c>
      <c r="AY96" s="65">
        <v>1200</v>
      </c>
      <c r="AZ96" s="1" t="s">
        <v>34</v>
      </c>
      <c r="BA96" s="63" t="s">
        <v>913</v>
      </c>
      <c r="BB96" s="2" t="s">
        <v>891</v>
      </c>
      <c r="BC96" s="5">
        <v>4</v>
      </c>
      <c r="BD96" s="5">
        <v>3</v>
      </c>
      <c r="BE96" s="64">
        <v>300</v>
      </c>
      <c r="BF96" s="76">
        <v>1200</v>
      </c>
      <c r="BG96" s="1" t="s">
        <v>34</v>
      </c>
      <c r="BH96" s="71" t="s">
        <v>914</v>
      </c>
      <c r="BI96" s="72" t="s">
        <v>891</v>
      </c>
      <c r="BJ96" s="73">
        <v>4</v>
      </c>
      <c r="BK96" s="73">
        <v>3</v>
      </c>
      <c r="BL96" s="74">
        <v>1000</v>
      </c>
      <c r="BM96" s="75">
        <v>1200</v>
      </c>
      <c r="BN96" s="2"/>
      <c r="BO96" s="7"/>
      <c r="BP96" s="1" t="s">
        <v>0</v>
      </c>
      <c r="BQ96" s="102" t="s">
        <v>297</v>
      </c>
      <c r="BR96" s="2" t="s">
        <v>709</v>
      </c>
      <c r="BS96" s="3">
        <v>4</v>
      </c>
      <c r="BT96" s="204">
        <v>4</v>
      </c>
      <c r="BU96" s="64">
        <v>3.5</v>
      </c>
      <c r="BV96" s="205" t="s">
        <v>60</v>
      </c>
      <c r="BW96" s="76">
        <v>600</v>
      </c>
      <c r="BX96" s="1" t="s">
        <v>0</v>
      </c>
      <c r="BY96" s="63" t="s">
        <v>915</v>
      </c>
      <c r="BZ96" s="2" t="s">
        <v>711</v>
      </c>
      <c r="CA96" s="3">
        <v>4</v>
      </c>
      <c r="CB96" s="204">
        <v>4</v>
      </c>
      <c r="CC96" s="64">
        <v>5</v>
      </c>
      <c r="CD96" s="4">
        <v>0</v>
      </c>
      <c r="CE96" s="76">
        <v>1200</v>
      </c>
      <c r="CF96" s="1" t="s">
        <v>0</v>
      </c>
      <c r="CG96" s="289" t="s">
        <v>298</v>
      </c>
      <c r="CH96" s="2" t="s">
        <v>709</v>
      </c>
      <c r="CI96" s="5">
        <v>4</v>
      </c>
      <c r="CJ96" s="206">
        <v>4</v>
      </c>
      <c r="CK96" s="68">
        <v>7.5</v>
      </c>
      <c r="CL96" s="4">
        <v>0</v>
      </c>
      <c r="CM96" s="191" t="s">
        <v>28</v>
      </c>
      <c r="CN96" s="1" t="s">
        <v>26</v>
      </c>
      <c r="CO96" s="103" t="s">
        <v>299</v>
      </c>
      <c r="CP96" s="104" t="s">
        <v>709</v>
      </c>
      <c r="CQ96" s="105">
        <v>4</v>
      </c>
      <c r="CR96" s="106">
        <v>5</v>
      </c>
      <c r="CS96" s="170">
        <v>10</v>
      </c>
      <c r="CT96" s="120">
        <v>0</v>
      </c>
      <c r="CU96" s="108" t="s">
        <v>28</v>
      </c>
      <c r="CV96" s="2"/>
      <c r="CW96" s="6"/>
      <c r="CX96" s="2"/>
      <c r="CY96" s="63"/>
      <c r="CZ96" s="2"/>
      <c r="DA96" s="5"/>
      <c r="DB96" s="5"/>
      <c r="DC96" s="64">
        <v>10</v>
      </c>
      <c r="DD96" s="76"/>
      <c r="DE96" s="65"/>
      <c r="DF96" s="1" t="s">
        <v>34</v>
      </c>
      <c r="DG96" s="118" t="s">
        <v>916</v>
      </c>
      <c r="DH96" s="104" t="s">
        <v>709</v>
      </c>
      <c r="DI96" s="105">
        <v>4</v>
      </c>
      <c r="DJ96" s="105">
        <v>6</v>
      </c>
      <c r="DK96" s="107">
        <v>30</v>
      </c>
      <c r="DL96" s="108">
        <v>0</v>
      </c>
      <c r="DM96" s="125">
        <v>1200</v>
      </c>
      <c r="DN96" s="1" t="s">
        <v>0</v>
      </c>
      <c r="DO96" s="103" t="s">
        <v>917</v>
      </c>
      <c r="DP96" s="104" t="s">
        <v>711</v>
      </c>
      <c r="DQ96" s="105">
        <v>4</v>
      </c>
      <c r="DR96" s="105">
        <v>8</v>
      </c>
      <c r="DS96" s="107">
        <v>100</v>
      </c>
      <c r="DT96" s="120">
        <v>0</v>
      </c>
      <c r="DU96" s="207" t="s">
        <v>300</v>
      </c>
      <c r="DV96" s="1" t="s">
        <v>34</v>
      </c>
      <c r="DW96" s="63" t="s">
        <v>918</v>
      </c>
      <c r="DX96" s="2" t="s">
        <v>711</v>
      </c>
      <c r="DY96" s="5">
        <v>5</v>
      </c>
      <c r="DZ96" s="5">
        <v>4</v>
      </c>
      <c r="EA96" s="64">
        <v>300</v>
      </c>
      <c r="EB96" s="76">
        <v>0</v>
      </c>
      <c r="EC96" s="65">
        <v>1200</v>
      </c>
      <c r="ED96" s="1" t="s">
        <v>0</v>
      </c>
      <c r="EE96" s="63" t="s">
        <v>919</v>
      </c>
      <c r="EF96" s="2" t="s">
        <v>711</v>
      </c>
      <c r="EG96" s="5">
        <v>5</v>
      </c>
      <c r="EH96" s="5">
        <v>6</v>
      </c>
      <c r="EI96" s="64">
        <v>1000</v>
      </c>
      <c r="EJ96" s="76">
        <v>0</v>
      </c>
      <c r="EK96" s="76">
        <v>1200</v>
      </c>
      <c r="EL96" s="2"/>
      <c r="EM96" s="6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</row>
    <row r="97" spans="1:199" ht="14.4" x14ac:dyDescent="0.3">
      <c r="A97" s="2"/>
      <c r="B97" s="71" t="s">
        <v>301</v>
      </c>
      <c r="C97" s="72" t="s">
        <v>704</v>
      </c>
      <c r="D97" s="84">
        <v>5</v>
      </c>
      <c r="E97" s="84">
        <v>4</v>
      </c>
      <c r="F97" s="74">
        <v>3.5</v>
      </c>
      <c r="G97" s="86"/>
      <c r="H97" s="2"/>
      <c r="I97" s="63" t="s">
        <v>920</v>
      </c>
      <c r="J97" s="2" t="s">
        <v>706</v>
      </c>
      <c r="K97" s="3">
        <v>4</v>
      </c>
      <c r="L97" s="3">
        <v>1</v>
      </c>
      <c r="M97" s="64">
        <v>5</v>
      </c>
      <c r="N97" s="65">
        <v>1200</v>
      </c>
      <c r="O97" s="1" t="s">
        <v>26</v>
      </c>
      <c r="P97" s="69" t="s">
        <v>921</v>
      </c>
      <c r="Q97" s="2" t="s">
        <v>706</v>
      </c>
      <c r="R97" s="5">
        <v>4</v>
      </c>
      <c r="S97" s="5">
        <v>2</v>
      </c>
      <c r="T97" s="68">
        <v>7.5</v>
      </c>
      <c r="U97" s="70" t="s">
        <v>28</v>
      </c>
      <c r="V97" s="4"/>
      <c r="W97" s="63"/>
      <c r="X97" s="2"/>
      <c r="Y97" s="5"/>
      <c r="Z97" s="5"/>
      <c r="AA97" s="68">
        <v>10</v>
      </c>
      <c r="AB97" s="65"/>
      <c r="AC97" s="4"/>
      <c r="AD97" s="6"/>
      <c r="AE97" s="2"/>
      <c r="AF97" s="63"/>
      <c r="AG97" s="2"/>
      <c r="AH97" s="5"/>
      <c r="AI97" s="5"/>
      <c r="AJ97" s="64">
        <v>10</v>
      </c>
      <c r="AK97" s="65"/>
      <c r="AL97" s="1"/>
      <c r="AM97" s="71" t="s">
        <v>922</v>
      </c>
      <c r="AN97" s="72" t="s">
        <v>706</v>
      </c>
      <c r="AO97" s="73">
        <v>4</v>
      </c>
      <c r="AP97" s="73">
        <v>4</v>
      </c>
      <c r="AQ97" s="74">
        <v>30</v>
      </c>
      <c r="AR97" s="86">
        <v>1200</v>
      </c>
      <c r="AS97" s="1"/>
      <c r="AT97" s="71" t="s">
        <v>923</v>
      </c>
      <c r="AU97" s="72" t="s">
        <v>706</v>
      </c>
      <c r="AV97" s="73">
        <v>4</v>
      </c>
      <c r="AW97" s="73">
        <v>4</v>
      </c>
      <c r="AX97" s="74">
        <v>100</v>
      </c>
      <c r="AY97" s="86">
        <v>1200</v>
      </c>
      <c r="AZ97" s="1" t="s">
        <v>0</v>
      </c>
      <c r="BA97" s="77" t="s">
        <v>302</v>
      </c>
      <c r="BB97" s="72" t="s">
        <v>903</v>
      </c>
      <c r="BC97" s="73">
        <v>4</v>
      </c>
      <c r="BD97" s="73">
        <v>4</v>
      </c>
      <c r="BE97" s="74">
        <v>300</v>
      </c>
      <c r="BF97" s="176" t="s">
        <v>303</v>
      </c>
      <c r="BG97" s="1" t="s">
        <v>0</v>
      </c>
      <c r="BH97" s="69" t="s">
        <v>924</v>
      </c>
      <c r="BI97" s="2" t="s">
        <v>891</v>
      </c>
      <c r="BJ97" s="5">
        <v>5</v>
      </c>
      <c r="BK97" s="5">
        <v>1</v>
      </c>
      <c r="BL97" s="64">
        <v>1000</v>
      </c>
      <c r="BM97" s="191" t="s">
        <v>304</v>
      </c>
      <c r="BN97" s="2"/>
      <c r="BO97" s="7"/>
      <c r="BP97" s="1" t="s">
        <v>0</v>
      </c>
      <c r="BQ97" s="58" t="s">
        <v>305</v>
      </c>
      <c r="BR97" s="2" t="s">
        <v>709</v>
      </c>
      <c r="BS97" s="3">
        <v>4</v>
      </c>
      <c r="BT97" s="82">
        <v>5</v>
      </c>
      <c r="BU97" s="64">
        <v>3.5</v>
      </c>
      <c r="BV97" s="111" t="s">
        <v>28</v>
      </c>
      <c r="BW97" s="76">
        <v>600</v>
      </c>
      <c r="BX97" s="1" t="s">
        <v>0</v>
      </c>
      <c r="BY97" s="58" t="s">
        <v>925</v>
      </c>
      <c r="BZ97" s="2" t="s">
        <v>711</v>
      </c>
      <c r="CA97" s="3">
        <v>4</v>
      </c>
      <c r="CB97" s="82">
        <v>5</v>
      </c>
      <c r="CC97" s="64">
        <v>5</v>
      </c>
      <c r="CD97" s="4" t="s">
        <v>60</v>
      </c>
      <c r="CE97" s="76">
        <v>1200</v>
      </c>
      <c r="CF97" s="1" t="s">
        <v>0</v>
      </c>
      <c r="CG97" s="208" t="s">
        <v>926</v>
      </c>
      <c r="CH97" s="2" t="s">
        <v>711</v>
      </c>
      <c r="CI97" s="5">
        <v>4</v>
      </c>
      <c r="CJ97" s="59">
        <v>5</v>
      </c>
      <c r="CK97" s="68">
        <v>7.5</v>
      </c>
      <c r="CL97" s="4">
        <v>0</v>
      </c>
      <c r="CM97" s="209" t="s">
        <v>60</v>
      </c>
      <c r="CN97" s="4"/>
      <c r="CO97" s="63"/>
      <c r="CP97" s="2"/>
      <c r="CQ97" s="5"/>
      <c r="CR97" s="5"/>
      <c r="CS97" s="68">
        <v>10</v>
      </c>
      <c r="CT97" s="4"/>
      <c r="CU97" s="76"/>
      <c r="CV97" s="2"/>
      <c r="CW97" s="6"/>
      <c r="CX97" s="2"/>
      <c r="CY97" s="63"/>
      <c r="CZ97" s="2"/>
      <c r="DA97" s="5"/>
      <c r="DB97" s="5"/>
      <c r="DC97" s="64">
        <v>10</v>
      </c>
      <c r="DD97" s="76"/>
      <c r="DE97" s="65"/>
      <c r="DF97" s="1" t="s">
        <v>34</v>
      </c>
      <c r="DG97" s="63" t="s">
        <v>927</v>
      </c>
      <c r="DH97" s="2" t="s">
        <v>711</v>
      </c>
      <c r="DI97" s="5">
        <v>5</v>
      </c>
      <c r="DJ97" s="5">
        <v>5</v>
      </c>
      <c r="DK97" s="64">
        <v>30</v>
      </c>
      <c r="DL97" s="76">
        <v>0</v>
      </c>
      <c r="DM97" s="65">
        <v>1200</v>
      </c>
      <c r="DN97" s="1" t="s">
        <v>34</v>
      </c>
      <c r="DO97" s="210" t="s">
        <v>928</v>
      </c>
      <c r="DP97" s="90" t="s">
        <v>711</v>
      </c>
      <c r="DQ97" s="91">
        <v>5</v>
      </c>
      <c r="DR97" s="211">
        <v>7</v>
      </c>
      <c r="DS97" s="92">
        <v>100</v>
      </c>
      <c r="DT97" s="212" t="s">
        <v>60</v>
      </c>
      <c r="DU97" s="93">
        <v>1200</v>
      </c>
      <c r="DV97" s="1" t="s">
        <v>34</v>
      </c>
      <c r="DW97" s="71" t="s">
        <v>929</v>
      </c>
      <c r="DX97" s="72" t="s">
        <v>711</v>
      </c>
      <c r="DY97" s="73">
        <v>5</v>
      </c>
      <c r="DZ97" s="73">
        <v>6</v>
      </c>
      <c r="EA97" s="74">
        <v>300</v>
      </c>
      <c r="EB97" s="75">
        <v>0</v>
      </c>
      <c r="EC97" s="86">
        <v>1200</v>
      </c>
      <c r="ED97" s="1" t="s">
        <v>0</v>
      </c>
      <c r="EE97" s="77" t="s">
        <v>930</v>
      </c>
      <c r="EF97" s="72" t="s">
        <v>709</v>
      </c>
      <c r="EG97" s="73">
        <v>5</v>
      </c>
      <c r="EH97" s="87">
        <v>7</v>
      </c>
      <c r="EI97" s="74">
        <v>1000</v>
      </c>
      <c r="EJ97" s="75">
        <v>0</v>
      </c>
      <c r="EK97" s="176" t="s">
        <v>306</v>
      </c>
      <c r="EL97" s="2"/>
      <c r="EM97" s="6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</row>
    <row r="98" spans="1:199" ht="14.4" x14ac:dyDescent="0.3">
      <c r="A98" s="2"/>
      <c r="B98" s="63" t="s">
        <v>307</v>
      </c>
      <c r="C98" s="2" t="s">
        <v>726</v>
      </c>
      <c r="D98" s="3">
        <v>4</v>
      </c>
      <c r="E98" s="3">
        <v>1</v>
      </c>
      <c r="F98" s="64">
        <v>3.5</v>
      </c>
      <c r="G98" s="65"/>
      <c r="H98" s="2"/>
      <c r="I98" s="63" t="s">
        <v>931</v>
      </c>
      <c r="J98" s="2" t="s">
        <v>706</v>
      </c>
      <c r="K98" s="3">
        <v>4</v>
      </c>
      <c r="L98" s="3">
        <v>2</v>
      </c>
      <c r="M98" s="64">
        <v>5</v>
      </c>
      <c r="N98" s="65">
        <v>1200</v>
      </c>
      <c r="O98" s="1" t="s">
        <v>26</v>
      </c>
      <c r="P98" s="77" t="s">
        <v>932</v>
      </c>
      <c r="Q98" s="72" t="s">
        <v>706</v>
      </c>
      <c r="R98" s="73">
        <v>4</v>
      </c>
      <c r="S98" s="73">
        <v>3</v>
      </c>
      <c r="T98" s="88">
        <v>7.5</v>
      </c>
      <c r="U98" s="80" t="s">
        <v>28</v>
      </c>
      <c r="V98" s="4"/>
      <c r="W98" s="63"/>
      <c r="X98" s="2"/>
      <c r="Y98" s="5"/>
      <c r="Z98" s="5"/>
      <c r="AA98" s="68">
        <v>10</v>
      </c>
      <c r="AB98" s="65"/>
      <c r="AC98" s="4"/>
      <c r="AD98" s="6"/>
      <c r="AE98" s="2"/>
      <c r="AF98" s="63"/>
      <c r="AG98" s="2"/>
      <c r="AH98" s="5"/>
      <c r="AI98" s="5"/>
      <c r="AJ98" s="64">
        <v>10</v>
      </c>
      <c r="AK98" s="65"/>
      <c r="AL98" s="1" t="s">
        <v>34</v>
      </c>
      <c r="AM98" s="63" t="s">
        <v>933</v>
      </c>
      <c r="AN98" s="2" t="s">
        <v>706</v>
      </c>
      <c r="AO98" s="5">
        <v>5</v>
      </c>
      <c r="AP98" s="5">
        <v>1</v>
      </c>
      <c r="AQ98" s="64">
        <v>30</v>
      </c>
      <c r="AR98" s="65">
        <v>1200</v>
      </c>
      <c r="AS98" s="1" t="s">
        <v>34</v>
      </c>
      <c r="AT98" s="63" t="s">
        <v>934</v>
      </c>
      <c r="AU98" s="2" t="s">
        <v>891</v>
      </c>
      <c r="AV98" s="5">
        <v>5</v>
      </c>
      <c r="AW98" s="5">
        <v>1</v>
      </c>
      <c r="AX98" s="64">
        <v>100</v>
      </c>
      <c r="AY98" s="65">
        <v>1200</v>
      </c>
      <c r="AZ98" s="1" t="s">
        <v>34</v>
      </c>
      <c r="BA98" s="63" t="s">
        <v>935</v>
      </c>
      <c r="BB98" s="2" t="s">
        <v>891</v>
      </c>
      <c r="BC98" s="5">
        <v>5</v>
      </c>
      <c r="BD98" s="5">
        <v>1</v>
      </c>
      <c r="BE98" s="64">
        <v>300</v>
      </c>
      <c r="BF98" s="76">
        <v>1200</v>
      </c>
      <c r="BG98" s="1" t="s">
        <v>0</v>
      </c>
      <c r="BH98" s="69" t="s">
        <v>936</v>
      </c>
      <c r="BI98" s="2" t="s">
        <v>903</v>
      </c>
      <c r="BJ98" s="5">
        <v>5</v>
      </c>
      <c r="BK98" s="5">
        <v>2</v>
      </c>
      <c r="BL98" s="64">
        <v>1000</v>
      </c>
      <c r="BM98" s="191" t="s">
        <v>308</v>
      </c>
      <c r="BN98" s="2"/>
      <c r="BO98" s="7"/>
      <c r="BP98" s="1" t="s">
        <v>0</v>
      </c>
      <c r="BQ98" s="95" t="s">
        <v>309</v>
      </c>
      <c r="BR98" s="72" t="s">
        <v>709</v>
      </c>
      <c r="BS98" s="84">
        <v>4</v>
      </c>
      <c r="BT98" s="85">
        <v>6</v>
      </c>
      <c r="BU98" s="74">
        <v>3.5</v>
      </c>
      <c r="BV98" s="110" t="s">
        <v>28</v>
      </c>
      <c r="BW98" s="75">
        <v>600</v>
      </c>
      <c r="BX98" s="1" t="s">
        <v>0</v>
      </c>
      <c r="BY98" s="95" t="s">
        <v>937</v>
      </c>
      <c r="BZ98" s="72" t="s">
        <v>709</v>
      </c>
      <c r="CA98" s="84">
        <v>4</v>
      </c>
      <c r="CB98" s="85">
        <v>6</v>
      </c>
      <c r="CC98" s="74">
        <v>5</v>
      </c>
      <c r="CD98" s="121" t="s">
        <v>60</v>
      </c>
      <c r="CE98" s="75">
        <v>1200</v>
      </c>
      <c r="CF98" s="1" t="s">
        <v>0</v>
      </c>
      <c r="CG98" s="77" t="s">
        <v>938</v>
      </c>
      <c r="CH98" s="72" t="s">
        <v>709</v>
      </c>
      <c r="CI98" s="73">
        <v>4</v>
      </c>
      <c r="CJ98" s="87">
        <v>6</v>
      </c>
      <c r="CK98" s="88">
        <v>7.5</v>
      </c>
      <c r="CL98" s="121">
        <v>0</v>
      </c>
      <c r="CM98" s="176" t="s">
        <v>28</v>
      </c>
      <c r="CN98" s="4"/>
      <c r="CO98" s="63"/>
      <c r="CP98" s="2"/>
      <c r="CQ98" s="5"/>
      <c r="CR98" s="5"/>
      <c r="CS98" s="68">
        <v>10</v>
      </c>
      <c r="CT98" s="4"/>
      <c r="CU98" s="76"/>
      <c r="CV98" s="2"/>
      <c r="CW98" s="6"/>
      <c r="CX98" s="2"/>
      <c r="CY98" s="63"/>
      <c r="CZ98" s="2"/>
      <c r="DA98" s="5"/>
      <c r="DB98" s="5"/>
      <c r="DC98" s="64">
        <v>10</v>
      </c>
      <c r="DD98" s="76"/>
      <c r="DE98" s="65"/>
      <c r="DF98" s="1" t="s">
        <v>0</v>
      </c>
      <c r="DG98" s="213" t="s">
        <v>939</v>
      </c>
      <c r="DH98" s="214" t="s">
        <v>711</v>
      </c>
      <c r="DI98" s="215">
        <v>5</v>
      </c>
      <c r="DJ98" s="216">
        <v>6</v>
      </c>
      <c r="DK98" s="217">
        <v>30</v>
      </c>
      <c r="DL98" s="218" t="s">
        <v>28</v>
      </c>
      <c r="DM98" s="219"/>
      <c r="DN98" s="1" t="s">
        <v>34</v>
      </c>
      <c r="DO98" s="71" t="s">
        <v>940</v>
      </c>
      <c r="DP98" s="72" t="s">
        <v>711</v>
      </c>
      <c r="DQ98" s="73">
        <v>5</v>
      </c>
      <c r="DR98" s="73">
        <v>8</v>
      </c>
      <c r="DS98" s="74">
        <v>100</v>
      </c>
      <c r="DT98" s="121">
        <v>0</v>
      </c>
      <c r="DU98" s="75">
        <v>1200</v>
      </c>
      <c r="DV98" s="1" t="s">
        <v>34</v>
      </c>
      <c r="DW98" s="103" t="s">
        <v>941</v>
      </c>
      <c r="DX98" s="104" t="s">
        <v>711</v>
      </c>
      <c r="DY98" s="105">
        <v>4</v>
      </c>
      <c r="DZ98" s="105">
        <v>8</v>
      </c>
      <c r="EA98" s="107">
        <v>300</v>
      </c>
      <c r="EB98" s="108">
        <v>0</v>
      </c>
      <c r="EC98" s="109" t="s">
        <v>310</v>
      </c>
      <c r="ED98" s="1" t="s">
        <v>0</v>
      </c>
      <c r="EE98" s="99" t="s">
        <v>942</v>
      </c>
      <c r="EF98" s="90" t="s">
        <v>711</v>
      </c>
      <c r="EG98" s="91">
        <v>4</v>
      </c>
      <c r="EH98" s="91">
        <v>5</v>
      </c>
      <c r="EI98" s="92">
        <v>1000</v>
      </c>
      <c r="EJ98" s="93">
        <v>0</v>
      </c>
      <c r="EK98" s="220" t="s">
        <v>28</v>
      </c>
      <c r="EL98" s="2"/>
      <c r="EM98" s="6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</row>
    <row r="99" spans="1:199" ht="14.4" x14ac:dyDescent="0.3">
      <c r="A99" s="2"/>
      <c r="B99" s="63" t="s">
        <v>311</v>
      </c>
      <c r="C99" s="2" t="s">
        <v>704</v>
      </c>
      <c r="D99" s="3">
        <v>4</v>
      </c>
      <c r="E99" s="3">
        <v>2</v>
      </c>
      <c r="F99" s="64">
        <v>3.5</v>
      </c>
      <c r="G99" s="65"/>
      <c r="H99" s="2"/>
      <c r="I99" s="71" t="s">
        <v>943</v>
      </c>
      <c r="J99" s="72" t="s">
        <v>706</v>
      </c>
      <c r="K99" s="84">
        <v>4</v>
      </c>
      <c r="L99" s="84">
        <v>3</v>
      </c>
      <c r="M99" s="74">
        <v>5</v>
      </c>
      <c r="N99" s="86">
        <v>1200</v>
      </c>
      <c r="O99" s="1" t="s">
        <v>26</v>
      </c>
      <c r="P99" s="69" t="s">
        <v>944</v>
      </c>
      <c r="Q99" s="2" t="s">
        <v>706</v>
      </c>
      <c r="R99" s="5">
        <v>4</v>
      </c>
      <c r="S99" s="5">
        <v>1</v>
      </c>
      <c r="T99" s="68">
        <v>7.5</v>
      </c>
      <c r="U99" s="70" t="s">
        <v>28</v>
      </c>
      <c r="V99" s="4"/>
      <c r="W99" s="63"/>
      <c r="X99" s="2"/>
      <c r="Y99" s="5"/>
      <c r="Z99" s="5"/>
      <c r="AA99" s="68">
        <v>10</v>
      </c>
      <c r="AB99" s="65"/>
      <c r="AC99" s="4"/>
      <c r="AD99" s="6"/>
      <c r="AE99" s="2"/>
      <c r="AF99" s="63"/>
      <c r="AG99" s="2"/>
      <c r="AH99" s="5"/>
      <c r="AI99" s="5"/>
      <c r="AJ99" s="64">
        <v>10</v>
      </c>
      <c r="AK99" s="65"/>
      <c r="AL99" s="1" t="s">
        <v>34</v>
      </c>
      <c r="AM99" s="63" t="s">
        <v>945</v>
      </c>
      <c r="AN99" s="2" t="s">
        <v>706</v>
      </c>
      <c r="AO99" s="5">
        <v>5</v>
      </c>
      <c r="AP99" s="5">
        <v>2</v>
      </c>
      <c r="AQ99" s="64">
        <v>30</v>
      </c>
      <c r="AR99" s="65">
        <v>1200</v>
      </c>
      <c r="AS99" s="1" t="s">
        <v>34</v>
      </c>
      <c r="AT99" s="63" t="s">
        <v>946</v>
      </c>
      <c r="AU99" s="2" t="s">
        <v>903</v>
      </c>
      <c r="AV99" s="5">
        <v>5</v>
      </c>
      <c r="AW99" s="5">
        <v>2</v>
      </c>
      <c r="AX99" s="64">
        <v>100</v>
      </c>
      <c r="AY99" s="65">
        <v>1200</v>
      </c>
      <c r="AZ99" s="1" t="s">
        <v>34</v>
      </c>
      <c r="BA99" s="63" t="s">
        <v>947</v>
      </c>
      <c r="BB99" s="2" t="s">
        <v>903</v>
      </c>
      <c r="BC99" s="5">
        <v>5</v>
      </c>
      <c r="BD99" s="5">
        <v>2</v>
      </c>
      <c r="BE99" s="64">
        <v>300</v>
      </c>
      <c r="BF99" s="76">
        <v>1200</v>
      </c>
      <c r="BG99" s="1" t="s">
        <v>0</v>
      </c>
      <c r="BH99" s="77" t="s">
        <v>948</v>
      </c>
      <c r="BI99" s="72" t="s">
        <v>891</v>
      </c>
      <c r="BJ99" s="73">
        <v>5</v>
      </c>
      <c r="BK99" s="73">
        <v>3</v>
      </c>
      <c r="BL99" s="74">
        <v>1000</v>
      </c>
      <c r="BM99" s="176" t="s">
        <v>312</v>
      </c>
      <c r="BN99" s="2"/>
      <c r="BO99" s="7"/>
      <c r="BP99" s="1" t="s">
        <v>34</v>
      </c>
      <c r="BQ99" s="221" t="s">
        <v>313</v>
      </c>
      <c r="BR99" s="2" t="s">
        <v>709</v>
      </c>
      <c r="BS99" s="3">
        <v>4</v>
      </c>
      <c r="BT99" s="204">
        <v>4</v>
      </c>
      <c r="BU99" s="64">
        <v>3.5</v>
      </c>
      <c r="BV99" s="4">
        <v>0</v>
      </c>
      <c r="BW99" s="76">
        <v>600</v>
      </c>
      <c r="BX99" s="1" t="s">
        <v>34</v>
      </c>
      <c r="BY99" s="63" t="s">
        <v>949</v>
      </c>
      <c r="BZ99" s="2" t="s">
        <v>711</v>
      </c>
      <c r="CA99" s="3">
        <v>4</v>
      </c>
      <c r="CB99" s="204">
        <v>4</v>
      </c>
      <c r="CC99" s="64">
        <v>5</v>
      </c>
      <c r="CD99" s="4">
        <v>0</v>
      </c>
      <c r="CE99" s="76">
        <v>1200</v>
      </c>
      <c r="CF99" s="1" t="s">
        <v>0</v>
      </c>
      <c r="CG99" s="69" t="s">
        <v>950</v>
      </c>
      <c r="CH99" s="2" t="s">
        <v>711</v>
      </c>
      <c r="CI99" s="5">
        <v>4</v>
      </c>
      <c r="CJ99" s="206">
        <v>4</v>
      </c>
      <c r="CK99" s="68">
        <v>7.5</v>
      </c>
      <c r="CL99" s="4">
        <v>0</v>
      </c>
      <c r="CM99" s="191" t="s">
        <v>28</v>
      </c>
      <c r="CN99" s="4"/>
      <c r="CO99" s="63"/>
      <c r="CP99" s="2"/>
      <c r="CQ99" s="5"/>
      <c r="CR99" s="5"/>
      <c r="CS99" s="68">
        <v>10</v>
      </c>
      <c r="CT99" s="4"/>
      <c r="CU99" s="76"/>
      <c r="CV99" s="2"/>
      <c r="CW99" s="6"/>
      <c r="CX99" s="2"/>
      <c r="CY99" s="63"/>
      <c r="CZ99" s="2"/>
      <c r="DA99" s="5"/>
      <c r="DB99" s="5"/>
      <c r="DC99" s="64">
        <v>10</v>
      </c>
      <c r="DD99" s="76"/>
      <c r="DE99" s="65"/>
      <c r="DF99" s="1"/>
      <c r="DG99" s="71"/>
      <c r="DH99" s="72"/>
      <c r="DI99" s="73"/>
      <c r="DJ99" s="73"/>
      <c r="DK99" s="74">
        <v>30</v>
      </c>
      <c r="DL99" s="75"/>
      <c r="DM99" s="86"/>
      <c r="DN99" s="1"/>
      <c r="DO99" s="71"/>
      <c r="DP99" s="72"/>
      <c r="DQ99" s="73"/>
      <c r="DR99" s="73"/>
      <c r="DS99" s="74">
        <v>100</v>
      </c>
      <c r="DT99" s="121"/>
      <c r="DU99" s="75"/>
      <c r="DV99" s="1" t="s">
        <v>0</v>
      </c>
      <c r="DW99" s="77" t="s">
        <v>951</v>
      </c>
      <c r="DX99" s="72" t="s">
        <v>709</v>
      </c>
      <c r="DY99" s="73">
        <v>5</v>
      </c>
      <c r="DZ99" s="73">
        <v>5</v>
      </c>
      <c r="EA99" s="74">
        <v>300</v>
      </c>
      <c r="EB99" s="75">
        <v>0</v>
      </c>
      <c r="EC99" s="80" t="s">
        <v>314</v>
      </c>
      <c r="ED99" s="1" t="s">
        <v>34</v>
      </c>
      <c r="EE99" s="222" t="s">
        <v>952</v>
      </c>
      <c r="EF99" s="223" t="s">
        <v>711</v>
      </c>
      <c r="EG99" s="224">
        <v>4</v>
      </c>
      <c r="EH99" s="224">
        <v>8</v>
      </c>
      <c r="EI99" s="225">
        <v>1000</v>
      </c>
      <c r="EJ99" s="226">
        <v>0</v>
      </c>
      <c r="EK99" s="226" t="s">
        <v>28</v>
      </c>
      <c r="EL99" s="2"/>
      <c r="EM99" s="6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</row>
    <row r="100" spans="1:199" ht="14.4" x14ac:dyDescent="0.3">
      <c r="A100" s="2"/>
      <c r="B100" s="63" t="s">
        <v>315</v>
      </c>
      <c r="C100" s="2" t="s">
        <v>726</v>
      </c>
      <c r="D100" s="3">
        <v>4</v>
      </c>
      <c r="E100" s="3">
        <v>3</v>
      </c>
      <c r="F100" s="64">
        <v>3.5</v>
      </c>
      <c r="G100" s="65"/>
      <c r="H100" s="2"/>
      <c r="I100" s="63" t="s">
        <v>791</v>
      </c>
      <c r="J100" s="2" t="s">
        <v>706</v>
      </c>
      <c r="K100" s="3">
        <v>4</v>
      </c>
      <c r="L100" s="3">
        <v>1</v>
      </c>
      <c r="M100" s="64">
        <v>5</v>
      </c>
      <c r="N100" s="65">
        <v>1200</v>
      </c>
      <c r="O100" s="2"/>
      <c r="P100" s="63" t="s">
        <v>953</v>
      </c>
      <c r="Q100" s="2" t="s">
        <v>706</v>
      </c>
      <c r="R100" s="5">
        <v>4</v>
      </c>
      <c r="S100" s="5">
        <v>2</v>
      </c>
      <c r="T100" s="68">
        <v>7.5</v>
      </c>
      <c r="U100" s="65">
        <v>1200</v>
      </c>
      <c r="V100" s="4"/>
      <c r="W100" s="63"/>
      <c r="X100" s="2"/>
      <c r="Y100" s="5"/>
      <c r="Z100" s="5"/>
      <c r="AA100" s="68">
        <v>10</v>
      </c>
      <c r="AB100" s="65"/>
      <c r="AC100" s="4"/>
      <c r="AD100" s="6"/>
      <c r="AE100" s="2"/>
      <c r="AF100" s="63"/>
      <c r="AG100" s="2"/>
      <c r="AH100" s="5"/>
      <c r="AI100" s="5"/>
      <c r="AJ100" s="64">
        <v>10</v>
      </c>
      <c r="AK100" s="65"/>
      <c r="AL100" s="1" t="s">
        <v>34</v>
      </c>
      <c r="AM100" s="63" t="s">
        <v>954</v>
      </c>
      <c r="AN100" s="2" t="s">
        <v>706</v>
      </c>
      <c r="AO100" s="5">
        <v>5</v>
      </c>
      <c r="AP100" s="5">
        <v>3</v>
      </c>
      <c r="AQ100" s="64">
        <v>30</v>
      </c>
      <c r="AR100" s="65">
        <v>1200</v>
      </c>
      <c r="AS100" s="1" t="s">
        <v>34</v>
      </c>
      <c r="AT100" s="71" t="s">
        <v>955</v>
      </c>
      <c r="AU100" s="72" t="s">
        <v>891</v>
      </c>
      <c r="AV100" s="73">
        <v>5</v>
      </c>
      <c r="AW100" s="73">
        <v>3</v>
      </c>
      <c r="AX100" s="74">
        <v>100</v>
      </c>
      <c r="AY100" s="86">
        <v>1200</v>
      </c>
      <c r="AZ100" s="1" t="s">
        <v>34</v>
      </c>
      <c r="BA100" s="71" t="s">
        <v>956</v>
      </c>
      <c r="BB100" s="72" t="s">
        <v>891</v>
      </c>
      <c r="BC100" s="73">
        <v>5</v>
      </c>
      <c r="BD100" s="73">
        <v>3</v>
      </c>
      <c r="BE100" s="74">
        <v>300</v>
      </c>
      <c r="BF100" s="75">
        <v>1200</v>
      </c>
      <c r="BG100" s="1" t="s">
        <v>34</v>
      </c>
      <c r="BH100" s="63" t="s">
        <v>957</v>
      </c>
      <c r="BI100" s="2" t="s">
        <v>891</v>
      </c>
      <c r="BJ100" s="5">
        <v>4</v>
      </c>
      <c r="BK100" s="5">
        <v>1</v>
      </c>
      <c r="BL100" s="64">
        <v>1000</v>
      </c>
      <c r="BM100" s="76">
        <v>1200</v>
      </c>
      <c r="BN100" s="2"/>
      <c r="BO100" s="7"/>
      <c r="BP100" s="1" t="s">
        <v>34</v>
      </c>
      <c r="BQ100" s="221" t="s">
        <v>316</v>
      </c>
      <c r="BR100" s="2" t="s">
        <v>709</v>
      </c>
      <c r="BS100" s="3">
        <v>4</v>
      </c>
      <c r="BT100" s="204">
        <v>5</v>
      </c>
      <c r="BU100" s="64">
        <v>3.5</v>
      </c>
      <c r="BV100" s="227" t="s">
        <v>60</v>
      </c>
      <c r="BW100" s="76">
        <v>600</v>
      </c>
      <c r="BX100" s="1" t="s">
        <v>34</v>
      </c>
      <c r="BY100" s="63" t="s">
        <v>958</v>
      </c>
      <c r="BZ100" s="2" t="s">
        <v>711</v>
      </c>
      <c r="CA100" s="3">
        <v>4</v>
      </c>
      <c r="CB100" s="204">
        <v>5</v>
      </c>
      <c r="CC100" s="64">
        <v>5</v>
      </c>
      <c r="CD100" s="4">
        <v>0</v>
      </c>
      <c r="CE100" s="76">
        <v>1200</v>
      </c>
      <c r="CF100" s="1" t="s">
        <v>0</v>
      </c>
      <c r="CG100" s="69" t="s">
        <v>959</v>
      </c>
      <c r="CH100" s="2" t="s">
        <v>711</v>
      </c>
      <c r="CI100" s="5">
        <v>4</v>
      </c>
      <c r="CJ100" s="206">
        <v>5</v>
      </c>
      <c r="CK100" s="68">
        <v>7.5</v>
      </c>
      <c r="CL100" s="4">
        <v>0</v>
      </c>
      <c r="CM100" s="191" t="s">
        <v>28</v>
      </c>
      <c r="CN100" s="4"/>
      <c r="CO100" s="63"/>
      <c r="CP100" s="2"/>
      <c r="CQ100" s="5"/>
      <c r="CR100" s="5"/>
      <c r="CS100" s="68">
        <v>10</v>
      </c>
      <c r="CT100" s="4"/>
      <c r="CU100" s="76"/>
      <c r="CV100" s="2"/>
      <c r="CW100" s="6"/>
      <c r="CX100" s="2"/>
      <c r="CY100" s="63"/>
      <c r="CZ100" s="2"/>
      <c r="DA100" s="5"/>
      <c r="DB100" s="5"/>
      <c r="DC100" s="64">
        <v>10</v>
      </c>
      <c r="DD100" s="76"/>
      <c r="DE100" s="65"/>
      <c r="DF100" s="2"/>
      <c r="DG100" s="63"/>
      <c r="DH100" s="2"/>
      <c r="DI100" s="5"/>
      <c r="DJ100" s="5"/>
      <c r="DK100" s="64">
        <v>30</v>
      </c>
      <c r="DL100" s="76"/>
      <c r="DM100" s="65"/>
      <c r="DN100" s="2"/>
      <c r="DO100" s="63"/>
      <c r="DP100" s="2"/>
      <c r="DQ100" s="5"/>
      <c r="DR100" s="5"/>
      <c r="DS100" s="64">
        <v>100</v>
      </c>
      <c r="DT100" s="4"/>
      <c r="DU100" s="76"/>
      <c r="DV100" s="1"/>
      <c r="DW100" s="63"/>
      <c r="DX100" s="2"/>
      <c r="DY100" s="5"/>
      <c r="DZ100" s="5"/>
      <c r="EA100" s="64">
        <v>300</v>
      </c>
      <c r="EB100" s="76"/>
      <c r="EC100" s="65"/>
      <c r="ED100" s="2"/>
      <c r="EE100" s="63"/>
      <c r="EF100" s="2"/>
      <c r="EG100" s="5"/>
      <c r="EH100" s="5"/>
      <c r="EI100" s="64">
        <v>1000</v>
      </c>
      <c r="EJ100" s="76"/>
      <c r="EK100" s="76"/>
      <c r="EL100" s="2"/>
      <c r="EM100" s="6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</row>
    <row r="101" spans="1:199" ht="14.4" x14ac:dyDescent="0.3">
      <c r="A101" s="2"/>
      <c r="B101" s="71" t="s">
        <v>317</v>
      </c>
      <c r="C101" s="78" t="s">
        <v>318</v>
      </c>
      <c r="D101" s="84">
        <v>4</v>
      </c>
      <c r="E101" s="84">
        <v>4</v>
      </c>
      <c r="F101" s="74">
        <v>3.5</v>
      </c>
      <c r="G101" s="86"/>
      <c r="H101" s="2"/>
      <c r="I101" s="63" t="s">
        <v>319</v>
      </c>
      <c r="J101" s="2" t="s">
        <v>706</v>
      </c>
      <c r="K101" s="3">
        <v>4</v>
      </c>
      <c r="L101" s="3">
        <v>2</v>
      </c>
      <c r="M101" s="64">
        <v>5</v>
      </c>
      <c r="N101" s="65">
        <v>1200</v>
      </c>
      <c r="O101" s="1" t="s">
        <v>26</v>
      </c>
      <c r="P101" s="98" t="s">
        <v>960</v>
      </c>
      <c r="Q101" s="72" t="s">
        <v>706</v>
      </c>
      <c r="R101" s="73">
        <v>4</v>
      </c>
      <c r="S101" s="73">
        <v>3</v>
      </c>
      <c r="T101" s="88">
        <v>7.5</v>
      </c>
      <c r="U101" s="86" t="s">
        <v>60</v>
      </c>
      <c r="V101" s="4"/>
      <c r="W101" s="63"/>
      <c r="X101" s="2"/>
      <c r="Y101" s="5"/>
      <c r="Z101" s="5"/>
      <c r="AA101" s="68">
        <v>10</v>
      </c>
      <c r="AB101" s="65"/>
      <c r="AC101" s="4"/>
      <c r="AD101" s="6"/>
      <c r="AE101" s="2"/>
      <c r="AF101" s="63"/>
      <c r="AG101" s="2"/>
      <c r="AH101" s="5"/>
      <c r="AI101" s="5"/>
      <c r="AJ101" s="64">
        <v>10</v>
      </c>
      <c r="AK101" s="65"/>
      <c r="AL101" s="1" t="s">
        <v>34</v>
      </c>
      <c r="AM101" s="71" t="s">
        <v>961</v>
      </c>
      <c r="AN101" s="72" t="s">
        <v>706</v>
      </c>
      <c r="AO101" s="73">
        <v>5</v>
      </c>
      <c r="AP101" s="73">
        <v>4</v>
      </c>
      <c r="AQ101" s="74">
        <v>30</v>
      </c>
      <c r="AR101" s="86">
        <v>1200</v>
      </c>
      <c r="AS101" s="1" t="s">
        <v>34</v>
      </c>
      <c r="AT101" s="63" t="s">
        <v>962</v>
      </c>
      <c r="AU101" s="2" t="s">
        <v>891</v>
      </c>
      <c r="AV101" s="5">
        <v>4</v>
      </c>
      <c r="AW101" s="5">
        <v>1</v>
      </c>
      <c r="AX101" s="64">
        <v>100</v>
      </c>
      <c r="AY101" s="65">
        <v>1200</v>
      </c>
      <c r="AZ101" s="1" t="s">
        <v>34</v>
      </c>
      <c r="BA101" s="63" t="s">
        <v>963</v>
      </c>
      <c r="BB101" s="2" t="s">
        <v>903</v>
      </c>
      <c r="BC101" s="5">
        <v>4</v>
      </c>
      <c r="BD101" s="5">
        <v>2</v>
      </c>
      <c r="BE101" s="64">
        <v>300</v>
      </c>
      <c r="BF101" s="76">
        <v>1200</v>
      </c>
      <c r="BG101" s="1" t="s">
        <v>0</v>
      </c>
      <c r="BH101" s="69" t="s">
        <v>964</v>
      </c>
      <c r="BI101" s="2" t="s">
        <v>903</v>
      </c>
      <c r="BJ101" s="5">
        <v>4</v>
      </c>
      <c r="BK101" s="5">
        <v>2</v>
      </c>
      <c r="BL101" s="64">
        <v>1000</v>
      </c>
      <c r="BM101" s="191" t="s">
        <v>320</v>
      </c>
      <c r="BN101" s="2"/>
      <c r="BO101" s="7"/>
      <c r="BP101" s="1" t="s">
        <v>34</v>
      </c>
      <c r="BQ101" s="71" t="s">
        <v>321</v>
      </c>
      <c r="BR101" s="72" t="s">
        <v>709</v>
      </c>
      <c r="BS101" s="84">
        <v>4</v>
      </c>
      <c r="BT101" s="84">
        <v>6</v>
      </c>
      <c r="BU101" s="74">
        <v>3.5</v>
      </c>
      <c r="BV101" s="121">
        <v>0</v>
      </c>
      <c r="BW101" s="75">
        <v>600</v>
      </c>
      <c r="BX101" s="1" t="s">
        <v>34</v>
      </c>
      <c r="BY101" s="71" t="s">
        <v>965</v>
      </c>
      <c r="BZ101" s="72" t="s">
        <v>711</v>
      </c>
      <c r="CA101" s="84">
        <v>4</v>
      </c>
      <c r="CB101" s="84">
        <v>6</v>
      </c>
      <c r="CC101" s="74">
        <v>5</v>
      </c>
      <c r="CD101" s="121">
        <v>0</v>
      </c>
      <c r="CE101" s="75">
        <v>1200</v>
      </c>
      <c r="CF101" s="1" t="s">
        <v>34</v>
      </c>
      <c r="CG101" s="71" t="s">
        <v>966</v>
      </c>
      <c r="CH101" s="72" t="s">
        <v>711</v>
      </c>
      <c r="CI101" s="73">
        <v>4</v>
      </c>
      <c r="CJ101" s="73">
        <v>6</v>
      </c>
      <c r="CK101" s="88">
        <v>7.5</v>
      </c>
      <c r="CL101" s="121">
        <v>0</v>
      </c>
      <c r="CM101" s="75">
        <v>1200</v>
      </c>
      <c r="CN101" s="4"/>
      <c r="CO101" s="63"/>
      <c r="CP101" s="2"/>
      <c r="CQ101" s="5"/>
      <c r="CR101" s="5"/>
      <c r="CS101" s="68">
        <v>10</v>
      </c>
      <c r="CT101" s="4"/>
      <c r="CU101" s="76"/>
      <c r="CV101" s="2"/>
      <c r="CW101" s="6"/>
      <c r="CX101" s="2"/>
      <c r="CY101" s="63"/>
      <c r="CZ101" s="2"/>
      <c r="DA101" s="5"/>
      <c r="DB101" s="5"/>
      <c r="DC101" s="64">
        <v>10</v>
      </c>
      <c r="DD101" s="76"/>
      <c r="DE101" s="65"/>
      <c r="DF101" s="2"/>
      <c r="DG101" s="63"/>
      <c r="DH101" s="2"/>
      <c r="DI101" s="5"/>
      <c r="DJ101" s="5"/>
      <c r="DK101" s="64">
        <v>30</v>
      </c>
      <c r="DL101" s="76"/>
      <c r="DM101" s="65"/>
      <c r="DN101" s="2"/>
      <c r="DO101" s="63"/>
      <c r="DP101" s="2"/>
      <c r="DQ101" s="5"/>
      <c r="DR101" s="5"/>
      <c r="DS101" s="64">
        <v>100</v>
      </c>
      <c r="DT101" s="4"/>
      <c r="DU101" s="76"/>
      <c r="DV101" s="1"/>
      <c r="DW101" s="63"/>
      <c r="DX101" s="2"/>
      <c r="DY101" s="5"/>
      <c r="DZ101" s="5"/>
      <c r="EA101" s="64">
        <v>300</v>
      </c>
      <c r="EB101" s="76"/>
      <c r="EC101" s="65"/>
      <c r="ED101" s="2"/>
      <c r="EE101" s="63"/>
      <c r="EF101" s="2"/>
      <c r="EG101" s="5"/>
      <c r="EH101" s="5"/>
      <c r="EI101" s="64"/>
      <c r="EJ101" s="76"/>
      <c r="EK101" s="76"/>
      <c r="EL101" s="2"/>
      <c r="EM101" s="6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</row>
    <row r="102" spans="1:199" ht="14.4" x14ac:dyDescent="0.3">
      <c r="A102" s="2"/>
      <c r="B102" s="63" t="s">
        <v>322</v>
      </c>
      <c r="C102" s="2" t="s">
        <v>726</v>
      </c>
      <c r="D102" s="3">
        <v>5</v>
      </c>
      <c r="E102" s="3">
        <v>1</v>
      </c>
      <c r="F102" s="64">
        <v>3.5</v>
      </c>
      <c r="G102" s="65"/>
      <c r="H102" s="2"/>
      <c r="I102" s="71" t="s">
        <v>777</v>
      </c>
      <c r="J102" s="72" t="s">
        <v>706</v>
      </c>
      <c r="K102" s="84">
        <v>4</v>
      </c>
      <c r="L102" s="84">
        <v>3</v>
      </c>
      <c r="M102" s="74">
        <v>5</v>
      </c>
      <c r="N102" s="86">
        <v>1200</v>
      </c>
      <c r="O102" s="1" t="s">
        <v>26</v>
      </c>
      <c r="P102" s="69" t="s">
        <v>323</v>
      </c>
      <c r="Q102" s="2" t="s">
        <v>706</v>
      </c>
      <c r="R102" s="5">
        <v>4</v>
      </c>
      <c r="S102" s="5">
        <v>1</v>
      </c>
      <c r="T102" s="68">
        <v>7.5</v>
      </c>
      <c r="U102" s="70" t="s">
        <v>28</v>
      </c>
      <c r="V102" s="4"/>
      <c r="W102" s="63"/>
      <c r="X102" s="2"/>
      <c r="Y102" s="5"/>
      <c r="Z102" s="5"/>
      <c r="AA102" s="68">
        <v>10</v>
      </c>
      <c r="AB102" s="65"/>
      <c r="AC102" s="4"/>
      <c r="AD102" s="6"/>
      <c r="AE102" s="2"/>
      <c r="AF102" s="63"/>
      <c r="AG102" s="2"/>
      <c r="AH102" s="5"/>
      <c r="AI102" s="5"/>
      <c r="AJ102" s="64">
        <v>10</v>
      </c>
      <c r="AK102" s="65"/>
      <c r="AL102" s="1"/>
      <c r="AM102" s="63"/>
      <c r="AN102" s="2"/>
      <c r="AO102" s="5"/>
      <c r="AP102" s="5"/>
      <c r="AQ102" s="64">
        <v>30</v>
      </c>
      <c r="AR102" s="65"/>
      <c r="AS102" s="1" t="s">
        <v>34</v>
      </c>
      <c r="AT102" s="71" t="s">
        <v>967</v>
      </c>
      <c r="AU102" s="72" t="s">
        <v>903</v>
      </c>
      <c r="AV102" s="73">
        <v>4</v>
      </c>
      <c r="AW102" s="73">
        <v>4</v>
      </c>
      <c r="AX102" s="74">
        <v>100</v>
      </c>
      <c r="AY102" s="86">
        <v>1200</v>
      </c>
      <c r="AZ102" s="1" t="s">
        <v>34</v>
      </c>
      <c r="BA102" s="71" t="s">
        <v>968</v>
      </c>
      <c r="BB102" s="72" t="s">
        <v>891</v>
      </c>
      <c r="BC102" s="73">
        <v>4</v>
      </c>
      <c r="BD102" s="73">
        <v>3</v>
      </c>
      <c r="BE102" s="74">
        <v>300</v>
      </c>
      <c r="BF102" s="75">
        <v>1200</v>
      </c>
      <c r="BG102" s="1" t="s">
        <v>0</v>
      </c>
      <c r="BH102" s="69" t="s">
        <v>969</v>
      </c>
      <c r="BI102" s="2" t="s">
        <v>891</v>
      </c>
      <c r="BJ102" s="5">
        <v>4</v>
      </c>
      <c r="BK102" s="5">
        <v>3</v>
      </c>
      <c r="BL102" s="64">
        <v>1000</v>
      </c>
      <c r="BM102" s="191" t="s">
        <v>324</v>
      </c>
      <c r="BN102" s="2"/>
      <c r="BO102" s="7"/>
      <c r="BP102" s="1" t="s">
        <v>34</v>
      </c>
      <c r="BQ102" s="63" t="s">
        <v>325</v>
      </c>
      <c r="BR102" s="2" t="s">
        <v>709</v>
      </c>
      <c r="BS102" s="3">
        <v>4</v>
      </c>
      <c r="BT102" s="3">
        <v>5</v>
      </c>
      <c r="BU102" s="64">
        <v>3.5</v>
      </c>
      <c r="BV102" s="4">
        <v>0</v>
      </c>
      <c r="BW102" s="76">
        <v>600</v>
      </c>
      <c r="BX102" s="1" t="s">
        <v>34</v>
      </c>
      <c r="BY102" s="63" t="s">
        <v>970</v>
      </c>
      <c r="BZ102" s="2" t="s">
        <v>711</v>
      </c>
      <c r="CA102" s="3">
        <v>4</v>
      </c>
      <c r="CB102" s="3">
        <v>5</v>
      </c>
      <c r="CC102" s="64">
        <v>5</v>
      </c>
      <c r="CD102" s="4">
        <v>0</v>
      </c>
      <c r="CE102" s="76">
        <v>1200</v>
      </c>
      <c r="CF102" s="1" t="s">
        <v>0</v>
      </c>
      <c r="CG102" s="69" t="s">
        <v>971</v>
      </c>
      <c r="CH102" s="2" t="s">
        <v>711</v>
      </c>
      <c r="CI102" s="5">
        <v>4</v>
      </c>
      <c r="CJ102" s="5">
        <v>5</v>
      </c>
      <c r="CK102" s="68">
        <v>7.5</v>
      </c>
      <c r="CL102" s="4">
        <v>0</v>
      </c>
      <c r="CM102" s="191" t="s">
        <v>28</v>
      </c>
      <c r="CN102" s="4"/>
      <c r="CO102" s="63"/>
      <c r="CP102" s="2"/>
      <c r="CQ102" s="5"/>
      <c r="CR102" s="5"/>
      <c r="CS102" s="68">
        <v>10</v>
      </c>
      <c r="CT102" s="4"/>
      <c r="CU102" s="76"/>
      <c r="CV102" s="2"/>
      <c r="CW102" s="6"/>
      <c r="CX102" s="2"/>
      <c r="CY102" s="63"/>
      <c r="CZ102" s="2"/>
      <c r="DA102" s="5"/>
      <c r="DB102" s="5"/>
      <c r="DC102" s="64">
        <v>10</v>
      </c>
      <c r="DD102" s="76"/>
      <c r="DE102" s="65"/>
      <c r="DF102" s="2"/>
      <c r="DG102" s="63"/>
      <c r="DH102" s="2"/>
      <c r="DI102" s="5"/>
      <c r="DJ102" s="5"/>
      <c r="DK102" s="64">
        <v>30</v>
      </c>
      <c r="DL102" s="76"/>
      <c r="DM102" s="65"/>
      <c r="DN102" s="2"/>
      <c r="DO102" s="63"/>
      <c r="DP102" s="2"/>
      <c r="DQ102" s="5"/>
      <c r="DR102" s="5"/>
      <c r="DS102" s="64">
        <v>100</v>
      </c>
      <c r="DT102" s="4"/>
      <c r="DU102" s="76"/>
      <c r="DV102" s="1"/>
      <c r="DW102" s="63"/>
      <c r="DX102" s="2"/>
      <c r="DY102" s="5"/>
      <c r="DZ102" s="5"/>
      <c r="EA102" s="64"/>
      <c r="EB102" s="76"/>
      <c r="EC102" s="65"/>
      <c r="ED102" s="2"/>
      <c r="EE102" s="63"/>
      <c r="EF102" s="2"/>
      <c r="EG102" s="5"/>
      <c r="EH102" s="5"/>
      <c r="EI102" s="64"/>
      <c r="EJ102" s="76"/>
      <c r="EK102" s="76"/>
      <c r="EL102" s="2"/>
      <c r="EM102" s="6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</row>
    <row r="103" spans="1:199" ht="14.4" x14ac:dyDescent="0.3">
      <c r="A103" s="2"/>
      <c r="B103" s="63" t="s">
        <v>326</v>
      </c>
      <c r="C103" s="2" t="s">
        <v>704</v>
      </c>
      <c r="D103" s="3">
        <v>5</v>
      </c>
      <c r="E103" s="3">
        <v>2</v>
      </c>
      <c r="F103" s="64">
        <v>3.5</v>
      </c>
      <c r="G103" s="65"/>
      <c r="H103" s="1" t="s">
        <v>26</v>
      </c>
      <c r="I103" s="69" t="s">
        <v>972</v>
      </c>
      <c r="J103" s="2" t="s">
        <v>706</v>
      </c>
      <c r="K103" s="3">
        <v>4</v>
      </c>
      <c r="L103" s="3">
        <v>3</v>
      </c>
      <c r="M103" s="64">
        <v>5</v>
      </c>
      <c r="N103" s="70" t="s">
        <v>28</v>
      </c>
      <c r="O103" s="1" t="s">
        <v>26</v>
      </c>
      <c r="P103" s="69" t="s">
        <v>973</v>
      </c>
      <c r="Q103" s="2" t="s">
        <v>706</v>
      </c>
      <c r="R103" s="5">
        <v>4</v>
      </c>
      <c r="S103" s="5">
        <v>2</v>
      </c>
      <c r="T103" s="68">
        <v>7.5</v>
      </c>
      <c r="U103" s="70" t="s">
        <v>28</v>
      </c>
      <c r="V103" s="4"/>
      <c r="W103" s="63"/>
      <c r="X103" s="2"/>
      <c r="Y103" s="5"/>
      <c r="Z103" s="5"/>
      <c r="AA103" s="68">
        <v>10</v>
      </c>
      <c r="AB103" s="65"/>
      <c r="AC103" s="4"/>
      <c r="AD103" s="6"/>
      <c r="AE103" s="2"/>
      <c r="AF103" s="63"/>
      <c r="AG103" s="2"/>
      <c r="AH103" s="5"/>
      <c r="AI103" s="5"/>
      <c r="AJ103" s="64"/>
      <c r="AK103" s="65"/>
      <c r="AL103" s="1"/>
      <c r="AM103" s="63"/>
      <c r="AN103" s="2"/>
      <c r="AO103" s="5"/>
      <c r="AP103" s="5"/>
      <c r="AQ103" s="64">
        <v>30</v>
      </c>
      <c r="AR103" s="65"/>
      <c r="AS103" s="1" t="s">
        <v>34</v>
      </c>
      <c r="AT103" s="63" t="s">
        <v>974</v>
      </c>
      <c r="AU103" s="2" t="s">
        <v>891</v>
      </c>
      <c r="AV103" s="5">
        <v>5</v>
      </c>
      <c r="AW103" s="5">
        <v>1</v>
      </c>
      <c r="AX103" s="64">
        <v>100</v>
      </c>
      <c r="AY103" s="65">
        <v>1200</v>
      </c>
      <c r="AZ103" s="1" t="s">
        <v>34</v>
      </c>
      <c r="BA103" s="63" t="s">
        <v>975</v>
      </c>
      <c r="BB103" s="2" t="s">
        <v>891</v>
      </c>
      <c r="BC103" s="5">
        <v>5</v>
      </c>
      <c r="BD103" s="5">
        <v>1</v>
      </c>
      <c r="BE103" s="64">
        <v>300</v>
      </c>
      <c r="BF103" s="76">
        <v>1200</v>
      </c>
      <c r="BG103" s="1" t="s">
        <v>0</v>
      </c>
      <c r="BH103" s="77" t="s">
        <v>976</v>
      </c>
      <c r="BI103" s="72" t="s">
        <v>903</v>
      </c>
      <c r="BJ103" s="73">
        <v>4</v>
      </c>
      <c r="BK103" s="73">
        <v>4</v>
      </c>
      <c r="BL103" s="74">
        <v>1000</v>
      </c>
      <c r="BM103" s="176" t="s">
        <v>327</v>
      </c>
      <c r="BN103" s="2"/>
      <c r="BO103" s="7"/>
      <c r="BP103" s="1" t="s">
        <v>34</v>
      </c>
      <c r="BQ103" s="71" t="s">
        <v>328</v>
      </c>
      <c r="BR103" s="72" t="s">
        <v>709</v>
      </c>
      <c r="BS103" s="84">
        <v>4</v>
      </c>
      <c r="BT103" s="84">
        <v>6</v>
      </c>
      <c r="BU103" s="74">
        <v>3.5</v>
      </c>
      <c r="BV103" s="121">
        <v>0</v>
      </c>
      <c r="BW103" s="75">
        <v>600</v>
      </c>
      <c r="BX103" s="1" t="s">
        <v>34</v>
      </c>
      <c r="BY103" s="71" t="s">
        <v>977</v>
      </c>
      <c r="BZ103" s="72" t="s">
        <v>711</v>
      </c>
      <c r="CA103" s="84">
        <v>4</v>
      </c>
      <c r="CB103" s="84">
        <v>6</v>
      </c>
      <c r="CC103" s="74">
        <v>5</v>
      </c>
      <c r="CD103" s="121">
        <v>0</v>
      </c>
      <c r="CE103" s="75">
        <v>1200</v>
      </c>
      <c r="CF103" s="1" t="s">
        <v>0</v>
      </c>
      <c r="CG103" s="77" t="s">
        <v>978</v>
      </c>
      <c r="CH103" s="72" t="s">
        <v>711</v>
      </c>
      <c r="CI103" s="73">
        <v>4</v>
      </c>
      <c r="CJ103" s="73">
        <v>6</v>
      </c>
      <c r="CK103" s="88">
        <v>7.5</v>
      </c>
      <c r="CL103" s="121">
        <v>0</v>
      </c>
      <c r="CM103" s="176" t="s">
        <v>28</v>
      </c>
      <c r="CN103" s="4"/>
      <c r="CO103" s="63"/>
      <c r="CP103" s="2"/>
      <c r="CQ103" s="5"/>
      <c r="CR103" s="5"/>
      <c r="CS103" s="68">
        <v>10</v>
      </c>
      <c r="CT103" s="4"/>
      <c r="CU103" s="76"/>
      <c r="CV103" s="2"/>
      <c r="CW103" s="6"/>
      <c r="CX103" s="2"/>
      <c r="CY103" s="63"/>
      <c r="CZ103" s="2"/>
      <c r="DA103" s="5"/>
      <c r="DB103" s="5"/>
      <c r="DC103" s="64"/>
      <c r="DD103" s="76"/>
      <c r="DE103" s="65"/>
      <c r="DF103" s="2"/>
      <c r="DG103" s="63"/>
      <c r="DH103" s="2"/>
      <c r="DI103" s="5"/>
      <c r="DJ103" s="5"/>
      <c r="DK103" s="64">
        <v>30</v>
      </c>
      <c r="DL103" s="76"/>
      <c r="DM103" s="65"/>
      <c r="DN103" s="2"/>
      <c r="DO103" s="63"/>
      <c r="DP103" s="2"/>
      <c r="DQ103" s="5"/>
      <c r="DR103" s="5"/>
      <c r="DS103" s="64"/>
      <c r="DT103" s="4"/>
      <c r="DU103" s="76"/>
      <c r="DV103" s="1"/>
      <c r="DW103" s="63"/>
      <c r="DX103" s="2"/>
      <c r="DY103" s="5"/>
      <c r="DZ103" s="5"/>
      <c r="EA103" s="64"/>
      <c r="EB103" s="76"/>
      <c r="EC103" s="65"/>
      <c r="ED103" s="2"/>
      <c r="EE103" s="63"/>
      <c r="EF103" s="2"/>
      <c r="EG103" s="5"/>
      <c r="EH103" s="5"/>
      <c r="EI103" s="64"/>
      <c r="EJ103" s="76"/>
      <c r="EK103" s="76"/>
      <c r="EL103" s="2"/>
      <c r="EM103" s="6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</row>
    <row r="104" spans="1:199" ht="14.4" x14ac:dyDescent="0.3">
      <c r="A104" s="2"/>
      <c r="B104" s="71" t="s">
        <v>329</v>
      </c>
      <c r="C104" s="72" t="s">
        <v>726</v>
      </c>
      <c r="D104" s="84">
        <v>5</v>
      </c>
      <c r="E104" s="84">
        <v>3</v>
      </c>
      <c r="F104" s="74">
        <v>3.5</v>
      </c>
      <c r="G104" s="86"/>
      <c r="H104" s="2"/>
      <c r="I104" s="71" t="s">
        <v>979</v>
      </c>
      <c r="J104" s="72" t="s">
        <v>706</v>
      </c>
      <c r="K104" s="84">
        <v>4</v>
      </c>
      <c r="L104" s="84">
        <v>4</v>
      </c>
      <c r="M104" s="74">
        <v>5</v>
      </c>
      <c r="N104" s="86">
        <v>1200</v>
      </c>
      <c r="O104" s="1" t="s">
        <v>26</v>
      </c>
      <c r="P104" s="77" t="s">
        <v>980</v>
      </c>
      <c r="Q104" s="72" t="s">
        <v>706</v>
      </c>
      <c r="R104" s="73">
        <v>4</v>
      </c>
      <c r="S104" s="73">
        <v>4</v>
      </c>
      <c r="T104" s="88">
        <v>7.5</v>
      </c>
      <c r="U104" s="80" t="s">
        <v>28</v>
      </c>
      <c r="V104" s="4"/>
      <c r="W104" s="63"/>
      <c r="X104" s="2"/>
      <c r="Y104" s="5"/>
      <c r="Z104" s="5"/>
      <c r="AA104" s="68">
        <v>10</v>
      </c>
      <c r="AB104" s="65"/>
      <c r="AC104" s="4"/>
      <c r="AD104" s="6"/>
      <c r="AE104" s="2"/>
      <c r="AF104" s="63"/>
      <c r="AG104" s="2"/>
      <c r="AH104" s="5"/>
      <c r="AI104" s="5"/>
      <c r="AJ104" s="64"/>
      <c r="AK104" s="65"/>
      <c r="AL104" s="1"/>
      <c r="AM104" s="63"/>
      <c r="AN104" s="2"/>
      <c r="AO104" s="5"/>
      <c r="AP104" s="5"/>
      <c r="AQ104" s="64"/>
      <c r="AR104" s="65"/>
      <c r="AS104" s="1" t="s">
        <v>34</v>
      </c>
      <c r="AT104" s="63" t="s">
        <v>981</v>
      </c>
      <c r="AU104" s="2" t="s">
        <v>903</v>
      </c>
      <c r="AV104" s="5">
        <v>5</v>
      </c>
      <c r="AW104" s="5">
        <v>2</v>
      </c>
      <c r="AX104" s="64">
        <v>100</v>
      </c>
      <c r="AY104" s="65">
        <v>1200</v>
      </c>
      <c r="AZ104" s="1" t="s">
        <v>0</v>
      </c>
      <c r="BA104" s="69" t="s">
        <v>982</v>
      </c>
      <c r="BB104" s="2" t="s">
        <v>903</v>
      </c>
      <c r="BC104" s="5">
        <v>5</v>
      </c>
      <c r="BD104" s="5">
        <v>2</v>
      </c>
      <c r="BE104" s="64">
        <v>300</v>
      </c>
      <c r="BF104" s="191" t="s">
        <v>330</v>
      </c>
      <c r="BG104" s="1"/>
      <c r="BH104" s="63"/>
      <c r="BI104" s="2"/>
      <c r="BJ104" s="5"/>
      <c r="BK104" s="5"/>
      <c r="BL104" s="64"/>
      <c r="BM104" s="76"/>
      <c r="BN104" s="2"/>
      <c r="BO104" s="7"/>
      <c r="BP104" s="1" t="s">
        <v>34</v>
      </c>
      <c r="BQ104" s="63" t="s">
        <v>331</v>
      </c>
      <c r="BR104" s="2" t="s">
        <v>709</v>
      </c>
      <c r="BS104" s="3">
        <v>4</v>
      </c>
      <c r="BT104" s="3">
        <v>5</v>
      </c>
      <c r="BU104" s="64">
        <v>3.5</v>
      </c>
      <c r="BV104" s="4">
        <v>0</v>
      </c>
      <c r="BW104" s="76">
        <v>600</v>
      </c>
      <c r="BX104" s="1"/>
      <c r="BY104" s="63"/>
      <c r="BZ104" s="2"/>
      <c r="CA104" s="3"/>
      <c r="CB104" s="3"/>
      <c r="CC104" s="64"/>
      <c r="CD104" s="4"/>
      <c r="CE104" s="76"/>
      <c r="CF104" s="2"/>
      <c r="CG104" s="63"/>
      <c r="CH104" s="2"/>
      <c r="CI104" s="5"/>
      <c r="CJ104" s="5"/>
      <c r="CK104" s="68">
        <v>7.5</v>
      </c>
      <c r="CL104" s="4"/>
      <c r="CM104" s="76"/>
      <c r="CN104" s="4"/>
      <c r="CO104" s="63"/>
      <c r="CP104" s="2"/>
      <c r="CQ104" s="5"/>
      <c r="CR104" s="5"/>
      <c r="CS104" s="68">
        <v>10</v>
      </c>
      <c r="CT104" s="4"/>
      <c r="CU104" s="76"/>
      <c r="CV104" s="2"/>
      <c r="CW104" s="6"/>
      <c r="CX104" s="2"/>
      <c r="CY104" s="63"/>
      <c r="CZ104" s="2"/>
      <c r="DA104" s="5"/>
      <c r="DB104" s="5"/>
      <c r="DC104" s="64"/>
      <c r="DD104" s="76"/>
      <c r="DE104" s="65"/>
      <c r="DF104" s="2"/>
      <c r="DG104" s="63"/>
      <c r="DH104" s="2"/>
      <c r="DI104" s="5"/>
      <c r="DJ104" s="5"/>
      <c r="DK104" s="64"/>
      <c r="DL104" s="76"/>
      <c r="DM104" s="65"/>
      <c r="DN104" s="2"/>
      <c r="DO104" s="63"/>
      <c r="DP104" s="2"/>
      <c r="DQ104" s="5"/>
      <c r="DR104" s="5"/>
      <c r="DS104" s="64"/>
      <c r="DT104" s="4"/>
      <c r="DU104" s="76"/>
      <c r="DV104" s="1"/>
      <c r="DW104" s="63"/>
      <c r="DX104" s="2"/>
      <c r="DY104" s="5"/>
      <c r="DZ104" s="5"/>
      <c r="EA104" s="64"/>
      <c r="EB104" s="76"/>
      <c r="EC104" s="65"/>
      <c r="ED104" s="2"/>
      <c r="EE104" s="63"/>
      <c r="EF104" s="2"/>
      <c r="EG104" s="5"/>
      <c r="EH104" s="5"/>
      <c r="EI104" s="64"/>
      <c r="EJ104" s="76"/>
      <c r="EK104" s="76"/>
      <c r="EL104" s="2"/>
      <c r="EM104" s="6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</row>
    <row r="105" spans="1:199" ht="14.4" x14ac:dyDescent="0.3">
      <c r="A105" s="2"/>
      <c r="B105" s="63" t="s">
        <v>332</v>
      </c>
      <c r="C105" s="2" t="s">
        <v>726</v>
      </c>
      <c r="D105" s="3">
        <v>4</v>
      </c>
      <c r="E105" s="3">
        <v>1</v>
      </c>
      <c r="F105" s="64">
        <v>3.5</v>
      </c>
      <c r="G105" s="65"/>
      <c r="H105" s="2"/>
      <c r="I105" s="63"/>
      <c r="J105" s="2"/>
      <c r="K105" s="3"/>
      <c r="L105" s="3"/>
      <c r="M105" s="64">
        <v>5</v>
      </c>
      <c r="N105" s="65"/>
      <c r="O105" s="2"/>
      <c r="P105" s="63"/>
      <c r="Q105" s="2"/>
      <c r="R105" s="5"/>
      <c r="S105" s="5"/>
      <c r="T105" s="68">
        <v>7.5</v>
      </c>
      <c r="U105" s="65"/>
      <c r="V105" s="4"/>
      <c r="W105" s="63"/>
      <c r="X105" s="2"/>
      <c r="Y105" s="5"/>
      <c r="Z105" s="5"/>
      <c r="AA105" s="68">
        <v>10</v>
      </c>
      <c r="AB105" s="65"/>
      <c r="AC105" s="4"/>
      <c r="AD105" s="6"/>
      <c r="AE105" s="2"/>
      <c r="AF105" s="63"/>
      <c r="AG105" s="2"/>
      <c r="AH105" s="5"/>
      <c r="AI105" s="5"/>
      <c r="AJ105" s="64"/>
      <c r="AK105" s="65"/>
      <c r="AL105" s="1"/>
      <c r="AM105" s="63"/>
      <c r="AN105" s="2"/>
      <c r="AO105" s="5"/>
      <c r="AP105" s="5"/>
      <c r="AQ105" s="64"/>
      <c r="AR105" s="65"/>
      <c r="AS105" s="1" t="s">
        <v>34</v>
      </c>
      <c r="AT105" s="71" t="s">
        <v>983</v>
      </c>
      <c r="AU105" s="72" t="s">
        <v>891</v>
      </c>
      <c r="AV105" s="73">
        <v>5</v>
      </c>
      <c r="AW105" s="73">
        <v>3</v>
      </c>
      <c r="AX105" s="74">
        <v>100</v>
      </c>
      <c r="AY105" s="86">
        <v>1200</v>
      </c>
      <c r="AZ105" s="1" t="s">
        <v>0</v>
      </c>
      <c r="BA105" s="77" t="s">
        <v>984</v>
      </c>
      <c r="BB105" s="72" t="s">
        <v>903</v>
      </c>
      <c r="BC105" s="73">
        <v>5</v>
      </c>
      <c r="BD105" s="73">
        <v>4</v>
      </c>
      <c r="BE105" s="74">
        <v>300</v>
      </c>
      <c r="BF105" s="176" t="s">
        <v>333</v>
      </c>
      <c r="BG105" s="1"/>
      <c r="BH105" s="63"/>
      <c r="BI105" s="2"/>
      <c r="BJ105" s="5"/>
      <c r="BK105" s="5"/>
      <c r="BL105" s="64"/>
      <c r="BM105" s="76"/>
      <c r="BN105" s="2"/>
      <c r="BO105" s="7"/>
      <c r="BP105" s="1" t="s">
        <v>0</v>
      </c>
      <c r="BQ105" s="58" t="s">
        <v>334</v>
      </c>
      <c r="BR105" s="2" t="s">
        <v>709</v>
      </c>
      <c r="BS105" s="3">
        <v>4</v>
      </c>
      <c r="BT105" s="82">
        <v>6</v>
      </c>
      <c r="BU105" s="64">
        <v>3.5</v>
      </c>
      <c r="BV105" s="111" t="s">
        <v>28</v>
      </c>
      <c r="BW105" s="76">
        <v>600</v>
      </c>
      <c r="BX105" s="1"/>
      <c r="BY105" s="63"/>
      <c r="BZ105" s="2"/>
      <c r="CA105" s="3"/>
      <c r="CB105" s="3"/>
      <c r="CC105" s="64"/>
      <c r="CD105" s="4"/>
      <c r="CE105" s="76"/>
      <c r="CF105" s="2"/>
      <c r="CG105" s="63"/>
      <c r="CH105" s="2"/>
      <c r="CI105" s="5"/>
      <c r="CJ105" s="5"/>
      <c r="CK105" s="68">
        <v>7.5</v>
      </c>
      <c r="CL105" s="4"/>
      <c r="CM105" s="76"/>
      <c r="CN105" s="4"/>
      <c r="CO105" s="63"/>
      <c r="CP105" s="2"/>
      <c r="CQ105" s="5"/>
      <c r="CR105" s="5"/>
      <c r="CS105" s="68">
        <v>10</v>
      </c>
      <c r="CT105" s="4"/>
      <c r="CU105" s="76"/>
      <c r="CV105" s="2"/>
      <c r="CW105" s="6"/>
      <c r="CX105" s="2"/>
      <c r="CY105" s="63"/>
      <c r="CZ105" s="2"/>
      <c r="DA105" s="5"/>
      <c r="DB105" s="5"/>
      <c r="DC105" s="64"/>
      <c r="DD105" s="76"/>
      <c r="DE105" s="65"/>
      <c r="DF105" s="2"/>
      <c r="DG105" s="63"/>
      <c r="DH105" s="2"/>
      <c r="DI105" s="5"/>
      <c r="DJ105" s="5"/>
      <c r="DK105" s="64"/>
      <c r="DL105" s="76"/>
      <c r="DM105" s="65"/>
      <c r="DN105" s="2"/>
      <c r="DO105" s="63"/>
      <c r="DP105" s="2"/>
      <c r="DQ105" s="5"/>
      <c r="DR105" s="5"/>
      <c r="DS105" s="64"/>
      <c r="DT105" s="4"/>
      <c r="DU105" s="76"/>
      <c r="DV105" s="1"/>
      <c r="DW105" s="63"/>
      <c r="DX105" s="2"/>
      <c r="DY105" s="5"/>
      <c r="DZ105" s="5"/>
      <c r="EA105" s="64"/>
      <c r="EB105" s="76"/>
      <c r="EC105" s="65"/>
      <c r="ED105" s="2"/>
      <c r="EE105" s="63"/>
      <c r="EF105" s="2"/>
      <c r="EG105" s="5"/>
      <c r="EH105" s="5"/>
      <c r="EI105" s="64"/>
      <c r="EJ105" s="76"/>
      <c r="EK105" s="76"/>
      <c r="EL105" s="2"/>
      <c r="EM105" s="6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</row>
    <row r="106" spans="1:199" ht="14.4" x14ac:dyDescent="0.3">
      <c r="A106" s="2"/>
      <c r="B106" s="63" t="s">
        <v>335</v>
      </c>
      <c r="C106" s="2" t="s">
        <v>704</v>
      </c>
      <c r="D106" s="3">
        <v>4</v>
      </c>
      <c r="E106" s="3">
        <v>2</v>
      </c>
      <c r="F106" s="64">
        <v>3.5</v>
      </c>
      <c r="G106" s="65"/>
      <c r="H106" s="2"/>
      <c r="I106" s="63"/>
      <c r="J106" s="2"/>
      <c r="K106" s="3"/>
      <c r="L106" s="3"/>
      <c r="M106" s="64"/>
      <c r="N106" s="65"/>
      <c r="O106" s="2"/>
      <c r="P106" s="63"/>
      <c r="Q106" s="2"/>
      <c r="R106" s="5"/>
      <c r="S106" s="5"/>
      <c r="T106" s="68"/>
      <c r="U106" s="65"/>
      <c r="V106" s="4"/>
      <c r="W106" s="63"/>
      <c r="X106" s="2"/>
      <c r="Y106" s="5"/>
      <c r="Z106" s="5"/>
      <c r="AA106" s="68">
        <v>10</v>
      </c>
      <c r="AB106" s="65"/>
      <c r="AC106" s="4"/>
      <c r="AD106" s="6"/>
      <c r="AE106" s="2"/>
      <c r="AF106" s="63"/>
      <c r="AG106" s="2"/>
      <c r="AH106" s="5"/>
      <c r="AI106" s="5"/>
      <c r="AJ106" s="64"/>
      <c r="AK106" s="65"/>
      <c r="AL106" s="1"/>
      <c r="AM106" s="63"/>
      <c r="AN106" s="2"/>
      <c r="AO106" s="5"/>
      <c r="AP106" s="5"/>
      <c r="AQ106" s="64"/>
      <c r="AR106" s="65"/>
      <c r="AS106" s="1"/>
      <c r="AT106" s="63"/>
      <c r="AU106" s="2"/>
      <c r="AV106" s="5"/>
      <c r="AW106" s="5"/>
      <c r="AX106" s="64"/>
      <c r="AY106" s="65"/>
      <c r="AZ106" s="1"/>
      <c r="BA106" s="63"/>
      <c r="BB106" s="2"/>
      <c r="BC106" s="5"/>
      <c r="BD106" s="5"/>
      <c r="BE106" s="64"/>
      <c r="BF106" s="76"/>
      <c r="BG106" s="1"/>
      <c r="BH106" s="63"/>
      <c r="BI106" s="2"/>
      <c r="BJ106" s="5"/>
      <c r="BK106" s="5"/>
      <c r="BL106" s="64"/>
      <c r="BM106" s="76"/>
      <c r="BN106" s="2"/>
      <c r="BO106" s="7"/>
      <c r="BP106" s="1" t="s">
        <v>34</v>
      </c>
      <c r="BQ106" s="63" t="s">
        <v>336</v>
      </c>
      <c r="BR106" s="2" t="s">
        <v>709</v>
      </c>
      <c r="BS106" s="3">
        <v>4</v>
      </c>
      <c r="BT106" s="3">
        <v>7</v>
      </c>
      <c r="BU106" s="64">
        <v>3.5</v>
      </c>
      <c r="BV106" s="4">
        <v>0</v>
      </c>
      <c r="BW106" s="76">
        <v>600</v>
      </c>
      <c r="BX106" s="1"/>
      <c r="BY106" s="63"/>
      <c r="BZ106" s="2"/>
      <c r="CA106" s="3"/>
      <c r="CB106" s="3"/>
      <c r="CC106" s="64"/>
      <c r="CD106" s="4"/>
      <c r="CE106" s="76"/>
      <c r="CF106" s="2"/>
      <c r="CG106" s="63"/>
      <c r="CH106" s="2"/>
      <c r="CI106" s="5"/>
      <c r="CJ106" s="5"/>
      <c r="CK106" s="68">
        <v>7.5</v>
      </c>
      <c r="CL106" s="4"/>
      <c r="CM106" s="76"/>
      <c r="CN106" s="4"/>
      <c r="CO106" s="63"/>
      <c r="CP106" s="2"/>
      <c r="CQ106" s="5"/>
      <c r="CR106" s="5"/>
      <c r="CS106" s="68">
        <v>10</v>
      </c>
      <c r="CT106" s="4"/>
      <c r="CU106" s="76"/>
      <c r="CV106" s="2"/>
      <c r="CW106" s="6"/>
      <c r="CX106" s="2"/>
      <c r="CY106" s="63"/>
      <c r="CZ106" s="2"/>
      <c r="DA106" s="5"/>
      <c r="DB106" s="5"/>
      <c r="DC106" s="64"/>
      <c r="DD106" s="76"/>
      <c r="DE106" s="65"/>
      <c r="DF106" s="2"/>
      <c r="DG106" s="63"/>
      <c r="DH106" s="2"/>
      <c r="DI106" s="5"/>
      <c r="DJ106" s="5"/>
      <c r="DK106" s="64"/>
      <c r="DL106" s="76"/>
      <c r="DM106" s="65"/>
      <c r="DN106" s="2"/>
      <c r="DO106" s="63"/>
      <c r="DP106" s="2"/>
      <c r="DQ106" s="5"/>
      <c r="DR106" s="5"/>
      <c r="DS106" s="64"/>
      <c r="DT106" s="4"/>
      <c r="DU106" s="76"/>
      <c r="DV106" s="1"/>
      <c r="DW106" s="63"/>
      <c r="DX106" s="2"/>
      <c r="DY106" s="5"/>
      <c r="DZ106" s="5"/>
      <c r="EA106" s="64"/>
      <c r="EB106" s="76"/>
      <c r="EC106" s="65"/>
      <c r="ED106" s="2"/>
      <c r="EE106" s="63"/>
      <c r="EF106" s="2"/>
      <c r="EG106" s="5"/>
      <c r="EH106" s="5"/>
      <c r="EI106" s="64"/>
      <c r="EJ106" s="76"/>
      <c r="EK106" s="76"/>
      <c r="EL106" s="2"/>
      <c r="EM106" s="6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</row>
    <row r="107" spans="1:199" ht="14.4" x14ac:dyDescent="0.3">
      <c r="A107" s="2"/>
      <c r="B107" s="63" t="s">
        <v>337</v>
      </c>
      <c r="C107" s="2" t="s">
        <v>726</v>
      </c>
      <c r="D107" s="3">
        <v>4</v>
      </c>
      <c r="E107" s="3">
        <v>3</v>
      </c>
      <c r="F107" s="64">
        <v>3.5</v>
      </c>
      <c r="G107" s="65"/>
      <c r="H107" s="2"/>
      <c r="I107" s="63"/>
      <c r="J107" s="2"/>
      <c r="K107" s="3"/>
      <c r="L107" s="3"/>
      <c r="M107" s="64"/>
      <c r="N107" s="65"/>
      <c r="O107" s="2"/>
      <c r="P107" s="63"/>
      <c r="Q107" s="2"/>
      <c r="R107" s="5"/>
      <c r="S107" s="5"/>
      <c r="T107" s="68"/>
      <c r="U107" s="65"/>
      <c r="V107" s="4"/>
      <c r="W107" s="63"/>
      <c r="X107" s="2"/>
      <c r="Y107" s="5"/>
      <c r="Z107" s="5"/>
      <c r="AA107" s="68"/>
      <c r="AB107" s="65"/>
      <c r="AC107" s="4"/>
      <c r="AD107" s="6"/>
      <c r="AE107" s="2"/>
      <c r="AF107" s="63"/>
      <c r="AG107" s="2"/>
      <c r="AH107" s="5"/>
      <c r="AI107" s="5"/>
      <c r="AJ107" s="64"/>
      <c r="AK107" s="65"/>
      <c r="AL107" s="1"/>
      <c r="AM107" s="63"/>
      <c r="AN107" s="2"/>
      <c r="AO107" s="5"/>
      <c r="AP107" s="5"/>
      <c r="AQ107" s="64"/>
      <c r="AR107" s="65"/>
      <c r="AS107" s="1"/>
      <c r="AT107" s="63"/>
      <c r="AU107" s="2"/>
      <c r="AV107" s="5"/>
      <c r="AW107" s="5"/>
      <c r="AX107" s="64"/>
      <c r="AY107" s="65"/>
      <c r="AZ107" s="1"/>
      <c r="BA107" s="63"/>
      <c r="BB107" s="2"/>
      <c r="BC107" s="5"/>
      <c r="BD107" s="5"/>
      <c r="BE107" s="64"/>
      <c r="BF107" s="76"/>
      <c r="BG107" s="1"/>
      <c r="BH107" s="63"/>
      <c r="BI107" s="2"/>
      <c r="BJ107" s="5"/>
      <c r="BK107" s="5"/>
      <c r="BL107" s="64"/>
      <c r="BM107" s="76"/>
      <c r="BN107" s="2"/>
      <c r="BO107" s="7"/>
      <c r="BP107" s="1" t="s">
        <v>34</v>
      </c>
      <c r="BQ107" s="71" t="s">
        <v>338</v>
      </c>
      <c r="BR107" s="72" t="s">
        <v>709</v>
      </c>
      <c r="BS107" s="84">
        <v>4</v>
      </c>
      <c r="BT107" s="84">
        <v>8</v>
      </c>
      <c r="BU107" s="74">
        <v>3.5</v>
      </c>
      <c r="BV107" s="121">
        <v>0</v>
      </c>
      <c r="BW107" s="75">
        <v>600</v>
      </c>
      <c r="BX107" s="1"/>
      <c r="BY107" s="63"/>
      <c r="BZ107" s="2"/>
      <c r="CA107" s="3"/>
      <c r="CB107" s="3"/>
      <c r="CC107" s="64"/>
      <c r="CD107" s="4"/>
      <c r="CE107" s="76"/>
      <c r="CF107" s="2"/>
      <c r="CG107" s="63"/>
      <c r="CH107" s="2"/>
      <c r="CI107" s="5"/>
      <c r="CJ107" s="5"/>
      <c r="CK107" s="68">
        <v>7.5</v>
      </c>
      <c r="CL107" s="4"/>
      <c r="CM107" s="76"/>
      <c r="CN107" s="4"/>
      <c r="CO107" s="63"/>
      <c r="CP107" s="2"/>
      <c r="CQ107" s="5"/>
      <c r="CR107" s="5"/>
      <c r="CS107" s="68"/>
      <c r="CT107" s="4"/>
      <c r="CU107" s="76"/>
      <c r="CV107" s="2"/>
      <c r="CW107" s="6"/>
      <c r="CX107" s="2"/>
      <c r="CY107" s="63"/>
      <c r="CZ107" s="2"/>
      <c r="DA107" s="5"/>
      <c r="DB107" s="5"/>
      <c r="DC107" s="64"/>
      <c r="DD107" s="76"/>
      <c r="DE107" s="65"/>
      <c r="DF107" s="2"/>
      <c r="DG107" s="63"/>
      <c r="DH107" s="2"/>
      <c r="DI107" s="5"/>
      <c r="DJ107" s="5"/>
      <c r="DK107" s="64"/>
      <c r="DL107" s="76"/>
      <c r="DM107" s="65"/>
      <c r="DN107" s="2"/>
      <c r="DO107" s="63"/>
      <c r="DP107" s="2"/>
      <c r="DQ107" s="5"/>
      <c r="DR107" s="5"/>
      <c r="DS107" s="64"/>
      <c r="DT107" s="4"/>
      <c r="DU107" s="76"/>
      <c r="DV107" s="1"/>
      <c r="DW107" s="63"/>
      <c r="DX107" s="2"/>
      <c r="DY107" s="5"/>
      <c r="DZ107" s="5"/>
      <c r="EA107" s="64"/>
      <c r="EB107" s="76"/>
      <c r="EC107" s="65"/>
      <c r="ED107" s="2"/>
      <c r="EE107" s="63"/>
      <c r="EF107" s="2"/>
      <c r="EG107" s="5"/>
      <c r="EH107" s="5"/>
      <c r="EI107" s="64"/>
      <c r="EJ107" s="76"/>
      <c r="EK107" s="76"/>
      <c r="EL107" s="2"/>
      <c r="EM107" s="6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</row>
    <row r="108" spans="1:199" ht="14.4" x14ac:dyDescent="0.3">
      <c r="A108" s="2"/>
      <c r="B108" s="71" t="s">
        <v>339</v>
      </c>
      <c r="C108" s="72" t="s">
        <v>704</v>
      </c>
      <c r="D108" s="84">
        <v>4</v>
      </c>
      <c r="E108" s="84">
        <v>4</v>
      </c>
      <c r="F108" s="74">
        <v>3.5</v>
      </c>
      <c r="G108" s="86"/>
      <c r="H108" s="2"/>
      <c r="I108" s="63"/>
      <c r="J108" s="2"/>
      <c r="K108" s="3"/>
      <c r="L108" s="3"/>
      <c r="M108" s="64"/>
      <c r="N108" s="65"/>
      <c r="O108" s="2"/>
      <c r="P108" s="63"/>
      <c r="Q108" s="2"/>
      <c r="R108" s="5"/>
      <c r="S108" s="5"/>
      <c r="T108" s="68"/>
      <c r="U108" s="65"/>
      <c r="V108" s="4"/>
      <c r="W108" s="63"/>
      <c r="X108" s="2"/>
      <c r="Y108" s="5"/>
      <c r="Z108" s="5"/>
      <c r="AA108" s="68"/>
      <c r="AB108" s="65"/>
      <c r="AC108" s="4"/>
      <c r="AD108" s="6"/>
      <c r="AE108" s="2"/>
      <c r="AF108" s="63"/>
      <c r="AG108" s="2"/>
      <c r="AH108" s="5"/>
      <c r="AI108" s="5"/>
      <c r="AJ108" s="64"/>
      <c r="AK108" s="65"/>
      <c r="AL108" s="1"/>
      <c r="AM108" s="63"/>
      <c r="AN108" s="2"/>
      <c r="AO108" s="5"/>
      <c r="AP108" s="5"/>
      <c r="AQ108" s="64"/>
      <c r="AR108" s="65"/>
      <c r="AS108" s="1"/>
      <c r="AT108" s="63"/>
      <c r="AU108" s="2"/>
      <c r="AV108" s="5"/>
      <c r="AW108" s="5"/>
      <c r="AX108" s="64"/>
      <c r="AY108" s="65"/>
      <c r="AZ108" s="1"/>
      <c r="BA108" s="63"/>
      <c r="BB108" s="2"/>
      <c r="BC108" s="5"/>
      <c r="BD108" s="5"/>
      <c r="BE108" s="64"/>
      <c r="BF108" s="76"/>
      <c r="BG108" s="1"/>
      <c r="BH108" s="63"/>
      <c r="BI108" s="2"/>
      <c r="BJ108" s="5"/>
      <c r="BK108" s="5"/>
      <c r="BL108" s="64"/>
      <c r="BM108" s="76"/>
      <c r="BN108" s="2"/>
      <c r="BO108" s="7"/>
      <c r="BP108" s="1" t="s">
        <v>34</v>
      </c>
      <c r="BQ108" s="118" t="s">
        <v>340</v>
      </c>
      <c r="BR108" s="104" t="s">
        <v>709</v>
      </c>
      <c r="BS108" s="131">
        <v>4</v>
      </c>
      <c r="BT108" s="131">
        <v>5</v>
      </c>
      <c r="BU108" s="107">
        <v>3.5</v>
      </c>
      <c r="BV108" s="120">
        <v>0</v>
      </c>
      <c r="BW108" s="108">
        <v>600</v>
      </c>
      <c r="BX108" s="1"/>
      <c r="BY108" s="63"/>
      <c r="BZ108" s="2"/>
      <c r="CA108" s="3"/>
      <c r="CB108" s="3"/>
      <c r="CC108" s="64"/>
      <c r="CD108" s="4"/>
      <c r="CE108" s="76"/>
      <c r="CF108" s="2"/>
      <c r="CG108" s="63"/>
      <c r="CH108" s="2"/>
      <c r="CI108" s="5"/>
      <c r="CJ108" s="5"/>
      <c r="CK108" s="68"/>
      <c r="CL108" s="4"/>
      <c r="CM108" s="76"/>
      <c r="CN108" s="4"/>
      <c r="CO108" s="63"/>
      <c r="CP108" s="2"/>
      <c r="CQ108" s="5"/>
      <c r="CR108" s="5"/>
      <c r="CS108" s="68"/>
      <c r="CT108" s="4"/>
      <c r="CU108" s="76"/>
      <c r="CV108" s="2"/>
      <c r="CW108" s="6"/>
      <c r="CX108" s="2"/>
      <c r="CY108" s="63"/>
      <c r="CZ108" s="2"/>
      <c r="DA108" s="5"/>
      <c r="DB108" s="5"/>
      <c r="DC108" s="64"/>
      <c r="DD108" s="76"/>
      <c r="DE108" s="65"/>
      <c r="DF108" s="2"/>
      <c r="DG108" s="63"/>
      <c r="DH108" s="2"/>
      <c r="DI108" s="5"/>
      <c r="DJ108" s="5"/>
      <c r="DK108" s="64"/>
      <c r="DL108" s="76"/>
      <c r="DM108" s="65"/>
      <c r="DN108" s="2"/>
      <c r="DO108" s="63"/>
      <c r="DP108" s="2"/>
      <c r="DQ108" s="5"/>
      <c r="DR108" s="5"/>
      <c r="DS108" s="64"/>
      <c r="DT108" s="4"/>
      <c r="DU108" s="76"/>
      <c r="DV108" s="1"/>
      <c r="DW108" s="63"/>
      <c r="DX108" s="2"/>
      <c r="DY108" s="5"/>
      <c r="DZ108" s="5"/>
      <c r="EA108" s="64"/>
      <c r="EB108" s="76"/>
      <c r="EC108" s="65"/>
      <c r="ED108" s="2"/>
      <c r="EE108" s="63"/>
      <c r="EF108" s="2"/>
      <c r="EG108" s="5"/>
      <c r="EH108" s="5"/>
      <c r="EI108" s="64"/>
      <c r="EJ108" s="76"/>
      <c r="EK108" s="76"/>
      <c r="EL108" s="2"/>
      <c r="EM108" s="6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</row>
    <row r="109" spans="1:199" ht="14.4" x14ac:dyDescent="0.3">
      <c r="A109" s="2"/>
      <c r="B109" s="63" t="s">
        <v>341</v>
      </c>
      <c r="C109" s="2" t="s">
        <v>704</v>
      </c>
      <c r="D109" s="3">
        <v>4</v>
      </c>
      <c r="E109" s="3">
        <v>1</v>
      </c>
      <c r="F109" s="64">
        <v>3.5</v>
      </c>
      <c r="G109" s="65"/>
      <c r="H109" s="2"/>
      <c r="I109" s="63"/>
      <c r="J109" s="2"/>
      <c r="K109" s="3"/>
      <c r="L109" s="3"/>
      <c r="M109" s="64"/>
      <c r="N109" s="65"/>
      <c r="O109" s="2"/>
      <c r="P109" s="63"/>
      <c r="Q109" s="2"/>
      <c r="R109" s="5"/>
      <c r="S109" s="5"/>
      <c r="T109" s="68"/>
      <c r="U109" s="65"/>
      <c r="V109" s="4"/>
      <c r="W109" s="63"/>
      <c r="X109" s="2"/>
      <c r="Y109" s="5"/>
      <c r="Z109" s="5"/>
      <c r="AA109" s="68"/>
      <c r="AB109" s="65"/>
      <c r="AC109" s="4"/>
      <c r="AD109" s="6"/>
      <c r="AE109" s="2"/>
      <c r="AF109" s="63"/>
      <c r="AG109" s="2"/>
      <c r="AH109" s="5"/>
      <c r="AI109" s="5"/>
      <c r="AJ109" s="64"/>
      <c r="AK109" s="65"/>
      <c r="AL109" s="1"/>
      <c r="AM109" s="63"/>
      <c r="AN109" s="2"/>
      <c r="AO109" s="5"/>
      <c r="AP109" s="5"/>
      <c r="AQ109" s="64"/>
      <c r="AR109" s="65"/>
      <c r="AS109" s="1"/>
      <c r="AT109" s="63"/>
      <c r="AU109" s="2"/>
      <c r="AV109" s="5"/>
      <c r="AW109" s="5"/>
      <c r="AX109" s="64"/>
      <c r="AY109" s="65"/>
      <c r="AZ109" s="1"/>
      <c r="BA109" s="63"/>
      <c r="BB109" s="2"/>
      <c r="BC109" s="5"/>
      <c r="BD109" s="5"/>
      <c r="BE109" s="64"/>
      <c r="BF109" s="76"/>
      <c r="BG109" s="1"/>
      <c r="BH109" s="63"/>
      <c r="BI109" s="2"/>
      <c r="BJ109" s="5"/>
      <c r="BK109" s="5"/>
      <c r="BL109" s="64"/>
      <c r="BM109" s="76"/>
      <c r="BN109" s="2"/>
      <c r="BO109" s="7"/>
      <c r="BP109" s="1" t="s">
        <v>34</v>
      </c>
      <c r="BQ109" s="63" t="s">
        <v>342</v>
      </c>
      <c r="BR109" s="2" t="s">
        <v>709</v>
      </c>
      <c r="BS109" s="3">
        <v>5</v>
      </c>
      <c r="BT109" s="3">
        <v>4</v>
      </c>
      <c r="BU109" s="64">
        <v>3.5</v>
      </c>
      <c r="BV109" s="4">
        <v>0</v>
      </c>
      <c r="BW109" s="76">
        <v>600</v>
      </c>
      <c r="BX109" s="1"/>
      <c r="BY109" s="63"/>
      <c r="BZ109" s="2"/>
      <c r="CA109" s="3"/>
      <c r="CB109" s="3"/>
      <c r="CC109" s="64"/>
      <c r="CD109" s="4"/>
      <c r="CE109" s="76"/>
      <c r="CF109" s="2"/>
      <c r="CG109" s="63"/>
      <c r="CH109" s="2"/>
      <c r="CI109" s="5"/>
      <c r="CJ109" s="5"/>
      <c r="CK109" s="68"/>
      <c r="CL109" s="4"/>
      <c r="CM109" s="76"/>
      <c r="CN109" s="4"/>
      <c r="CO109" s="63"/>
      <c r="CP109" s="2"/>
      <c r="CQ109" s="5"/>
      <c r="CR109" s="5"/>
      <c r="CS109" s="68"/>
      <c r="CT109" s="4"/>
      <c r="CU109" s="76"/>
      <c r="CV109" s="2"/>
      <c r="CW109" s="6"/>
      <c r="CX109" s="2"/>
      <c r="CY109" s="63"/>
      <c r="CZ109" s="2"/>
      <c r="DA109" s="5"/>
      <c r="DB109" s="5"/>
      <c r="DC109" s="64"/>
      <c r="DD109" s="76"/>
      <c r="DE109" s="65"/>
      <c r="DF109" s="2"/>
      <c r="DG109" s="63"/>
      <c r="DH109" s="2"/>
      <c r="DI109" s="5"/>
      <c r="DJ109" s="5"/>
      <c r="DK109" s="64"/>
      <c r="DL109" s="76"/>
      <c r="DM109" s="65"/>
      <c r="DN109" s="2"/>
      <c r="DO109" s="63"/>
      <c r="DP109" s="2"/>
      <c r="DQ109" s="5"/>
      <c r="DR109" s="5"/>
      <c r="DS109" s="64"/>
      <c r="DT109" s="4"/>
      <c r="DU109" s="76"/>
      <c r="DV109" s="1"/>
      <c r="DW109" s="63"/>
      <c r="DX109" s="2"/>
      <c r="DY109" s="5"/>
      <c r="DZ109" s="5"/>
      <c r="EA109" s="64"/>
      <c r="EB109" s="76"/>
      <c r="EC109" s="65"/>
      <c r="ED109" s="2"/>
      <c r="EE109" s="63"/>
      <c r="EF109" s="2"/>
      <c r="EG109" s="5"/>
      <c r="EH109" s="5"/>
      <c r="EI109" s="64"/>
      <c r="EJ109" s="76"/>
      <c r="EK109" s="76"/>
      <c r="EL109" s="2"/>
      <c r="EM109" s="6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</row>
    <row r="110" spans="1:199" ht="14.4" x14ac:dyDescent="0.3">
      <c r="A110" s="2"/>
      <c r="B110" s="63" t="s">
        <v>343</v>
      </c>
      <c r="C110" s="2" t="s">
        <v>726</v>
      </c>
      <c r="D110" s="3">
        <v>4</v>
      </c>
      <c r="E110" s="3">
        <v>2</v>
      </c>
      <c r="F110" s="64">
        <v>3.5</v>
      </c>
      <c r="G110" s="65"/>
      <c r="H110" s="2"/>
      <c r="I110" s="63"/>
      <c r="J110" s="2"/>
      <c r="K110" s="3"/>
      <c r="L110" s="3"/>
      <c r="M110" s="64"/>
      <c r="N110" s="65"/>
      <c r="O110" s="2"/>
      <c r="P110" s="63"/>
      <c r="Q110" s="2"/>
      <c r="R110" s="5"/>
      <c r="S110" s="5"/>
      <c r="T110" s="68"/>
      <c r="U110" s="65"/>
      <c r="V110" s="4"/>
      <c r="W110" s="63"/>
      <c r="X110" s="2"/>
      <c r="Y110" s="5"/>
      <c r="Z110" s="5"/>
      <c r="AA110" s="68"/>
      <c r="AB110" s="65"/>
      <c r="AC110" s="4"/>
      <c r="AD110" s="6"/>
      <c r="AE110" s="2"/>
      <c r="AF110" s="63"/>
      <c r="AG110" s="2"/>
      <c r="AH110" s="2"/>
      <c r="AI110" s="2"/>
      <c r="AJ110" s="64"/>
      <c r="AK110" s="65"/>
      <c r="AL110" s="1"/>
      <c r="AM110" s="63"/>
      <c r="AN110" s="2"/>
      <c r="AO110" s="5"/>
      <c r="AP110" s="5"/>
      <c r="AQ110" s="64"/>
      <c r="AR110" s="65"/>
      <c r="AS110" s="1"/>
      <c r="AT110" s="63"/>
      <c r="AU110" s="2"/>
      <c r="AV110" s="5"/>
      <c r="AW110" s="5"/>
      <c r="AX110" s="64"/>
      <c r="AY110" s="65"/>
      <c r="AZ110" s="1"/>
      <c r="BA110" s="63"/>
      <c r="BB110" s="2"/>
      <c r="BC110" s="5"/>
      <c r="BD110" s="5"/>
      <c r="BE110" s="64"/>
      <c r="BF110" s="76"/>
      <c r="BG110" s="1"/>
      <c r="BH110" s="63"/>
      <c r="BI110" s="2"/>
      <c r="BJ110" s="5"/>
      <c r="BK110" s="5"/>
      <c r="BL110" s="64"/>
      <c r="BM110" s="76"/>
      <c r="BN110" s="2"/>
      <c r="BO110" s="7"/>
      <c r="BP110" s="1" t="s">
        <v>0</v>
      </c>
      <c r="BQ110" s="69" t="s">
        <v>344</v>
      </c>
      <c r="BR110" s="2" t="s">
        <v>709</v>
      </c>
      <c r="BS110" s="3">
        <v>5</v>
      </c>
      <c r="BT110" s="190">
        <v>5</v>
      </c>
      <c r="BU110" s="64">
        <v>3.5</v>
      </c>
      <c r="BV110" s="227" t="s">
        <v>345</v>
      </c>
      <c r="BW110" s="191" t="s">
        <v>346</v>
      </c>
      <c r="BX110" s="1"/>
      <c r="BY110" s="63"/>
      <c r="BZ110" s="2"/>
      <c r="CA110" s="3"/>
      <c r="CB110" s="3"/>
      <c r="CC110" s="64"/>
      <c r="CD110" s="4"/>
      <c r="CE110" s="76"/>
      <c r="CF110" s="2"/>
      <c r="CG110" s="63"/>
      <c r="CH110" s="2"/>
      <c r="CI110" s="5"/>
      <c r="CJ110" s="5"/>
      <c r="CK110" s="68"/>
      <c r="CL110" s="4"/>
      <c r="CM110" s="76"/>
      <c r="CN110" s="4"/>
      <c r="CO110" s="63"/>
      <c r="CP110" s="2"/>
      <c r="CQ110" s="5"/>
      <c r="CR110" s="5"/>
      <c r="CS110" s="68"/>
      <c r="CT110" s="4"/>
      <c r="CU110" s="76"/>
      <c r="CV110" s="2"/>
      <c r="CW110" s="6"/>
      <c r="CX110" s="2"/>
      <c r="CY110" s="63"/>
      <c r="CZ110" s="2"/>
      <c r="DA110" s="2"/>
      <c r="DB110" s="2"/>
      <c r="DC110" s="64"/>
      <c r="DD110" s="76"/>
      <c r="DE110" s="65"/>
      <c r="DF110" s="2"/>
      <c r="DG110" s="63"/>
      <c r="DH110" s="2"/>
      <c r="DI110" s="5"/>
      <c r="DJ110" s="5"/>
      <c r="DK110" s="64"/>
      <c r="DL110" s="76"/>
      <c r="DM110" s="65"/>
      <c r="DN110" s="2"/>
      <c r="DO110" s="63"/>
      <c r="DP110" s="2"/>
      <c r="DQ110" s="5"/>
      <c r="DR110" s="5"/>
      <c r="DS110" s="64"/>
      <c r="DT110" s="4"/>
      <c r="DU110" s="76"/>
      <c r="DV110" s="1"/>
      <c r="DW110" s="63"/>
      <c r="DX110" s="2"/>
      <c r="DY110" s="5"/>
      <c r="DZ110" s="5"/>
      <c r="EA110" s="64"/>
      <c r="EB110" s="76"/>
      <c r="EC110" s="65"/>
      <c r="ED110" s="2"/>
      <c r="EE110" s="63"/>
      <c r="EF110" s="2"/>
      <c r="EG110" s="5"/>
      <c r="EH110" s="5"/>
      <c r="EI110" s="64"/>
      <c r="EJ110" s="76"/>
      <c r="EK110" s="76"/>
      <c r="EL110" s="2"/>
      <c r="EM110" s="6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</row>
    <row r="111" spans="1:199" ht="14.4" x14ac:dyDescent="0.3">
      <c r="A111" s="2"/>
      <c r="B111" s="63" t="s">
        <v>347</v>
      </c>
      <c r="C111" s="2" t="s">
        <v>704</v>
      </c>
      <c r="D111" s="3">
        <v>4</v>
      </c>
      <c r="E111" s="3">
        <v>3</v>
      </c>
      <c r="F111" s="64">
        <v>3.5</v>
      </c>
      <c r="G111" s="65"/>
      <c r="H111" s="2"/>
      <c r="I111" s="126"/>
      <c r="J111" s="127"/>
      <c r="K111" s="133"/>
      <c r="L111" s="133"/>
      <c r="M111" s="135"/>
      <c r="N111" s="130"/>
      <c r="O111" s="2"/>
      <c r="P111" s="126"/>
      <c r="Q111" s="127"/>
      <c r="R111" s="128"/>
      <c r="S111" s="128"/>
      <c r="T111" s="129"/>
      <c r="U111" s="130"/>
      <c r="V111" s="4"/>
      <c r="W111" s="126"/>
      <c r="X111" s="127"/>
      <c r="Y111" s="128"/>
      <c r="Z111" s="128"/>
      <c r="AA111" s="129"/>
      <c r="AB111" s="130"/>
      <c r="AC111" s="4"/>
      <c r="AD111" s="6"/>
      <c r="AE111" s="2"/>
      <c r="AF111" s="126"/>
      <c r="AG111" s="127"/>
      <c r="AH111" s="127"/>
      <c r="AI111" s="127"/>
      <c r="AJ111" s="135"/>
      <c r="AK111" s="130"/>
      <c r="AL111" s="1"/>
      <c r="AM111" s="126"/>
      <c r="AN111" s="127"/>
      <c r="AO111" s="128"/>
      <c r="AP111" s="128"/>
      <c r="AQ111" s="135"/>
      <c r="AR111" s="130"/>
      <c r="AS111" s="1"/>
      <c r="AT111" s="126"/>
      <c r="AU111" s="127"/>
      <c r="AV111" s="128"/>
      <c r="AW111" s="128"/>
      <c r="AX111" s="135"/>
      <c r="AY111" s="130"/>
      <c r="AZ111" s="1"/>
      <c r="BA111" s="126"/>
      <c r="BB111" s="127"/>
      <c r="BC111" s="128"/>
      <c r="BD111" s="128"/>
      <c r="BE111" s="135"/>
      <c r="BF111" s="136"/>
      <c r="BG111" s="1"/>
      <c r="BH111" s="126"/>
      <c r="BI111" s="127"/>
      <c r="BJ111" s="128"/>
      <c r="BK111" s="128"/>
      <c r="BL111" s="135"/>
      <c r="BM111" s="136"/>
      <c r="BN111" s="2"/>
      <c r="BO111" s="7"/>
      <c r="BP111" s="1" t="s">
        <v>34</v>
      </c>
      <c r="BQ111" s="63" t="s">
        <v>348</v>
      </c>
      <c r="BR111" s="2" t="s">
        <v>709</v>
      </c>
      <c r="BS111" s="3">
        <v>5</v>
      </c>
      <c r="BT111" s="3">
        <v>6</v>
      </c>
      <c r="BU111" s="64">
        <v>3.5</v>
      </c>
      <c r="BV111" s="4">
        <v>0</v>
      </c>
      <c r="BW111" s="76">
        <v>600</v>
      </c>
      <c r="BX111" s="1"/>
      <c r="BY111" s="126"/>
      <c r="BZ111" s="127"/>
      <c r="CA111" s="133"/>
      <c r="CB111" s="133"/>
      <c r="CC111" s="135"/>
      <c r="CD111" s="139"/>
      <c r="CE111" s="136"/>
      <c r="CF111" s="2"/>
      <c r="CG111" s="126"/>
      <c r="CH111" s="127"/>
      <c r="CI111" s="128"/>
      <c r="CJ111" s="128"/>
      <c r="CK111" s="129"/>
      <c r="CL111" s="139"/>
      <c r="CM111" s="136"/>
      <c r="CN111" s="4"/>
      <c r="CO111" s="126"/>
      <c r="CP111" s="127"/>
      <c r="CQ111" s="128"/>
      <c r="CR111" s="128"/>
      <c r="CS111" s="129"/>
      <c r="CT111" s="139"/>
      <c r="CU111" s="136"/>
      <c r="CV111" s="2"/>
      <c r="CW111" s="6"/>
      <c r="CX111" s="2"/>
      <c r="CY111" s="126"/>
      <c r="CZ111" s="127"/>
      <c r="DA111" s="127"/>
      <c r="DB111" s="127"/>
      <c r="DC111" s="135"/>
      <c r="DD111" s="136"/>
      <c r="DE111" s="130"/>
      <c r="DF111" s="2"/>
      <c r="DG111" s="126"/>
      <c r="DH111" s="127"/>
      <c r="DI111" s="128"/>
      <c r="DJ111" s="128"/>
      <c r="DK111" s="135"/>
      <c r="DL111" s="136"/>
      <c r="DM111" s="130"/>
      <c r="DN111" s="2"/>
      <c r="DO111" s="126"/>
      <c r="DP111" s="127"/>
      <c r="DQ111" s="128"/>
      <c r="DR111" s="128"/>
      <c r="DS111" s="135"/>
      <c r="DT111" s="139"/>
      <c r="DU111" s="136"/>
      <c r="DV111" s="1"/>
      <c r="DW111" s="126"/>
      <c r="DX111" s="127"/>
      <c r="DY111" s="128"/>
      <c r="DZ111" s="128"/>
      <c r="EA111" s="135"/>
      <c r="EB111" s="136"/>
      <c r="EC111" s="130"/>
      <c r="ED111" s="2"/>
      <c r="EE111" s="126"/>
      <c r="EF111" s="127"/>
      <c r="EG111" s="128"/>
      <c r="EH111" s="128"/>
      <c r="EI111" s="135"/>
      <c r="EJ111" s="136"/>
      <c r="EK111" s="136"/>
      <c r="EL111" s="2"/>
      <c r="EM111" s="6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</row>
    <row r="112" spans="1:199" ht="14.4" x14ac:dyDescent="0.3">
      <c r="A112" s="2"/>
      <c r="B112" s="71" t="s">
        <v>349</v>
      </c>
      <c r="C112" s="72" t="s">
        <v>726</v>
      </c>
      <c r="D112" s="84">
        <v>4</v>
      </c>
      <c r="E112" s="84">
        <v>4</v>
      </c>
      <c r="F112" s="74">
        <v>3.5</v>
      </c>
      <c r="G112" s="86"/>
      <c r="H112" s="2"/>
      <c r="I112" s="2"/>
      <c r="J112" s="2"/>
      <c r="K112" s="3"/>
      <c r="L112" s="3"/>
      <c r="M112" s="3"/>
      <c r="N112" s="4"/>
      <c r="O112" s="2"/>
      <c r="P112" s="2"/>
      <c r="Q112" s="2"/>
      <c r="R112" s="5"/>
      <c r="S112" s="5"/>
      <c r="T112" s="5"/>
      <c r="U112" s="4"/>
      <c r="V112" s="4"/>
      <c r="W112" s="2"/>
      <c r="X112" s="2"/>
      <c r="Y112" s="5"/>
      <c r="Z112" s="5"/>
      <c r="AA112" s="5"/>
      <c r="AB112" s="4"/>
      <c r="AC112" s="4"/>
      <c r="AD112" s="6"/>
      <c r="AE112" s="2"/>
      <c r="AF112" s="2"/>
      <c r="AG112" s="2"/>
      <c r="AH112" s="2"/>
      <c r="AI112" s="2"/>
      <c r="AJ112" s="3"/>
      <c r="AK112" s="4"/>
      <c r="AL112" s="1"/>
      <c r="AM112" s="2"/>
      <c r="AN112" s="2"/>
      <c r="AO112" s="5"/>
      <c r="AP112" s="5"/>
      <c r="AQ112" s="3"/>
      <c r="AR112" s="4"/>
      <c r="AS112" s="1"/>
      <c r="AT112" s="2"/>
      <c r="AU112" s="2"/>
      <c r="AV112" s="5"/>
      <c r="AW112" s="5"/>
      <c r="AX112" s="3"/>
      <c r="AY112" s="4"/>
      <c r="AZ112" s="1"/>
      <c r="BA112" s="2"/>
      <c r="BB112" s="2"/>
      <c r="BC112" s="5"/>
      <c r="BD112" s="5"/>
      <c r="BE112" s="3"/>
      <c r="BF112" s="4"/>
      <c r="BG112" s="1"/>
      <c r="BH112" s="2"/>
      <c r="BI112" s="2"/>
      <c r="BJ112" s="5"/>
      <c r="BK112" s="5"/>
      <c r="BL112" s="3"/>
      <c r="BM112" s="4"/>
      <c r="BN112" s="2"/>
      <c r="BO112" s="7"/>
      <c r="BP112" s="1" t="s">
        <v>0</v>
      </c>
      <c r="BQ112" s="95" t="s">
        <v>350</v>
      </c>
      <c r="BR112" s="72" t="s">
        <v>709</v>
      </c>
      <c r="BS112" s="84">
        <v>5</v>
      </c>
      <c r="BT112" s="85">
        <v>7</v>
      </c>
      <c r="BU112" s="74">
        <v>3.5</v>
      </c>
      <c r="BV112" s="110" t="s">
        <v>28</v>
      </c>
      <c r="BW112" s="75">
        <v>600</v>
      </c>
      <c r="BX112" s="1"/>
      <c r="BY112" s="2"/>
      <c r="BZ112" s="2"/>
      <c r="CA112" s="3"/>
      <c r="CB112" s="3"/>
      <c r="CC112" s="3"/>
      <c r="CD112" s="4"/>
      <c r="CE112" s="4"/>
      <c r="CF112" s="2"/>
      <c r="CG112" s="2"/>
      <c r="CH112" s="2"/>
      <c r="CI112" s="5"/>
      <c r="CJ112" s="5"/>
      <c r="CK112" s="5"/>
      <c r="CL112" s="4"/>
      <c r="CM112" s="4"/>
      <c r="CN112" s="4"/>
      <c r="CO112" s="2"/>
      <c r="CP112" s="2"/>
      <c r="CQ112" s="5"/>
      <c r="CR112" s="5"/>
      <c r="CS112" s="5"/>
      <c r="CT112" s="4"/>
      <c r="CU112" s="4"/>
      <c r="CV112" s="2"/>
      <c r="CW112" s="6"/>
      <c r="CX112" s="2"/>
      <c r="CY112" s="2"/>
      <c r="CZ112" s="2"/>
      <c r="DA112" s="2"/>
      <c r="DB112" s="2"/>
      <c r="DC112" s="3"/>
      <c r="DD112" s="4"/>
      <c r="DE112" s="4"/>
      <c r="DF112" s="2"/>
      <c r="DG112" s="2"/>
      <c r="DH112" s="2"/>
      <c r="DI112" s="5"/>
      <c r="DJ112" s="5"/>
      <c r="DK112" s="3"/>
      <c r="DL112" s="4"/>
      <c r="DM112" s="4"/>
      <c r="DN112" s="2"/>
      <c r="DO112" s="2"/>
      <c r="DP112" s="2"/>
      <c r="DQ112" s="5"/>
      <c r="DR112" s="5"/>
      <c r="DS112" s="3"/>
      <c r="DT112" s="4"/>
      <c r="DU112" s="4"/>
      <c r="DV112" s="1"/>
      <c r="DW112" s="2"/>
      <c r="DX112" s="2"/>
      <c r="DY112" s="5"/>
      <c r="DZ112" s="5"/>
      <c r="EA112" s="3"/>
      <c r="EB112" s="4"/>
      <c r="EC112" s="4"/>
      <c r="ED112" s="2"/>
      <c r="EE112" s="2"/>
      <c r="EF112" s="2"/>
      <c r="EG112" s="5"/>
      <c r="EH112" s="5"/>
      <c r="EI112" s="3"/>
      <c r="EJ112" s="4"/>
      <c r="EK112" s="4"/>
      <c r="EL112" s="2"/>
      <c r="EM112" s="6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</row>
    <row r="113" spans="1:199" ht="14.4" x14ac:dyDescent="0.3">
      <c r="A113" s="2"/>
      <c r="B113" s="63" t="s">
        <v>351</v>
      </c>
      <c r="C113" s="2" t="s">
        <v>726</v>
      </c>
      <c r="D113" s="3">
        <v>4</v>
      </c>
      <c r="E113" s="3">
        <v>1</v>
      </c>
      <c r="F113" s="64">
        <v>3.5</v>
      </c>
      <c r="G113" s="65"/>
      <c r="H113" s="2"/>
      <c r="I113" s="2"/>
      <c r="J113" s="2"/>
      <c r="K113" s="3"/>
      <c r="L113" s="3"/>
      <c r="M113" s="3"/>
      <c r="N113" s="4"/>
      <c r="O113" s="2"/>
      <c r="P113" s="2"/>
      <c r="Q113" s="2"/>
      <c r="R113" s="5"/>
      <c r="S113" s="5"/>
      <c r="T113" s="5"/>
      <c r="U113" s="4"/>
      <c r="V113" s="4"/>
      <c r="W113" s="2"/>
      <c r="X113" s="2"/>
      <c r="Y113" s="5"/>
      <c r="Z113" s="5"/>
      <c r="AA113" s="5"/>
      <c r="AB113" s="4"/>
      <c r="AC113" s="4"/>
      <c r="AD113" s="6"/>
      <c r="AE113" s="2"/>
      <c r="AF113" s="2"/>
      <c r="AG113" s="2"/>
      <c r="AH113" s="2"/>
      <c r="AI113" s="2"/>
      <c r="AJ113" s="3"/>
      <c r="AK113" s="4"/>
      <c r="AL113" s="1"/>
      <c r="AM113" s="2"/>
      <c r="AN113" s="2"/>
      <c r="AO113" s="5"/>
      <c r="AP113" s="5"/>
      <c r="AQ113" s="3"/>
      <c r="AR113" s="4"/>
      <c r="AS113" s="1"/>
      <c r="AT113" s="2"/>
      <c r="AU113" s="2"/>
      <c r="AV113" s="5"/>
      <c r="AW113" s="5"/>
      <c r="AX113" s="3"/>
      <c r="AY113" s="4"/>
      <c r="AZ113" s="1"/>
      <c r="BA113" s="2"/>
      <c r="BB113" s="2"/>
      <c r="BC113" s="5"/>
      <c r="BD113" s="5"/>
      <c r="BE113" s="3"/>
      <c r="BF113" s="4"/>
      <c r="BG113" s="1"/>
      <c r="BH113" s="2"/>
      <c r="BI113" s="2"/>
      <c r="BJ113" s="5"/>
      <c r="BK113" s="5"/>
      <c r="BL113" s="3"/>
      <c r="BM113" s="4"/>
      <c r="BN113" s="2"/>
      <c r="BO113" s="7"/>
      <c r="BP113" s="1" t="s">
        <v>34</v>
      </c>
      <c r="BQ113" s="63" t="s">
        <v>352</v>
      </c>
      <c r="BR113" s="2" t="s">
        <v>709</v>
      </c>
      <c r="BS113" s="3">
        <v>4</v>
      </c>
      <c r="BT113" s="3">
        <v>5</v>
      </c>
      <c r="BU113" s="64">
        <v>3.5</v>
      </c>
      <c r="BV113" s="4">
        <v>0</v>
      </c>
      <c r="BW113" s="76">
        <v>600</v>
      </c>
      <c r="BX113" s="1"/>
      <c r="BY113" s="2"/>
      <c r="BZ113" s="2"/>
      <c r="CA113" s="3"/>
      <c r="CB113" s="3"/>
      <c r="CC113" s="3"/>
      <c r="CD113" s="4"/>
      <c r="CE113" s="4"/>
      <c r="CF113" s="2"/>
      <c r="CG113" s="2"/>
      <c r="CH113" s="2"/>
      <c r="CI113" s="5"/>
      <c r="CJ113" s="5"/>
      <c r="CK113" s="5"/>
      <c r="CL113" s="4"/>
      <c r="CM113" s="4"/>
      <c r="CN113" s="4"/>
      <c r="CO113" s="2"/>
      <c r="CP113" s="2"/>
      <c r="CQ113" s="5"/>
      <c r="CR113" s="5"/>
      <c r="CS113" s="5"/>
      <c r="CT113" s="4"/>
      <c r="CU113" s="4"/>
      <c r="CV113" s="2"/>
      <c r="CW113" s="6"/>
      <c r="CX113" s="2"/>
      <c r="CY113" s="2"/>
      <c r="CZ113" s="2"/>
      <c r="DA113" s="2"/>
      <c r="DB113" s="2"/>
      <c r="DC113" s="3"/>
      <c r="DD113" s="4"/>
      <c r="DE113" s="4"/>
      <c r="DF113" s="2"/>
      <c r="DG113" s="2"/>
      <c r="DH113" s="2"/>
      <c r="DI113" s="5"/>
      <c r="DJ113" s="5"/>
      <c r="DK113" s="3"/>
      <c r="DL113" s="4"/>
      <c r="DM113" s="4"/>
      <c r="DN113" s="2"/>
      <c r="DO113" s="2"/>
      <c r="DP113" s="2"/>
      <c r="DQ113" s="5"/>
      <c r="DR113" s="5"/>
      <c r="DS113" s="3"/>
      <c r="DT113" s="4"/>
      <c r="DU113" s="4"/>
      <c r="DV113" s="1"/>
      <c r="DW113" s="2"/>
      <c r="DX113" s="2"/>
      <c r="DY113" s="5"/>
      <c r="DZ113" s="5"/>
      <c r="EA113" s="3"/>
      <c r="EB113" s="4"/>
      <c r="EC113" s="4"/>
      <c r="ED113" s="2"/>
      <c r="EE113" s="2"/>
      <c r="EF113" s="2"/>
      <c r="EG113" s="5"/>
      <c r="EH113" s="5"/>
      <c r="EI113" s="3"/>
      <c r="EJ113" s="4"/>
      <c r="EK113" s="4"/>
      <c r="EL113" s="2"/>
      <c r="EM113" s="6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</row>
    <row r="114" spans="1:199" ht="14.4" x14ac:dyDescent="0.3">
      <c r="A114" s="2"/>
      <c r="B114" s="63" t="s">
        <v>353</v>
      </c>
      <c r="C114" s="2" t="s">
        <v>704</v>
      </c>
      <c r="D114" s="3">
        <v>4</v>
      </c>
      <c r="E114" s="3">
        <v>2</v>
      </c>
      <c r="F114" s="64">
        <v>3.5</v>
      </c>
      <c r="G114" s="65"/>
      <c r="H114" s="2"/>
      <c r="I114" s="2"/>
      <c r="J114" s="2"/>
      <c r="K114" s="3"/>
      <c r="L114" s="3"/>
      <c r="M114" s="3"/>
      <c r="N114" s="4"/>
      <c r="O114" s="2"/>
      <c r="P114" s="2"/>
      <c r="Q114" s="2"/>
      <c r="R114" s="5"/>
      <c r="S114" s="5"/>
      <c r="T114" s="5"/>
      <c r="U114" s="4"/>
      <c r="V114" s="4"/>
      <c r="W114" s="2"/>
      <c r="X114" s="2"/>
      <c r="Y114" s="5"/>
      <c r="Z114" s="5"/>
      <c r="AA114" s="5"/>
      <c r="AB114" s="4"/>
      <c r="AC114" s="4"/>
      <c r="AD114" s="6"/>
      <c r="AE114" s="2"/>
      <c r="AF114" s="2"/>
      <c r="AG114" s="2"/>
      <c r="AH114" s="2"/>
      <c r="AI114" s="2"/>
      <c r="AJ114" s="3"/>
      <c r="AK114" s="4"/>
      <c r="AL114" s="1"/>
      <c r="AM114" s="2"/>
      <c r="AN114" s="2"/>
      <c r="AO114" s="5"/>
      <c r="AP114" s="5"/>
      <c r="AQ114" s="3"/>
      <c r="AR114" s="4"/>
      <c r="AS114" s="1"/>
      <c r="AT114" s="2"/>
      <c r="AU114" s="2"/>
      <c r="AV114" s="5"/>
      <c r="AW114" s="5"/>
      <c r="AX114" s="3"/>
      <c r="AY114" s="4"/>
      <c r="AZ114" s="1"/>
      <c r="BA114" s="2"/>
      <c r="BB114" s="2"/>
      <c r="BC114" s="5"/>
      <c r="BD114" s="5"/>
      <c r="BE114" s="3"/>
      <c r="BF114" s="4"/>
      <c r="BG114" s="1"/>
      <c r="BH114" s="2"/>
      <c r="BI114" s="2"/>
      <c r="BJ114" s="5"/>
      <c r="BK114" s="5"/>
      <c r="BL114" s="3"/>
      <c r="BM114" s="4"/>
      <c r="BN114" s="2"/>
      <c r="BO114" s="7"/>
      <c r="BP114" s="1" t="s">
        <v>34</v>
      </c>
      <c r="BQ114" s="63" t="s">
        <v>354</v>
      </c>
      <c r="BR114" s="2" t="s">
        <v>709</v>
      </c>
      <c r="BS114" s="3">
        <v>4</v>
      </c>
      <c r="BT114" s="3">
        <v>6</v>
      </c>
      <c r="BU114" s="64">
        <v>3.5</v>
      </c>
      <c r="BV114" s="4">
        <v>0</v>
      </c>
      <c r="BW114" s="76">
        <v>600</v>
      </c>
      <c r="BX114" s="1"/>
      <c r="BY114" s="2"/>
      <c r="BZ114" s="2"/>
      <c r="CA114" s="3"/>
      <c r="CB114" s="3"/>
      <c r="CC114" s="3"/>
      <c r="CD114" s="4"/>
      <c r="CE114" s="4"/>
      <c r="CF114" s="2"/>
      <c r="CG114" s="2"/>
      <c r="CH114" s="2"/>
      <c r="CI114" s="5"/>
      <c r="CJ114" s="5"/>
      <c r="CK114" s="5"/>
      <c r="CL114" s="4"/>
      <c r="CM114" s="4"/>
      <c r="CN114" s="4"/>
      <c r="CO114" s="2"/>
      <c r="CP114" s="2"/>
      <c r="CQ114" s="5"/>
      <c r="CR114" s="5"/>
      <c r="CS114" s="5"/>
      <c r="CT114" s="4"/>
      <c r="CU114" s="4"/>
      <c r="CV114" s="2"/>
      <c r="CW114" s="6"/>
      <c r="CX114" s="2"/>
      <c r="CY114" s="2"/>
      <c r="CZ114" s="2"/>
      <c r="DA114" s="2"/>
      <c r="DB114" s="2"/>
      <c r="DC114" s="3"/>
      <c r="DD114" s="4"/>
      <c r="DE114" s="4"/>
      <c r="DF114" s="2"/>
      <c r="DG114" s="2"/>
      <c r="DH114" s="2"/>
      <c r="DI114" s="5"/>
      <c r="DJ114" s="5"/>
      <c r="DK114" s="3"/>
      <c r="DL114" s="4"/>
      <c r="DM114" s="4"/>
      <c r="DN114" s="2"/>
      <c r="DO114" s="2"/>
      <c r="DP114" s="2"/>
      <c r="DQ114" s="5"/>
      <c r="DR114" s="5"/>
      <c r="DS114" s="3"/>
      <c r="DT114" s="4"/>
      <c r="DU114" s="4"/>
      <c r="DV114" s="1"/>
      <c r="DW114" s="2"/>
      <c r="DX114" s="2"/>
      <c r="DY114" s="5"/>
      <c r="DZ114" s="5"/>
      <c r="EA114" s="3"/>
      <c r="EB114" s="4"/>
      <c r="EC114" s="4"/>
      <c r="ED114" s="2"/>
      <c r="EE114" s="2"/>
      <c r="EF114" s="2"/>
      <c r="EG114" s="5"/>
      <c r="EH114" s="5"/>
      <c r="EI114" s="3"/>
      <c r="EJ114" s="4"/>
      <c r="EK114" s="4"/>
      <c r="EL114" s="2"/>
      <c r="EM114" s="6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</row>
    <row r="115" spans="1:199" ht="14.4" x14ac:dyDescent="0.3">
      <c r="A115" s="2"/>
      <c r="B115" s="71" t="s">
        <v>355</v>
      </c>
      <c r="C115" s="72" t="s">
        <v>726</v>
      </c>
      <c r="D115" s="84">
        <v>4</v>
      </c>
      <c r="E115" s="84">
        <v>3</v>
      </c>
      <c r="F115" s="74">
        <v>3.5</v>
      </c>
      <c r="G115" s="86"/>
      <c r="H115" s="2"/>
      <c r="I115" s="2"/>
      <c r="J115" s="2"/>
      <c r="K115" s="3"/>
      <c r="L115" s="3"/>
      <c r="M115" s="3"/>
      <c r="N115" s="4"/>
      <c r="O115" s="2"/>
      <c r="P115" s="2"/>
      <c r="Q115" s="2"/>
      <c r="R115" s="5"/>
      <c r="S115" s="5"/>
      <c r="T115" s="5"/>
      <c r="U115" s="4"/>
      <c r="V115" s="4"/>
      <c r="W115" s="2"/>
      <c r="X115" s="2"/>
      <c r="Y115" s="5"/>
      <c r="Z115" s="5"/>
      <c r="AA115" s="5"/>
      <c r="AB115" s="4"/>
      <c r="AC115" s="4"/>
      <c r="AD115" s="6"/>
      <c r="AE115" s="2"/>
      <c r="AF115" s="2"/>
      <c r="AG115" s="2"/>
      <c r="AH115" s="2"/>
      <c r="AI115" s="2"/>
      <c r="AJ115" s="3"/>
      <c r="AK115" s="4"/>
      <c r="AL115" s="1"/>
      <c r="AM115" s="2"/>
      <c r="AN115" s="2"/>
      <c r="AO115" s="5"/>
      <c r="AP115" s="5"/>
      <c r="AQ115" s="3"/>
      <c r="AR115" s="4"/>
      <c r="AS115" s="1"/>
      <c r="AT115" s="2"/>
      <c r="AU115" s="2"/>
      <c r="AV115" s="5"/>
      <c r="AW115" s="5"/>
      <c r="AX115" s="3"/>
      <c r="AY115" s="4"/>
      <c r="AZ115" s="1"/>
      <c r="BA115" s="2"/>
      <c r="BB115" s="2"/>
      <c r="BC115" s="5"/>
      <c r="BD115" s="5"/>
      <c r="BE115" s="3"/>
      <c r="BF115" s="4"/>
      <c r="BG115" s="1"/>
      <c r="BH115" s="2"/>
      <c r="BI115" s="2"/>
      <c r="BJ115" s="5"/>
      <c r="BK115" s="5"/>
      <c r="BL115" s="3"/>
      <c r="BM115" s="4"/>
      <c r="BN115" s="2"/>
      <c r="BO115" s="7"/>
      <c r="BP115" s="1" t="s">
        <v>34</v>
      </c>
      <c r="BQ115" s="63" t="s">
        <v>356</v>
      </c>
      <c r="BR115" s="2" t="s">
        <v>709</v>
      </c>
      <c r="BS115" s="3">
        <v>4</v>
      </c>
      <c r="BT115" s="3">
        <v>7</v>
      </c>
      <c r="BU115" s="64">
        <v>3.5</v>
      </c>
      <c r="BV115" s="4">
        <v>0</v>
      </c>
      <c r="BW115" s="76">
        <v>600</v>
      </c>
      <c r="BX115" s="1"/>
      <c r="BY115" s="2"/>
      <c r="BZ115" s="2"/>
      <c r="CA115" s="3"/>
      <c r="CB115" s="3"/>
      <c r="CC115" s="3"/>
      <c r="CD115" s="4"/>
      <c r="CE115" s="4"/>
      <c r="CF115" s="2"/>
      <c r="CG115" s="2"/>
      <c r="CH115" s="2"/>
      <c r="CI115" s="5"/>
      <c r="CJ115" s="5"/>
      <c r="CK115" s="5"/>
      <c r="CL115" s="4"/>
      <c r="CM115" s="4"/>
      <c r="CN115" s="4"/>
      <c r="CO115" s="2"/>
      <c r="CP115" s="2"/>
      <c r="CQ115" s="5"/>
      <c r="CR115" s="5"/>
      <c r="CS115" s="5"/>
      <c r="CT115" s="4"/>
      <c r="CU115" s="4"/>
      <c r="CV115" s="2"/>
      <c r="CW115" s="6"/>
      <c r="CX115" s="2"/>
      <c r="CY115" s="2"/>
      <c r="CZ115" s="2"/>
      <c r="DA115" s="2"/>
      <c r="DB115" s="2"/>
      <c r="DC115" s="3"/>
      <c r="DD115" s="4"/>
      <c r="DE115" s="4"/>
      <c r="DF115" s="2"/>
      <c r="DG115" s="2"/>
      <c r="DH115" s="2"/>
      <c r="DI115" s="5"/>
      <c r="DJ115" s="5"/>
      <c r="DK115" s="3"/>
      <c r="DL115" s="4"/>
      <c r="DM115" s="4"/>
      <c r="DN115" s="2"/>
      <c r="DO115" s="2"/>
      <c r="DP115" s="2"/>
      <c r="DQ115" s="5"/>
      <c r="DR115" s="5"/>
      <c r="DS115" s="3"/>
      <c r="DT115" s="4"/>
      <c r="DU115" s="4"/>
      <c r="DV115" s="1"/>
      <c r="DW115" s="2"/>
      <c r="DX115" s="2"/>
      <c r="DY115" s="5"/>
      <c r="DZ115" s="5"/>
      <c r="EA115" s="3"/>
      <c r="EB115" s="4"/>
      <c r="EC115" s="4"/>
      <c r="ED115" s="2"/>
      <c r="EE115" s="2"/>
      <c r="EF115" s="2"/>
      <c r="EG115" s="5"/>
      <c r="EH115" s="5"/>
      <c r="EI115" s="3"/>
      <c r="EJ115" s="4"/>
      <c r="EK115" s="4"/>
      <c r="EL115" s="2"/>
      <c r="EM115" s="6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</row>
    <row r="116" spans="1:199" ht="14.4" x14ac:dyDescent="0.3">
      <c r="A116" s="2"/>
      <c r="B116" s="63" t="s">
        <v>357</v>
      </c>
      <c r="C116" s="2" t="s">
        <v>704</v>
      </c>
      <c r="D116" s="3">
        <v>4</v>
      </c>
      <c r="E116" s="3">
        <v>1</v>
      </c>
      <c r="F116" s="64">
        <v>3.5</v>
      </c>
      <c r="G116" s="65"/>
      <c r="H116" s="2"/>
      <c r="I116" s="2"/>
      <c r="J116" s="2"/>
      <c r="K116" s="3"/>
      <c r="L116" s="3"/>
      <c r="M116" s="3"/>
      <c r="N116" s="4"/>
      <c r="O116" s="2"/>
      <c r="P116" s="2"/>
      <c r="Q116" s="2"/>
      <c r="R116" s="5"/>
      <c r="S116" s="5"/>
      <c r="T116" s="5"/>
      <c r="U116" s="4"/>
      <c r="V116" s="4"/>
      <c r="W116" s="2"/>
      <c r="X116" s="2"/>
      <c r="Y116" s="5"/>
      <c r="Z116" s="5"/>
      <c r="AA116" s="5"/>
      <c r="AB116" s="4"/>
      <c r="AC116" s="4"/>
      <c r="AD116" s="6"/>
      <c r="AE116" s="2"/>
      <c r="AF116" s="2"/>
      <c r="AG116" s="2"/>
      <c r="AH116" s="2"/>
      <c r="AI116" s="2"/>
      <c r="AJ116" s="3"/>
      <c r="AK116" s="4"/>
      <c r="AL116" s="1"/>
      <c r="AM116" s="2"/>
      <c r="AN116" s="2"/>
      <c r="AO116" s="5"/>
      <c r="AP116" s="5"/>
      <c r="AQ116" s="3"/>
      <c r="AR116" s="4"/>
      <c r="AS116" s="1"/>
      <c r="AT116" s="2"/>
      <c r="AU116" s="2"/>
      <c r="AV116" s="5"/>
      <c r="AW116" s="5"/>
      <c r="AX116" s="3"/>
      <c r="AY116" s="4"/>
      <c r="AZ116" s="1"/>
      <c r="BA116" s="2"/>
      <c r="BB116" s="2"/>
      <c r="BC116" s="5"/>
      <c r="BD116" s="5"/>
      <c r="BE116" s="3"/>
      <c r="BF116" s="4"/>
      <c r="BG116" s="1"/>
      <c r="BH116" s="2"/>
      <c r="BI116" s="2"/>
      <c r="BJ116" s="5"/>
      <c r="BK116" s="5"/>
      <c r="BL116" s="3"/>
      <c r="BM116" s="4"/>
      <c r="BN116" s="2"/>
      <c r="BO116" s="7"/>
      <c r="BP116" s="1" t="s">
        <v>34</v>
      </c>
      <c r="BQ116" s="71" t="s">
        <v>358</v>
      </c>
      <c r="BR116" s="72" t="s">
        <v>709</v>
      </c>
      <c r="BS116" s="84">
        <v>4</v>
      </c>
      <c r="BT116" s="84">
        <v>8</v>
      </c>
      <c r="BU116" s="74">
        <v>3.5</v>
      </c>
      <c r="BV116" s="121">
        <v>0</v>
      </c>
      <c r="BW116" s="75">
        <v>600</v>
      </c>
      <c r="BX116" s="1"/>
      <c r="BY116" s="2"/>
      <c r="BZ116" s="2"/>
      <c r="CA116" s="3"/>
      <c r="CB116" s="3"/>
      <c r="CC116" s="3"/>
      <c r="CD116" s="4"/>
      <c r="CE116" s="4"/>
      <c r="CF116" s="2"/>
      <c r="CG116" s="2"/>
      <c r="CH116" s="2"/>
      <c r="CI116" s="5"/>
      <c r="CJ116" s="5"/>
      <c r="CK116" s="5"/>
      <c r="CL116" s="4"/>
      <c r="CM116" s="4"/>
      <c r="CN116" s="4"/>
      <c r="CO116" s="2"/>
      <c r="CP116" s="2"/>
      <c r="CQ116" s="5"/>
      <c r="CR116" s="5"/>
      <c r="CS116" s="5"/>
      <c r="CT116" s="4"/>
      <c r="CU116" s="4"/>
      <c r="CV116" s="2"/>
      <c r="CW116" s="6"/>
      <c r="CX116" s="2"/>
      <c r="CY116" s="2"/>
      <c r="CZ116" s="2"/>
      <c r="DA116" s="2"/>
      <c r="DB116" s="2"/>
      <c r="DC116" s="3"/>
      <c r="DD116" s="4"/>
      <c r="DE116" s="4"/>
      <c r="DF116" s="2"/>
      <c r="DG116" s="2"/>
      <c r="DH116" s="2"/>
      <c r="DI116" s="5"/>
      <c r="DJ116" s="5"/>
      <c r="DK116" s="3"/>
      <c r="DL116" s="4"/>
      <c r="DM116" s="4"/>
      <c r="DN116" s="2"/>
      <c r="DO116" s="2"/>
      <c r="DP116" s="2"/>
      <c r="DQ116" s="5"/>
      <c r="DR116" s="5"/>
      <c r="DS116" s="3"/>
      <c r="DT116" s="4"/>
      <c r="DU116" s="4"/>
      <c r="DV116" s="1"/>
      <c r="DW116" s="2"/>
      <c r="DX116" s="2"/>
      <c r="DY116" s="5"/>
      <c r="DZ116" s="5"/>
      <c r="EA116" s="3"/>
      <c r="EB116" s="4"/>
      <c r="EC116" s="4"/>
      <c r="ED116" s="2"/>
      <c r="EE116" s="2"/>
      <c r="EF116" s="2"/>
      <c r="EG116" s="5"/>
      <c r="EH116" s="5"/>
      <c r="EI116" s="3"/>
      <c r="EJ116" s="4"/>
      <c r="EK116" s="4"/>
      <c r="EL116" s="2"/>
      <c r="EM116" s="6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</row>
    <row r="117" spans="1:199" ht="14.4" x14ac:dyDescent="0.3">
      <c r="A117" s="2"/>
      <c r="B117" s="63" t="s">
        <v>359</v>
      </c>
      <c r="C117" s="2" t="s">
        <v>726</v>
      </c>
      <c r="D117" s="3">
        <v>4</v>
      </c>
      <c r="E117" s="3">
        <v>2</v>
      </c>
      <c r="F117" s="64">
        <v>3.5</v>
      </c>
      <c r="G117" s="65"/>
      <c r="H117" s="2"/>
      <c r="I117" s="2"/>
      <c r="J117" s="2"/>
      <c r="K117" s="3"/>
      <c r="L117" s="3"/>
      <c r="M117" s="3"/>
      <c r="N117" s="4"/>
      <c r="O117" s="2"/>
      <c r="P117" s="2"/>
      <c r="Q117" s="2"/>
      <c r="R117" s="5"/>
      <c r="S117" s="5"/>
      <c r="T117" s="5"/>
      <c r="U117" s="4"/>
      <c r="V117" s="4"/>
      <c r="W117" s="2"/>
      <c r="X117" s="2"/>
      <c r="Y117" s="5"/>
      <c r="Z117" s="5"/>
      <c r="AA117" s="5"/>
      <c r="AB117" s="4"/>
      <c r="AC117" s="4"/>
      <c r="AD117" s="6"/>
      <c r="AE117" s="2"/>
      <c r="AF117" s="2"/>
      <c r="AG117" s="2"/>
      <c r="AH117" s="2"/>
      <c r="AI117" s="2"/>
      <c r="AJ117" s="3"/>
      <c r="AK117" s="4"/>
      <c r="AL117" s="1"/>
      <c r="AM117" s="2"/>
      <c r="AN117" s="2"/>
      <c r="AO117" s="5"/>
      <c r="AP117" s="5"/>
      <c r="AQ117" s="3"/>
      <c r="AR117" s="4"/>
      <c r="AS117" s="1"/>
      <c r="AT117" s="2"/>
      <c r="AU117" s="2"/>
      <c r="AV117" s="5"/>
      <c r="AW117" s="5"/>
      <c r="AX117" s="3"/>
      <c r="AY117" s="4"/>
      <c r="AZ117" s="1"/>
      <c r="BA117" s="2"/>
      <c r="BB117" s="2"/>
      <c r="BC117" s="5"/>
      <c r="BD117" s="5"/>
      <c r="BE117" s="3"/>
      <c r="BF117" s="4"/>
      <c r="BG117" s="1"/>
      <c r="BH117" s="2"/>
      <c r="BI117" s="2"/>
      <c r="BJ117" s="5"/>
      <c r="BK117" s="5"/>
      <c r="BL117" s="3"/>
      <c r="BM117" s="4"/>
      <c r="BN117" s="2"/>
      <c r="BO117" s="7"/>
      <c r="BP117" s="1" t="s">
        <v>34</v>
      </c>
      <c r="BQ117" s="63" t="s">
        <v>360</v>
      </c>
      <c r="BR117" s="2" t="s">
        <v>709</v>
      </c>
      <c r="BS117" s="3">
        <v>5</v>
      </c>
      <c r="BT117" s="3">
        <v>5</v>
      </c>
      <c r="BU117" s="64">
        <v>3.5</v>
      </c>
      <c r="BV117" s="4">
        <v>0</v>
      </c>
      <c r="BW117" s="76">
        <v>600</v>
      </c>
      <c r="BX117" s="1"/>
      <c r="BY117" s="2"/>
      <c r="BZ117" s="2"/>
      <c r="CA117" s="3"/>
      <c r="CB117" s="3"/>
      <c r="CC117" s="3"/>
      <c r="CD117" s="4"/>
      <c r="CE117" s="4"/>
      <c r="CF117" s="2"/>
      <c r="CG117" s="2"/>
      <c r="CH117" s="2"/>
      <c r="CI117" s="5"/>
      <c r="CJ117" s="5"/>
      <c r="CK117" s="5"/>
      <c r="CL117" s="4"/>
      <c r="CM117" s="4"/>
      <c r="CN117" s="4"/>
      <c r="CO117" s="2"/>
      <c r="CP117" s="2"/>
      <c r="CQ117" s="5"/>
      <c r="CR117" s="5"/>
      <c r="CS117" s="5"/>
      <c r="CT117" s="4"/>
      <c r="CU117" s="4"/>
      <c r="CV117" s="2"/>
      <c r="CW117" s="6"/>
      <c r="CX117" s="2"/>
      <c r="CY117" s="2"/>
      <c r="CZ117" s="2"/>
      <c r="DA117" s="2"/>
      <c r="DB117" s="2"/>
      <c r="DC117" s="3"/>
      <c r="DD117" s="4"/>
      <c r="DE117" s="4"/>
      <c r="DF117" s="2"/>
      <c r="DG117" s="2"/>
      <c r="DH117" s="2"/>
      <c r="DI117" s="5"/>
      <c r="DJ117" s="5"/>
      <c r="DK117" s="3"/>
      <c r="DL117" s="4"/>
      <c r="DM117" s="4"/>
      <c r="DN117" s="2"/>
      <c r="DO117" s="2"/>
      <c r="DP117" s="2"/>
      <c r="DQ117" s="5"/>
      <c r="DR117" s="5"/>
      <c r="DS117" s="3"/>
      <c r="DT117" s="4"/>
      <c r="DU117" s="4"/>
      <c r="DV117" s="1"/>
      <c r="DW117" s="2"/>
      <c r="DX117" s="2"/>
      <c r="DY117" s="5"/>
      <c r="DZ117" s="5"/>
      <c r="EA117" s="3"/>
      <c r="EB117" s="4"/>
      <c r="EC117" s="4"/>
      <c r="ED117" s="2"/>
      <c r="EE117" s="2"/>
      <c r="EF117" s="2"/>
      <c r="EG117" s="5"/>
      <c r="EH117" s="5"/>
      <c r="EI117" s="3"/>
      <c r="EJ117" s="4"/>
      <c r="EK117" s="4"/>
      <c r="EL117" s="2"/>
      <c r="EM117" s="6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</row>
    <row r="118" spans="1:199" ht="14.4" x14ac:dyDescent="0.3">
      <c r="A118" s="2"/>
      <c r="B118" s="71" t="s">
        <v>361</v>
      </c>
      <c r="C118" s="72" t="s">
        <v>704</v>
      </c>
      <c r="D118" s="84">
        <v>4</v>
      </c>
      <c r="E118" s="84">
        <v>3</v>
      </c>
      <c r="F118" s="74">
        <v>3.5</v>
      </c>
      <c r="G118" s="86"/>
      <c r="H118" s="2"/>
      <c r="I118" s="2"/>
      <c r="J118" s="2"/>
      <c r="K118" s="3"/>
      <c r="L118" s="3"/>
      <c r="M118" s="3"/>
      <c r="N118" s="4"/>
      <c r="O118" s="2"/>
      <c r="P118" s="2"/>
      <c r="Q118" s="2"/>
      <c r="R118" s="5"/>
      <c r="S118" s="5"/>
      <c r="T118" s="5"/>
      <c r="U118" s="4"/>
      <c r="V118" s="4"/>
      <c r="W118" s="2"/>
      <c r="X118" s="2"/>
      <c r="Y118" s="5"/>
      <c r="Z118" s="5"/>
      <c r="AA118" s="5"/>
      <c r="AB118" s="4"/>
      <c r="AC118" s="4"/>
      <c r="AD118" s="6"/>
      <c r="AE118" s="2"/>
      <c r="AF118" s="2"/>
      <c r="AG118" s="2"/>
      <c r="AH118" s="2"/>
      <c r="AI118" s="2"/>
      <c r="AJ118" s="3"/>
      <c r="AK118" s="4"/>
      <c r="AL118" s="1"/>
      <c r="AM118" s="2"/>
      <c r="AN118" s="2"/>
      <c r="AO118" s="5"/>
      <c r="AP118" s="5"/>
      <c r="AQ118" s="3"/>
      <c r="AR118" s="4"/>
      <c r="AS118" s="1"/>
      <c r="AT118" s="2"/>
      <c r="AU118" s="2"/>
      <c r="AV118" s="5"/>
      <c r="AW118" s="5"/>
      <c r="AX118" s="3"/>
      <c r="AY118" s="4"/>
      <c r="AZ118" s="1"/>
      <c r="BA118" s="2"/>
      <c r="BB118" s="2"/>
      <c r="BC118" s="5"/>
      <c r="BD118" s="5"/>
      <c r="BE118" s="3"/>
      <c r="BF118" s="4"/>
      <c r="BG118" s="1"/>
      <c r="BH118" s="2"/>
      <c r="BI118" s="2"/>
      <c r="BJ118" s="5"/>
      <c r="BK118" s="5"/>
      <c r="BL118" s="3"/>
      <c r="BM118" s="4"/>
      <c r="BN118" s="2"/>
      <c r="BO118" s="7"/>
      <c r="BP118" s="1" t="s">
        <v>0</v>
      </c>
      <c r="BQ118" s="58" t="s">
        <v>362</v>
      </c>
      <c r="BR118" s="2" t="s">
        <v>709</v>
      </c>
      <c r="BS118" s="3">
        <v>5</v>
      </c>
      <c r="BT118" s="190">
        <v>6</v>
      </c>
      <c r="BU118" s="64">
        <v>3.5</v>
      </c>
      <c r="BV118" s="111" t="s">
        <v>28</v>
      </c>
      <c r="BW118" s="191" t="s">
        <v>363</v>
      </c>
      <c r="BX118" s="1"/>
      <c r="BY118" s="2"/>
      <c r="BZ118" s="2"/>
      <c r="CA118" s="3"/>
      <c r="CB118" s="3"/>
      <c r="CC118" s="3"/>
      <c r="CD118" s="4"/>
      <c r="CE118" s="4"/>
      <c r="CF118" s="2"/>
      <c r="CG118" s="2"/>
      <c r="CH118" s="2"/>
      <c r="CI118" s="5"/>
      <c r="CJ118" s="5"/>
      <c r="CK118" s="5"/>
      <c r="CL118" s="4"/>
      <c r="CM118" s="4"/>
      <c r="CN118" s="4"/>
      <c r="CO118" s="2"/>
      <c r="CP118" s="2"/>
      <c r="CQ118" s="5"/>
      <c r="CR118" s="5"/>
      <c r="CS118" s="5"/>
      <c r="CT118" s="4"/>
      <c r="CU118" s="4"/>
      <c r="CV118" s="2"/>
      <c r="CW118" s="6"/>
      <c r="CX118" s="2"/>
      <c r="CY118" s="2"/>
      <c r="CZ118" s="2"/>
      <c r="DA118" s="2"/>
      <c r="DB118" s="2"/>
      <c r="DC118" s="3"/>
      <c r="DD118" s="4"/>
      <c r="DE118" s="4"/>
      <c r="DF118" s="2"/>
      <c r="DG118" s="2"/>
      <c r="DH118" s="2"/>
      <c r="DI118" s="5"/>
      <c r="DJ118" s="5"/>
      <c r="DK118" s="3"/>
      <c r="DL118" s="4"/>
      <c r="DM118" s="4"/>
      <c r="DN118" s="2"/>
      <c r="DO118" s="2"/>
      <c r="DP118" s="2"/>
      <c r="DQ118" s="5"/>
      <c r="DR118" s="5"/>
      <c r="DS118" s="3"/>
      <c r="DT118" s="4"/>
      <c r="DU118" s="4"/>
      <c r="DV118" s="1"/>
      <c r="DW118" s="2"/>
      <c r="DX118" s="2"/>
      <c r="DY118" s="5"/>
      <c r="DZ118" s="5"/>
      <c r="EA118" s="3"/>
      <c r="EB118" s="4"/>
      <c r="EC118" s="4"/>
      <c r="ED118" s="2"/>
      <c r="EE118" s="2"/>
      <c r="EF118" s="2"/>
      <c r="EG118" s="5"/>
      <c r="EH118" s="5"/>
      <c r="EI118" s="3"/>
      <c r="EJ118" s="4"/>
      <c r="EK118" s="4"/>
      <c r="EL118" s="2"/>
      <c r="EM118" s="6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</row>
    <row r="119" spans="1:199" ht="14.4" x14ac:dyDescent="0.3">
      <c r="A119" s="2"/>
      <c r="B119" s="63" t="s">
        <v>364</v>
      </c>
      <c r="C119" s="2" t="s">
        <v>726</v>
      </c>
      <c r="D119" s="3">
        <v>4</v>
      </c>
      <c r="E119" s="3">
        <v>1</v>
      </c>
      <c r="F119" s="64">
        <v>3.5</v>
      </c>
      <c r="G119" s="65"/>
      <c r="H119" s="2"/>
      <c r="I119" s="2"/>
      <c r="J119" s="2"/>
      <c r="K119" s="3"/>
      <c r="L119" s="3"/>
      <c r="M119" s="3"/>
      <c r="N119" s="4"/>
      <c r="O119" s="2"/>
      <c r="P119" s="2"/>
      <c r="Q119" s="2"/>
      <c r="R119" s="5"/>
      <c r="S119" s="5"/>
      <c r="T119" s="5"/>
      <c r="U119" s="4"/>
      <c r="V119" s="4"/>
      <c r="W119" s="2"/>
      <c r="X119" s="2"/>
      <c r="Y119" s="5"/>
      <c r="Z119" s="5"/>
      <c r="AA119" s="5"/>
      <c r="AB119" s="4"/>
      <c r="AC119" s="4"/>
      <c r="AD119" s="6"/>
      <c r="AE119" s="2"/>
      <c r="AF119" s="2"/>
      <c r="AG119" s="2"/>
      <c r="AH119" s="2"/>
      <c r="AI119" s="2"/>
      <c r="AJ119" s="3"/>
      <c r="AK119" s="4"/>
      <c r="AL119" s="1"/>
      <c r="AM119" s="2"/>
      <c r="AN119" s="2"/>
      <c r="AO119" s="5"/>
      <c r="AP119" s="5"/>
      <c r="AQ119" s="3"/>
      <c r="AR119" s="4"/>
      <c r="AS119" s="1"/>
      <c r="AT119" s="2"/>
      <c r="AU119" s="2"/>
      <c r="AV119" s="5"/>
      <c r="AW119" s="5"/>
      <c r="AX119" s="3"/>
      <c r="AY119" s="4"/>
      <c r="AZ119" s="1"/>
      <c r="BA119" s="2"/>
      <c r="BB119" s="2"/>
      <c r="BC119" s="5"/>
      <c r="BD119" s="5"/>
      <c r="BE119" s="3"/>
      <c r="BF119" s="4"/>
      <c r="BG119" s="1"/>
      <c r="BH119" s="2"/>
      <c r="BI119" s="2"/>
      <c r="BJ119" s="5"/>
      <c r="BK119" s="5"/>
      <c r="BL119" s="3"/>
      <c r="BM119" s="4"/>
      <c r="BN119" s="2"/>
      <c r="BO119" s="7"/>
      <c r="BP119" s="1" t="s">
        <v>0</v>
      </c>
      <c r="BQ119" s="58" t="s">
        <v>365</v>
      </c>
      <c r="BR119" s="2" t="s">
        <v>709</v>
      </c>
      <c r="BS119" s="3">
        <v>5</v>
      </c>
      <c r="BT119" s="82">
        <v>7</v>
      </c>
      <c r="BU119" s="64">
        <v>3.5</v>
      </c>
      <c r="BV119" s="111" t="s">
        <v>28</v>
      </c>
      <c r="BW119" s="76">
        <v>600</v>
      </c>
      <c r="BX119" s="1"/>
      <c r="BY119" s="2"/>
      <c r="BZ119" s="2"/>
      <c r="CA119" s="3"/>
      <c r="CB119" s="3"/>
      <c r="CC119" s="3"/>
      <c r="CD119" s="4"/>
      <c r="CE119" s="4"/>
      <c r="CF119" s="2"/>
      <c r="CG119" s="2"/>
      <c r="CH119" s="2"/>
      <c r="CI119" s="5"/>
      <c r="CJ119" s="5"/>
      <c r="CK119" s="5"/>
      <c r="CL119" s="4"/>
      <c r="CM119" s="4"/>
      <c r="CN119" s="4"/>
      <c r="CO119" s="2"/>
      <c r="CP119" s="2"/>
      <c r="CQ119" s="5"/>
      <c r="CR119" s="5"/>
      <c r="CS119" s="5"/>
      <c r="CT119" s="4"/>
      <c r="CU119" s="4"/>
      <c r="CV119" s="2"/>
      <c r="CW119" s="6"/>
      <c r="CX119" s="2"/>
      <c r="CY119" s="2"/>
      <c r="CZ119" s="2"/>
      <c r="DA119" s="2"/>
      <c r="DB119" s="2"/>
      <c r="DC119" s="3"/>
      <c r="DD119" s="4"/>
      <c r="DE119" s="4"/>
      <c r="DF119" s="2"/>
      <c r="DG119" s="2"/>
      <c r="DH119" s="2"/>
      <c r="DI119" s="5"/>
      <c r="DJ119" s="5"/>
      <c r="DK119" s="3"/>
      <c r="DL119" s="4"/>
      <c r="DM119" s="4"/>
      <c r="DN119" s="2"/>
      <c r="DO119" s="2"/>
      <c r="DP119" s="2"/>
      <c r="DQ119" s="5"/>
      <c r="DR119" s="5"/>
      <c r="DS119" s="3"/>
      <c r="DT119" s="4"/>
      <c r="DU119" s="4"/>
      <c r="DV119" s="1"/>
      <c r="DW119" s="2"/>
      <c r="DX119" s="2"/>
      <c r="DY119" s="5"/>
      <c r="DZ119" s="5"/>
      <c r="EA119" s="3"/>
      <c r="EB119" s="4"/>
      <c r="EC119" s="4"/>
      <c r="ED119" s="2"/>
      <c r="EE119" s="2"/>
      <c r="EF119" s="2"/>
      <c r="EG119" s="5"/>
      <c r="EH119" s="5"/>
      <c r="EI119" s="3"/>
      <c r="EJ119" s="4"/>
      <c r="EK119" s="4"/>
      <c r="EL119" s="2"/>
      <c r="EM119" s="6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</row>
    <row r="120" spans="1:199" ht="14.4" x14ac:dyDescent="0.3">
      <c r="A120" s="2"/>
      <c r="B120" s="63" t="s">
        <v>366</v>
      </c>
      <c r="C120" s="2" t="s">
        <v>704</v>
      </c>
      <c r="D120" s="3">
        <v>4</v>
      </c>
      <c r="E120" s="3">
        <v>2</v>
      </c>
      <c r="F120" s="64">
        <v>3.5</v>
      </c>
      <c r="G120" s="65"/>
      <c r="H120" s="2"/>
      <c r="I120" s="2"/>
      <c r="J120" s="2"/>
      <c r="K120" s="3"/>
      <c r="L120" s="3"/>
      <c r="M120" s="3"/>
      <c r="N120" s="4"/>
      <c r="O120" s="2"/>
      <c r="P120" s="2"/>
      <c r="Q120" s="2"/>
      <c r="R120" s="5"/>
      <c r="S120" s="5"/>
      <c r="T120" s="5"/>
      <c r="U120" s="4"/>
      <c r="V120" s="4"/>
      <c r="W120" s="2"/>
      <c r="X120" s="2"/>
      <c r="Y120" s="5"/>
      <c r="Z120" s="5"/>
      <c r="AA120" s="5"/>
      <c r="AB120" s="4"/>
      <c r="AC120" s="4"/>
      <c r="AD120" s="6"/>
      <c r="AE120" s="2"/>
      <c r="AF120" s="2"/>
      <c r="AG120" s="2"/>
      <c r="AH120" s="2"/>
      <c r="AI120" s="2"/>
      <c r="AJ120" s="3"/>
      <c r="AK120" s="4"/>
      <c r="AL120" s="1"/>
      <c r="AM120" s="2"/>
      <c r="AN120" s="2"/>
      <c r="AO120" s="5"/>
      <c r="AP120" s="5"/>
      <c r="AQ120" s="3"/>
      <c r="AR120" s="4"/>
      <c r="AS120" s="1"/>
      <c r="AT120" s="2"/>
      <c r="AU120" s="2"/>
      <c r="AV120" s="5"/>
      <c r="AW120" s="5"/>
      <c r="AX120" s="3"/>
      <c r="AY120" s="4"/>
      <c r="AZ120" s="1"/>
      <c r="BA120" s="2"/>
      <c r="BB120" s="2"/>
      <c r="BC120" s="5"/>
      <c r="BD120" s="5"/>
      <c r="BE120" s="3"/>
      <c r="BF120" s="4"/>
      <c r="BG120" s="1"/>
      <c r="BH120" s="2"/>
      <c r="BI120" s="2"/>
      <c r="BJ120" s="5"/>
      <c r="BK120" s="5"/>
      <c r="BL120" s="3"/>
      <c r="BM120" s="4"/>
      <c r="BN120" s="2"/>
      <c r="BO120" s="7"/>
      <c r="BP120" s="1" t="s">
        <v>34</v>
      </c>
      <c r="BQ120" s="71" t="s">
        <v>367</v>
      </c>
      <c r="BR120" s="72" t="s">
        <v>709</v>
      </c>
      <c r="BS120" s="84">
        <v>5</v>
      </c>
      <c r="BT120" s="84">
        <v>8</v>
      </c>
      <c r="BU120" s="74">
        <v>3.5</v>
      </c>
      <c r="BV120" s="121">
        <v>0</v>
      </c>
      <c r="BW120" s="75">
        <v>600</v>
      </c>
      <c r="BX120" s="1"/>
      <c r="BY120" s="2"/>
      <c r="BZ120" s="2"/>
      <c r="CA120" s="3"/>
      <c r="CB120" s="3"/>
      <c r="CC120" s="3"/>
      <c r="CD120" s="4"/>
      <c r="CE120" s="4"/>
      <c r="CF120" s="2"/>
      <c r="CG120" s="2"/>
      <c r="CH120" s="2"/>
      <c r="CI120" s="5"/>
      <c r="CJ120" s="5"/>
      <c r="CK120" s="5"/>
      <c r="CL120" s="4"/>
      <c r="CM120" s="4"/>
      <c r="CN120" s="4"/>
      <c r="CO120" s="2"/>
      <c r="CP120" s="2"/>
      <c r="CQ120" s="5"/>
      <c r="CR120" s="5"/>
      <c r="CS120" s="5"/>
      <c r="CT120" s="4"/>
      <c r="CU120" s="4"/>
      <c r="CV120" s="2"/>
      <c r="CW120" s="6"/>
      <c r="CX120" s="2"/>
      <c r="CY120" s="2"/>
      <c r="CZ120" s="2"/>
      <c r="DA120" s="2"/>
      <c r="DB120" s="2"/>
      <c r="DC120" s="3"/>
      <c r="DD120" s="4"/>
      <c r="DE120" s="4"/>
      <c r="DF120" s="2"/>
      <c r="DG120" s="2"/>
      <c r="DH120" s="2"/>
      <c r="DI120" s="5"/>
      <c r="DJ120" s="5"/>
      <c r="DK120" s="3"/>
      <c r="DL120" s="4"/>
      <c r="DM120" s="4"/>
      <c r="DN120" s="2"/>
      <c r="DO120" s="2"/>
      <c r="DP120" s="2"/>
      <c r="DQ120" s="5"/>
      <c r="DR120" s="5"/>
      <c r="DS120" s="3"/>
      <c r="DT120" s="4"/>
      <c r="DU120" s="4"/>
      <c r="DV120" s="1"/>
      <c r="DW120" s="2"/>
      <c r="DX120" s="2"/>
      <c r="DY120" s="5"/>
      <c r="DZ120" s="5"/>
      <c r="EA120" s="3"/>
      <c r="EB120" s="4"/>
      <c r="EC120" s="4"/>
      <c r="ED120" s="2"/>
      <c r="EE120" s="2"/>
      <c r="EF120" s="2"/>
      <c r="EG120" s="5"/>
      <c r="EH120" s="5"/>
      <c r="EI120" s="3"/>
      <c r="EJ120" s="4"/>
      <c r="EK120" s="4"/>
      <c r="EL120" s="2"/>
      <c r="EM120" s="6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</row>
    <row r="121" spans="1:199" ht="14.4" x14ac:dyDescent="0.3">
      <c r="A121" s="2"/>
      <c r="B121" s="71" t="s">
        <v>368</v>
      </c>
      <c r="C121" s="72" t="s">
        <v>726</v>
      </c>
      <c r="D121" s="84">
        <v>4</v>
      </c>
      <c r="E121" s="84">
        <v>3</v>
      </c>
      <c r="F121" s="74">
        <v>3.5</v>
      </c>
      <c r="G121" s="86"/>
      <c r="H121" s="2"/>
      <c r="I121" s="2"/>
      <c r="J121" s="2"/>
      <c r="K121" s="3"/>
      <c r="L121" s="3"/>
      <c r="M121" s="3"/>
      <c r="N121" s="4"/>
      <c r="O121" s="2"/>
      <c r="P121" s="2"/>
      <c r="Q121" s="2"/>
      <c r="R121" s="5"/>
      <c r="S121" s="5"/>
      <c r="T121" s="5"/>
      <c r="U121" s="4"/>
      <c r="V121" s="4"/>
      <c r="W121" s="2"/>
      <c r="X121" s="2"/>
      <c r="Y121" s="5"/>
      <c r="Z121" s="5"/>
      <c r="AA121" s="5"/>
      <c r="AB121" s="4"/>
      <c r="AC121" s="4"/>
      <c r="AD121" s="6"/>
      <c r="AE121" s="2"/>
      <c r="AF121" s="2"/>
      <c r="AG121" s="2"/>
      <c r="AH121" s="2"/>
      <c r="AI121" s="2"/>
      <c r="AJ121" s="3"/>
      <c r="AK121" s="4"/>
      <c r="AL121" s="1"/>
      <c r="AM121" s="2"/>
      <c r="AN121" s="2"/>
      <c r="AO121" s="5"/>
      <c r="AP121" s="5"/>
      <c r="AQ121" s="3"/>
      <c r="AR121" s="4"/>
      <c r="AS121" s="1"/>
      <c r="AT121" s="2"/>
      <c r="AU121" s="2"/>
      <c r="AV121" s="5"/>
      <c r="AW121" s="5"/>
      <c r="AX121" s="3"/>
      <c r="AY121" s="4"/>
      <c r="AZ121" s="1"/>
      <c r="BA121" s="2"/>
      <c r="BB121" s="2"/>
      <c r="BC121" s="5"/>
      <c r="BD121" s="5"/>
      <c r="BE121" s="3"/>
      <c r="BF121" s="4"/>
      <c r="BG121" s="1"/>
      <c r="BH121" s="2"/>
      <c r="BI121" s="2"/>
      <c r="BJ121" s="5"/>
      <c r="BK121" s="5"/>
      <c r="BL121" s="3"/>
      <c r="BM121" s="4"/>
      <c r="BN121" s="2"/>
      <c r="BO121" s="7"/>
      <c r="BP121" s="1"/>
      <c r="BQ121" s="63"/>
      <c r="BR121" s="2"/>
      <c r="BS121" s="3"/>
      <c r="BT121" s="3"/>
      <c r="BU121" s="64"/>
      <c r="BV121" s="4"/>
      <c r="BW121" s="76"/>
      <c r="BX121" s="1"/>
      <c r="BY121" s="2"/>
      <c r="BZ121" s="2"/>
      <c r="CA121" s="3"/>
      <c r="CB121" s="3"/>
      <c r="CC121" s="3"/>
      <c r="CD121" s="4"/>
      <c r="CE121" s="4"/>
      <c r="CF121" s="2"/>
      <c r="CG121" s="2"/>
      <c r="CH121" s="2"/>
      <c r="CI121" s="5"/>
      <c r="CJ121" s="5"/>
      <c r="CK121" s="5"/>
      <c r="CL121" s="4"/>
      <c r="CM121" s="4"/>
      <c r="CN121" s="4"/>
      <c r="CO121" s="2"/>
      <c r="CP121" s="2"/>
      <c r="CQ121" s="5"/>
      <c r="CR121" s="5"/>
      <c r="CS121" s="5"/>
      <c r="CT121" s="4"/>
      <c r="CU121" s="4"/>
      <c r="CV121" s="2"/>
      <c r="CW121" s="6"/>
      <c r="CX121" s="2"/>
      <c r="CY121" s="2"/>
      <c r="CZ121" s="2"/>
      <c r="DA121" s="2"/>
      <c r="DB121" s="2"/>
      <c r="DC121" s="3"/>
      <c r="DD121" s="4"/>
      <c r="DE121" s="4"/>
      <c r="DF121" s="2"/>
      <c r="DG121" s="2"/>
      <c r="DH121" s="2"/>
      <c r="DI121" s="5"/>
      <c r="DJ121" s="5"/>
      <c r="DK121" s="3"/>
      <c r="DL121" s="4"/>
      <c r="DM121" s="4"/>
      <c r="DN121" s="2"/>
      <c r="DO121" s="2"/>
      <c r="DP121" s="2"/>
      <c r="DQ121" s="5"/>
      <c r="DR121" s="5"/>
      <c r="DS121" s="3"/>
      <c r="DT121" s="4"/>
      <c r="DU121" s="4"/>
      <c r="DV121" s="1"/>
      <c r="DW121" s="2"/>
      <c r="DX121" s="2"/>
      <c r="DY121" s="5"/>
      <c r="DZ121" s="5"/>
      <c r="EA121" s="3"/>
      <c r="EB121" s="4"/>
      <c r="EC121" s="4"/>
      <c r="ED121" s="2"/>
      <c r="EE121" s="2"/>
      <c r="EF121" s="2"/>
      <c r="EG121" s="5"/>
      <c r="EH121" s="5"/>
      <c r="EI121" s="3"/>
      <c r="EJ121" s="4"/>
      <c r="EK121" s="4"/>
      <c r="EL121" s="2"/>
      <c r="EM121" s="6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</row>
    <row r="122" spans="1:199" ht="14.4" x14ac:dyDescent="0.3">
      <c r="A122" s="2"/>
      <c r="B122" s="63" t="s">
        <v>369</v>
      </c>
      <c r="C122" s="2" t="s">
        <v>789</v>
      </c>
      <c r="D122" s="3">
        <v>4</v>
      </c>
      <c r="E122" s="3">
        <v>1</v>
      </c>
      <c r="F122" s="64">
        <v>3.5</v>
      </c>
      <c r="G122" s="65"/>
      <c r="H122" s="2"/>
      <c r="I122" s="2"/>
      <c r="J122" s="2"/>
      <c r="K122" s="3"/>
      <c r="L122" s="3"/>
      <c r="M122" s="3"/>
      <c r="N122" s="4"/>
      <c r="O122" s="2"/>
      <c r="P122" s="2"/>
      <c r="Q122" s="2"/>
      <c r="R122" s="5"/>
      <c r="S122" s="5"/>
      <c r="T122" s="5"/>
      <c r="U122" s="4"/>
      <c r="V122" s="4"/>
      <c r="W122" s="2"/>
      <c r="X122" s="2"/>
      <c r="Y122" s="5"/>
      <c r="Z122" s="5"/>
      <c r="AA122" s="5"/>
      <c r="AB122" s="4"/>
      <c r="AC122" s="4"/>
      <c r="AD122" s="6"/>
      <c r="AE122" s="2"/>
      <c r="AF122" s="2"/>
      <c r="AG122" s="2"/>
      <c r="AH122" s="2"/>
      <c r="AI122" s="2"/>
      <c r="AJ122" s="3"/>
      <c r="AK122" s="4"/>
      <c r="AL122" s="1"/>
      <c r="AM122" s="2"/>
      <c r="AN122" s="2"/>
      <c r="AO122" s="5"/>
      <c r="AP122" s="5"/>
      <c r="AQ122" s="3"/>
      <c r="AR122" s="4"/>
      <c r="AS122" s="1"/>
      <c r="AT122" s="2"/>
      <c r="AU122" s="2"/>
      <c r="AV122" s="5"/>
      <c r="AW122" s="5"/>
      <c r="AX122" s="3"/>
      <c r="AY122" s="4"/>
      <c r="AZ122" s="1"/>
      <c r="BA122" s="2"/>
      <c r="BB122" s="2"/>
      <c r="BC122" s="5"/>
      <c r="BD122" s="5"/>
      <c r="BE122" s="3"/>
      <c r="BF122" s="4"/>
      <c r="BG122" s="1"/>
      <c r="BH122" s="2"/>
      <c r="BI122" s="2"/>
      <c r="BJ122" s="5"/>
      <c r="BK122" s="5"/>
      <c r="BL122" s="3"/>
      <c r="BM122" s="4"/>
      <c r="BN122" s="2"/>
      <c r="BO122" s="7"/>
      <c r="BP122" s="1"/>
      <c r="BQ122" s="63"/>
      <c r="BR122" s="2"/>
      <c r="BS122" s="3"/>
      <c r="BT122" s="3"/>
      <c r="BU122" s="64"/>
      <c r="BV122" s="4"/>
      <c r="BW122" s="76"/>
      <c r="BX122" s="1"/>
      <c r="BY122" s="2"/>
      <c r="BZ122" s="2"/>
      <c r="CA122" s="3"/>
      <c r="CB122" s="3"/>
      <c r="CC122" s="3"/>
      <c r="CD122" s="4"/>
      <c r="CE122" s="4"/>
      <c r="CF122" s="2"/>
      <c r="CG122" s="2"/>
      <c r="CH122" s="2"/>
      <c r="CI122" s="5"/>
      <c r="CJ122" s="5"/>
      <c r="CK122" s="5"/>
      <c r="CL122" s="4"/>
      <c r="CM122" s="4"/>
      <c r="CN122" s="4"/>
      <c r="CO122" s="2"/>
      <c r="CP122" s="2"/>
      <c r="CQ122" s="5"/>
      <c r="CR122" s="5"/>
      <c r="CS122" s="5"/>
      <c r="CT122" s="4"/>
      <c r="CU122" s="4"/>
      <c r="CV122" s="2"/>
      <c r="CW122" s="6"/>
      <c r="CX122" s="2"/>
      <c r="CY122" s="2"/>
      <c r="CZ122" s="2"/>
      <c r="DA122" s="2"/>
      <c r="DB122" s="2"/>
      <c r="DC122" s="3"/>
      <c r="DD122" s="4"/>
      <c r="DE122" s="4"/>
      <c r="DF122" s="2"/>
      <c r="DG122" s="2"/>
      <c r="DH122" s="2"/>
      <c r="DI122" s="5"/>
      <c r="DJ122" s="5"/>
      <c r="DK122" s="3"/>
      <c r="DL122" s="4"/>
      <c r="DM122" s="4"/>
      <c r="DN122" s="2"/>
      <c r="DO122" s="2"/>
      <c r="DP122" s="2"/>
      <c r="DQ122" s="5"/>
      <c r="DR122" s="5"/>
      <c r="DS122" s="3"/>
      <c r="DT122" s="4"/>
      <c r="DU122" s="4"/>
      <c r="DV122" s="1"/>
      <c r="DW122" s="2"/>
      <c r="DX122" s="2"/>
      <c r="DY122" s="5"/>
      <c r="DZ122" s="5"/>
      <c r="EA122" s="3"/>
      <c r="EB122" s="4"/>
      <c r="EC122" s="4"/>
      <c r="ED122" s="2"/>
      <c r="EE122" s="2"/>
      <c r="EF122" s="2"/>
      <c r="EG122" s="5"/>
      <c r="EH122" s="5"/>
      <c r="EI122" s="3"/>
      <c r="EJ122" s="4"/>
      <c r="EK122" s="4"/>
      <c r="EL122" s="2"/>
      <c r="EM122" s="6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</row>
    <row r="123" spans="1:199" ht="14.4" x14ac:dyDescent="0.3">
      <c r="A123" s="2"/>
      <c r="B123" s="63" t="s">
        <v>370</v>
      </c>
      <c r="C123" s="2" t="s">
        <v>789</v>
      </c>
      <c r="D123" s="3">
        <v>4</v>
      </c>
      <c r="E123" s="3">
        <v>2</v>
      </c>
      <c r="F123" s="64">
        <v>3.5</v>
      </c>
      <c r="G123" s="65"/>
      <c r="H123" s="2"/>
      <c r="I123" s="2"/>
      <c r="J123" s="2"/>
      <c r="K123" s="3"/>
      <c r="L123" s="3"/>
      <c r="M123" s="3"/>
      <c r="N123" s="4"/>
      <c r="O123" s="2"/>
      <c r="P123" s="2"/>
      <c r="Q123" s="2"/>
      <c r="R123" s="5"/>
      <c r="S123" s="5"/>
      <c r="T123" s="5"/>
      <c r="U123" s="4"/>
      <c r="V123" s="4"/>
      <c r="W123" s="2"/>
      <c r="X123" s="2"/>
      <c r="Y123" s="5"/>
      <c r="Z123" s="5"/>
      <c r="AA123" s="5"/>
      <c r="AB123" s="4"/>
      <c r="AC123" s="4"/>
      <c r="AD123" s="6"/>
      <c r="AE123" s="2"/>
      <c r="AF123" s="2"/>
      <c r="AG123" s="2"/>
      <c r="AH123" s="2"/>
      <c r="AI123" s="2"/>
      <c r="AJ123" s="3"/>
      <c r="AK123" s="4"/>
      <c r="AL123" s="1"/>
      <c r="AM123" s="2"/>
      <c r="AN123" s="2"/>
      <c r="AO123" s="5"/>
      <c r="AP123" s="5"/>
      <c r="AQ123" s="3"/>
      <c r="AR123" s="4"/>
      <c r="AS123" s="1"/>
      <c r="AT123" s="2"/>
      <c r="AU123" s="2"/>
      <c r="AV123" s="5"/>
      <c r="AW123" s="5"/>
      <c r="AX123" s="3"/>
      <c r="AY123" s="4"/>
      <c r="AZ123" s="1"/>
      <c r="BA123" s="2"/>
      <c r="BB123" s="2"/>
      <c r="BC123" s="5"/>
      <c r="BD123" s="5"/>
      <c r="BE123" s="3"/>
      <c r="BF123" s="4"/>
      <c r="BG123" s="1"/>
      <c r="BH123" s="2"/>
      <c r="BI123" s="2"/>
      <c r="BJ123" s="5"/>
      <c r="BK123" s="5"/>
      <c r="BL123" s="3"/>
      <c r="BM123" s="4"/>
      <c r="BN123" s="2"/>
      <c r="BO123" s="7"/>
      <c r="BP123" s="1"/>
      <c r="BQ123" s="63"/>
      <c r="BR123" s="2"/>
      <c r="BS123" s="3"/>
      <c r="BT123" s="3"/>
      <c r="BU123" s="64"/>
      <c r="BV123" s="4"/>
      <c r="BW123" s="76"/>
      <c r="BX123" s="1"/>
      <c r="BY123" s="2"/>
      <c r="BZ123" s="2"/>
      <c r="CA123" s="3"/>
      <c r="CB123" s="3"/>
      <c r="CC123" s="3"/>
      <c r="CD123" s="4"/>
      <c r="CE123" s="4"/>
      <c r="CF123" s="2"/>
      <c r="CG123" s="2"/>
      <c r="CH123" s="2"/>
      <c r="CI123" s="5"/>
      <c r="CJ123" s="5"/>
      <c r="CK123" s="5"/>
      <c r="CL123" s="4"/>
      <c r="CM123" s="4"/>
      <c r="CN123" s="4"/>
      <c r="CO123" s="2"/>
      <c r="CP123" s="2"/>
      <c r="CQ123" s="5"/>
      <c r="CR123" s="5"/>
      <c r="CS123" s="5"/>
      <c r="CT123" s="4"/>
      <c r="CU123" s="4"/>
      <c r="CV123" s="2"/>
      <c r="CW123" s="6"/>
      <c r="CX123" s="2"/>
      <c r="CY123" s="2"/>
      <c r="CZ123" s="2"/>
      <c r="DA123" s="2"/>
      <c r="DB123" s="2"/>
      <c r="DC123" s="3"/>
      <c r="DD123" s="4"/>
      <c r="DE123" s="4"/>
      <c r="DF123" s="2"/>
      <c r="DG123" s="2"/>
      <c r="DH123" s="2"/>
      <c r="DI123" s="5"/>
      <c r="DJ123" s="5"/>
      <c r="DK123" s="3"/>
      <c r="DL123" s="4"/>
      <c r="DM123" s="4"/>
      <c r="DN123" s="2"/>
      <c r="DO123" s="2"/>
      <c r="DP123" s="2"/>
      <c r="DQ123" s="5"/>
      <c r="DR123" s="5"/>
      <c r="DS123" s="3"/>
      <c r="DT123" s="4"/>
      <c r="DU123" s="4"/>
      <c r="DV123" s="1"/>
      <c r="DW123" s="2"/>
      <c r="DX123" s="2"/>
      <c r="DY123" s="5"/>
      <c r="DZ123" s="5"/>
      <c r="EA123" s="3"/>
      <c r="EB123" s="4"/>
      <c r="EC123" s="4"/>
      <c r="ED123" s="2"/>
      <c r="EE123" s="2"/>
      <c r="EF123" s="2"/>
      <c r="EG123" s="5"/>
      <c r="EH123" s="5"/>
      <c r="EI123" s="3"/>
      <c r="EJ123" s="4"/>
      <c r="EK123" s="4"/>
      <c r="EL123" s="2"/>
      <c r="EM123" s="6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</row>
    <row r="124" spans="1:199" ht="14.4" x14ac:dyDescent="0.3">
      <c r="A124" s="2"/>
      <c r="B124" s="63" t="s">
        <v>371</v>
      </c>
      <c r="C124" s="2" t="s">
        <v>789</v>
      </c>
      <c r="D124" s="3">
        <v>4</v>
      </c>
      <c r="E124" s="3">
        <v>3</v>
      </c>
      <c r="F124" s="64">
        <v>3.5</v>
      </c>
      <c r="G124" s="65"/>
      <c r="H124" s="2"/>
      <c r="I124" s="2"/>
      <c r="J124" s="2"/>
      <c r="K124" s="3"/>
      <c r="L124" s="3"/>
      <c r="M124" s="3"/>
      <c r="N124" s="4"/>
      <c r="O124" s="2"/>
      <c r="P124" s="2"/>
      <c r="Q124" s="2"/>
      <c r="R124" s="5"/>
      <c r="S124" s="5"/>
      <c r="T124" s="5"/>
      <c r="U124" s="4"/>
      <c r="V124" s="4"/>
      <c r="W124" s="2"/>
      <c r="X124" s="2"/>
      <c r="Y124" s="5"/>
      <c r="Z124" s="5"/>
      <c r="AA124" s="5"/>
      <c r="AB124" s="4"/>
      <c r="AC124" s="4"/>
      <c r="AD124" s="6"/>
      <c r="AE124" s="2"/>
      <c r="AF124" s="2"/>
      <c r="AG124" s="2"/>
      <c r="AH124" s="2"/>
      <c r="AI124" s="2"/>
      <c r="AJ124" s="3"/>
      <c r="AK124" s="4"/>
      <c r="AL124" s="1"/>
      <c r="AM124" s="2"/>
      <c r="AN124" s="2"/>
      <c r="AO124" s="5"/>
      <c r="AP124" s="5"/>
      <c r="AQ124" s="3"/>
      <c r="AR124" s="4"/>
      <c r="AS124" s="1"/>
      <c r="AT124" s="2"/>
      <c r="AU124" s="2"/>
      <c r="AV124" s="5"/>
      <c r="AW124" s="5"/>
      <c r="AX124" s="3"/>
      <c r="AY124" s="4"/>
      <c r="AZ124" s="1"/>
      <c r="BA124" s="2"/>
      <c r="BB124" s="2"/>
      <c r="BC124" s="5"/>
      <c r="BD124" s="5"/>
      <c r="BE124" s="3"/>
      <c r="BF124" s="4"/>
      <c r="BG124" s="1"/>
      <c r="BH124" s="2"/>
      <c r="BI124" s="2"/>
      <c r="BJ124" s="5"/>
      <c r="BK124" s="5"/>
      <c r="BL124" s="3"/>
      <c r="BM124" s="4"/>
      <c r="BN124" s="2"/>
      <c r="BO124" s="7"/>
      <c r="BP124" s="1"/>
      <c r="BQ124" s="63"/>
      <c r="BR124" s="2"/>
      <c r="BS124" s="3"/>
      <c r="BT124" s="3"/>
      <c r="BU124" s="64"/>
      <c r="BV124" s="4"/>
      <c r="BW124" s="76"/>
      <c r="BX124" s="1"/>
      <c r="BY124" s="2"/>
      <c r="BZ124" s="2"/>
      <c r="CA124" s="3"/>
      <c r="CB124" s="3"/>
      <c r="CC124" s="3"/>
      <c r="CD124" s="4"/>
      <c r="CE124" s="4"/>
      <c r="CF124" s="2"/>
      <c r="CG124" s="2"/>
      <c r="CH124" s="2"/>
      <c r="CI124" s="5"/>
      <c r="CJ124" s="5"/>
      <c r="CK124" s="5"/>
      <c r="CL124" s="4"/>
      <c r="CM124" s="4"/>
      <c r="CN124" s="4"/>
      <c r="CO124" s="2"/>
      <c r="CP124" s="2"/>
      <c r="CQ124" s="5"/>
      <c r="CR124" s="5"/>
      <c r="CS124" s="5"/>
      <c r="CT124" s="4"/>
      <c r="CU124" s="4"/>
      <c r="CV124" s="2"/>
      <c r="CW124" s="6"/>
      <c r="CX124" s="2"/>
      <c r="CY124" s="2"/>
      <c r="CZ124" s="2"/>
      <c r="DA124" s="2"/>
      <c r="DB124" s="2"/>
      <c r="DC124" s="3"/>
      <c r="DD124" s="4"/>
      <c r="DE124" s="4"/>
      <c r="DF124" s="2"/>
      <c r="DG124" s="2"/>
      <c r="DH124" s="2"/>
      <c r="DI124" s="5"/>
      <c r="DJ124" s="5"/>
      <c r="DK124" s="3"/>
      <c r="DL124" s="4"/>
      <c r="DM124" s="4"/>
      <c r="DN124" s="2"/>
      <c r="DO124" s="2"/>
      <c r="DP124" s="2"/>
      <c r="DQ124" s="5"/>
      <c r="DR124" s="5"/>
      <c r="DS124" s="3"/>
      <c r="DT124" s="4"/>
      <c r="DU124" s="4"/>
      <c r="DV124" s="1"/>
      <c r="DW124" s="2"/>
      <c r="DX124" s="2"/>
      <c r="DY124" s="5"/>
      <c r="DZ124" s="5"/>
      <c r="EA124" s="3"/>
      <c r="EB124" s="4"/>
      <c r="EC124" s="4"/>
      <c r="ED124" s="2"/>
      <c r="EE124" s="2"/>
      <c r="EF124" s="2"/>
      <c r="EG124" s="5"/>
      <c r="EH124" s="5"/>
      <c r="EI124" s="3"/>
      <c r="EJ124" s="4"/>
      <c r="EK124" s="4"/>
      <c r="EL124" s="2"/>
      <c r="EM124" s="6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</row>
    <row r="125" spans="1:199" ht="14.4" x14ac:dyDescent="0.3">
      <c r="A125" s="2"/>
      <c r="B125" s="126" t="s">
        <v>372</v>
      </c>
      <c r="C125" s="127" t="s">
        <v>789</v>
      </c>
      <c r="D125" s="133">
        <v>4</v>
      </c>
      <c r="E125" s="133">
        <v>4</v>
      </c>
      <c r="F125" s="135">
        <v>3.5</v>
      </c>
      <c r="G125" s="130"/>
      <c r="H125" s="2"/>
      <c r="I125" s="2"/>
      <c r="J125" s="2"/>
      <c r="K125" s="3"/>
      <c r="L125" s="3"/>
      <c r="M125" s="3"/>
      <c r="N125" s="4"/>
      <c r="O125" s="2"/>
      <c r="P125" s="2"/>
      <c r="Q125" s="2"/>
      <c r="R125" s="5"/>
      <c r="S125" s="5"/>
      <c r="T125" s="5"/>
      <c r="U125" s="4"/>
      <c r="V125" s="4"/>
      <c r="W125" s="2"/>
      <c r="X125" s="2"/>
      <c r="Y125" s="5"/>
      <c r="Z125" s="5"/>
      <c r="AA125" s="5"/>
      <c r="AB125" s="4"/>
      <c r="AC125" s="4"/>
      <c r="AD125" s="6"/>
      <c r="AE125" s="2"/>
      <c r="AF125" s="2"/>
      <c r="AG125" s="2"/>
      <c r="AH125" s="2"/>
      <c r="AI125" s="2"/>
      <c r="AJ125" s="3"/>
      <c r="AK125" s="4"/>
      <c r="AL125" s="1"/>
      <c r="AM125" s="2"/>
      <c r="AN125" s="2"/>
      <c r="AO125" s="5"/>
      <c r="AP125" s="5"/>
      <c r="AQ125" s="3"/>
      <c r="AR125" s="4"/>
      <c r="AS125" s="1"/>
      <c r="AT125" s="2"/>
      <c r="AU125" s="2"/>
      <c r="AV125" s="5"/>
      <c r="AW125" s="5"/>
      <c r="AX125" s="3"/>
      <c r="AY125" s="4"/>
      <c r="AZ125" s="1"/>
      <c r="BA125" s="2"/>
      <c r="BB125" s="2"/>
      <c r="BC125" s="5"/>
      <c r="BD125" s="5"/>
      <c r="BE125" s="3"/>
      <c r="BF125" s="4"/>
      <c r="BG125" s="1"/>
      <c r="BH125" s="2"/>
      <c r="BI125" s="2"/>
      <c r="BJ125" s="5"/>
      <c r="BK125" s="5"/>
      <c r="BL125" s="3"/>
      <c r="BM125" s="4"/>
      <c r="BN125" s="2"/>
      <c r="BO125" s="7"/>
      <c r="BP125" s="1"/>
      <c r="BQ125" s="126"/>
      <c r="BR125" s="127"/>
      <c r="BS125" s="133"/>
      <c r="BT125" s="133"/>
      <c r="BU125" s="135"/>
      <c r="BV125" s="139"/>
      <c r="BW125" s="136"/>
      <c r="BX125" s="1"/>
      <c r="BY125" s="2"/>
      <c r="BZ125" s="2"/>
      <c r="CA125" s="3"/>
      <c r="CB125" s="3"/>
      <c r="CC125" s="3"/>
      <c r="CD125" s="4"/>
      <c r="CE125" s="4"/>
      <c r="CF125" s="2"/>
      <c r="CG125" s="2"/>
      <c r="CH125" s="2"/>
      <c r="CI125" s="5"/>
      <c r="CJ125" s="5"/>
      <c r="CK125" s="5"/>
      <c r="CL125" s="4"/>
      <c r="CM125" s="4"/>
      <c r="CN125" s="4"/>
      <c r="CO125" s="2"/>
      <c r="CP125" s="2"/>
      <c r="CQ125" s="5"/>
      <c r="CR125" s="5"/>
      <c r="CS125" s="5"/>
      <c r="CT125" s="4"/>
      <c r="CU125" s="4"/>
      <c r="CV125" s="2"/>
      <c r="CW125" s="6"/>
      <c r="CX125" s="2"/>
      <c r="CY125" s="2"/>
      <c r="CZ125" s="2"/>
      <c r="DA125" s="2"/>
      <c r="DB125" s="2"/>
      <c r="DC125" s="3"/>
      <c r="DD125" s="4"/>
      <c r="DE125" s="4"/>
      <c r="DF125" s="2"/>
      <c r="DG125" s="2"/>
      <c r="DH125" s="2"/>
      <c r="DI125" s="5"/>
      <c r="DJ125" s="5"/>
      <c r="DK125" s="3"/>
      <c r="DL125" s="4"/>
      <c r="DM125" s="4"/>
      <c r="DN125" s="2"/>
      <c r="DO125" s="2"/>
      <c r="DP125" s="2"/>
      <c r="DQ125" s="5"/>
      <c r="DR125" s="5"/>
      <c r="DS125" s="3"/>
      <c r="DT125" s="4"/>
      <c r="DU125" s="4"/>
      <c r="DV125" s="1"/>
      <c r="DW125" s="2"/>
      <c r="DX125" s="2"/>
      <c r="DY125" s="5"/>
      <c r="DZ125" s="5"/>
      <c r="EA125" s="3"/>
      <c r="EB125" s="4"/>
      <c r="EC125" s="4"/>
      <c r="ED125" s="2"/>
      <c r="EE125" s="2"/>
      <c r="EF125" s="2"/>
      <c r="EG125" s="5"/>
      <c r="EH125" s="5"/>
      <c r="EI125" s="3"/>
      <c r="EJ125" s="4"/>
      <c r="EK125" s="4"/>
      <c r="EL125" s="2"/>
      <c r="EM125" s="6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</row>
    <row r="126" spans="1:199" ht="14.4" x14ac:dyDescent="0.3">
      <c r="A126" s="2"/>
      <c r="B126" s="2"/>
      <c r="C126" s="2"/>
      <c r="D126" s="3"/>
      <c r="E126" s="3"/>
      <c r="F126" s="3">
        <v>3.8</v>
      </c>
      <c r="G126" s="4"/>
      <c r="H126" s="2"/>
      <c r="I126" s="2"/>
      <c r="J126" s="2"/>
      <c r="K126" s="3"/>
      <c r="L126" s="3"/>
      <c r="M126" s="5">
        <v>5.3</v>
      </c>
      <c r="N126" s="4">
        <f>AVERAGE(N94:N105)</f>
        <v>1200</v>
      </c>
      <c r="O126" s="2"/>
      <c r="P126" s="2"/>
      <c r="Q126" s="2"/>
      <c r="R126" s="5"/>
      <c r="S126" s="5"/>
      <c r="T126" s="5">
        <v>7.8</v>
      </c>
      <c r="U126" s="4">
        <f>AVERAGE(U94:U105)</f>
        <v>1200</v>
      </c>
      <c r="V126" s="4"/>
      <c r="W126" s="2"/>
      <c r="X126" s="2"/>
      <c r="Y126" s="5"/>
      <c r="Z126" s="5"/>
      <c r="AA126" s="5">
        <v>10.3</v>
      </c>
      <c r="AB126" s="4" t="e">
        <f>AVERAGE(AB94:AB105)</f>
        <v>#DIV/0!</v>
      </c>
      <c r="AC126" s="4"/>
      <c r="AD126" s="6"/>
      <c r="AE126" s="2"/>
      <c r="AF126" s="2"/>
      <c r="AG126" s="2"/>
      <c r="AH126" s="2"/>
      <c r="AI126" s="2"/>
      <c r="AJ126" s="5">
        <v>13</v>
      </c>
      <c r="AK126" s="4">
        <f>AVERAGE(AK94:AK102)</f>
        <v>1200</v>
      </c>
      <c r="AL126" s="1"/>
      <c r="AM126" s="2"/>
      <c r="AN126" s="2"/>
      <c r="AO126" s="2"/>
      <c r="AP126" s="2"/>
      <c r="AQ126" s="5">
        <v>40</v>
      </c>
      <c r="AR126" s="4">
        <f>AVERAGE(AR94:AR102)</f>
        <v>1200</v>
      </c>
      <c r="AS126" s="1"/>
      <c r="AT126" s="2"/>
      <c r="AU126" s="2"/>
      <c r="AV126" s="2"/>
      <c r="AW126" s="2"/>
      <c r="AX126" s="5">
        <v>140</v>
      </c>
      <c r="AY126" s="4">
        <f>AVERAGE(AY94:AY102)</f>
        <v>1200</v>
      </c>
      <c r="AZ126" s="1"/>
      <c r="BA126" s="2"/>
      <c r="BB126" s="2"/>
      <c r="BC126" s="2"/>
      <c r="BD126" s="2"/>
      <c r="BE126" s="5">
        <v>400</v>
      </c>
      <c r="BF126" s="4">
        <f>AVERAGE(BF94:BF102)</f>
        <v>1200</v>
      </c>
      <c r="BG126" s="1"/>
      <c r="BH126" s="2"/>
      <c r="BI126" s="2"/>
      <c r="BJ126" s="2"/>
      <c r="BK126" s="2"/>
      <c r="BL126" s="5">
        <v>1200</v>
      </c>
      <c r="BM126" s="4">
        <f>AVERAGE(BM94:BM100)</f>
        <v>1200</v>
      </c>
      <c r="BN126" s="2"/>
      <c r="BO126" s="7"/>
      <c r="BP126" s="2"/>
      <c r="BQ126" s="2"/>
      <c r="BR126" s="2"/>
      <c r="BS126" s="3"/>
      <c r="BT126" s="3"/>
      <c r="BU126" s="3">
        <v>3.8</v>
      </c>
      <c r="BV126" s="4">
        <f>AVERAGE(BV94:BV109)</f>
        <v>0</v>
      </c>
      <c r="BW126" s="4"/>
      <c r="BX126" s="1"/>
      <c r="BY126" s="2"/>
      <c r="BZ126" s="2"/>
      <c r="CA126" s="3"/>
      <c r="CB126" s="3"/>
      <c r="CC126" s="5">
        <v>5.3</v>
      </c>
      <c r="CD126" s="4">
        <f>AVERAGE(CD94:CD105)</f>
        <v>0</v>
      </c>
      <c r="CE126" s="4"/>
      <c r="CF126" s="2"/>
      <c r="CG126" s="2"/>
      <c r="CH126" s="2"/>
      <c r="CI126" s="5"/>
      <c r="CJ126" s="5"/>
      <c r="CK126" s="5">
        <v>7.8</v>
      </c>
      <c r="CL126" s="4">
        <f>AVERAGE(CL94:CL105)</f>
        <v>0</v>
      </c>
      <c r="CM126" s="4"/>
      <c r="CN126" s="4"/>
      <c r="CO126" s="2"/>
      <c r="CP126" s="2"/>
      <c r="CQ126" s="5"/>
      <c r="CR126" s="5"/>
      <c r="CS126" s="5">
        <v>10.3</v>
      </c>
      <c r="CT126" s="4">
        <f>AVERAGE(CT94:CT105)</f>
        <v>0</v>
      </c>
      <c r="CU126" s="4"/>
      <c r="CV126" s="2"/>
      <c r="CW126" s="6"/>
      <c r="CX126" s="2"/>
      <c r="CY126" s="2"/>
      <c r="CZ126" s="2"/>
      <c r="DA126" s="2"/>
      <c r="DB126" s="2"/>
      <c r="DC126" s="5">
        <v>13</v>
      </c>
      <c r="DD126" s="4">
        <f>AVERAGE(DD94:DD105)</f>
        <v>0</v>
      </c>
      <c r="DE126" s="4">
        <f>AVERAGE(DE94:DE102)</f>
        <v>1200</v>
      </c>
      <c r="DF126" s="2"/>
      <c r="DG126" s="2"/>
      <c r="DH126" s="2"/>
      <c r="DI126" s="2"/>
      <c r="DJ126" s="2"/>
      <c r="DK126" s="5">
        <v>40</v>
      </c>
      <c r="DL126" s="4">
        <f>AVERAGE(DL94:DL105)</f>
        <v>0</v>
      </c>
      <c r="DM126" s="4">
        <f>AVERAGE(DM94:DM102)</f>
        <v>1200</v>
      </c>
      <c r="DN126" s="2"/>
      <c r="DO126" s="2"/>
      <c r="DP126" s="2"/>
      <c r="DQ126" s="2"/>
      <c r="DR126" s="2"/>
      <c r="DS126" s="5">
        <v>140</v>
      </c>
      <c r="DT126" s="4">
        <f>AVERAGE(DT94:DT105)</f>
        <v>0</v>
      </c>
      <c r="DU126" s="4">
        <f>AVERAGE(DU94:DU102)</f>
        <v>1200</v>
      </c>
      <c r="DV126" s="1"/>
      <c r="DW126" s="2"/>
      <c r="DX126" s="2"/>
      <c r="DY126" s="2"/>
      <c r="DZ126" s="2"/>
      <c r="EA126" s="5">
        <v>400</v>
      </c>
      <c r="EB126" s="4">
        <f>AVERAGE(EB94:EB105)</f>
        <v>0</v>
      </c>
      <c r="EC126" s="4">
        <f>AVERAGE(EC94:EC102)</f>
        <v>1200</v>
      </c>
      <c r="ED126" s="2"/>
      <c r="EE126" s="2"/>
      <c r="EF126" s="2"/>
      <c r="EG126" s="2"/>
      <c r="EH126" s="2"/>
      <c r="EI126" s="5">
        <v>1200</v>
      </c>
      <c r="EJ126" s="4">
        <f>AVERAGE(EJ94:EJ105)</f>
        <v>0</v>
      </c>
      <c r="EK126" s="4">
        <f>AVERAGE(EK94:EK100)</f>
        <v>1200</v>
      </c>
      <c r="EL126" s="2"/>
      <c r="EM126" s="6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</row>
    <row r="127" spans="1:199" ht="14.4" x14ac:dyDescent="0.3">
      <c r="A127" s="2"/>
      <c r="B127" s="2"/>
      <c r="C127" s="2"/>
      <c r="D127" s="3"/>
      <c r="E127" s="3"/>
      <c r="F127" s="3"/>
      <c r="G127" s="4"/>
      <c r="H127" s="2"/>
      <c r="I127" s="2"/>
      <c r="J127" s="2"/>
      <c r="K127" s="3"/>
      <c r="L127" s="3"/>
      <c r="M127" s="3"/>
      <c r="N127" s="4">
        <f>STDEV(N94:N105)</f>
        <v>0</v>
      </c>
      <c r="O127" s="2"/>
      <c r="P127" s="2"/>
      <c r="Q127" s="2"/>
      <c r="R127" s="5"/>
      <c r="S127" s="5"/>
      <c r="T127" s="5"/>
      <c r="U127" s="4">
        <f>STDEV(U94:U105)</f>
        <v>0</v>
      </c>
      <c r="V127" s="4"/>
      <c r="W127" s="2"/>
      <c r="X127" s="2"/>
      <c r="Y127" s="5"/>
      <c r="Z127" s="5"/>
      <c r="AA127" s="5"/>
      <c r="AB127" s="4" t="e">
        <f>STDEV(AB94:AB105)</f>
        <v>#DIV/0!</v>
      </c>
      <c r="AC127" s="4"/>
      <c r="AD127" s="6"/>
      <c r="AE127" s="2"/>
      <c r="AF127" s="2"/>
      <c r="AG127" s="2"/>
      <c r="AH127" s="2"/>
      <c r="AI127" s="2"/>
      <c r="AJ127" s="3"/>
      <c r="AK127" s="4">
        <f>STDEV(AK94:AK102)</f>
        <v>0</v>
      </c>
      <c r="AL127" s="1"/>
      <c r="AM127" s="2"/>
      <c r="AN127" s="2"/>
      <c r="AO127" s="2"/>
      <c r="AP127" s="2"/>
      <c r="AQ127" s="3"/>
      <c r="AR127" s="4">
        <f>STDEV(AR94:AR102)</f>
        <v>0</v>
      </c>
      <c r="AS127" s="1"/>
      <c r="AT127" s="2"/>
      <c r="AU127" s="2"/>
      <c r="AV127" s="2"/>
      <c r="AW127" s="2"/>
      <c r="AX127" s="3"/>
      <c r="AY127" s="4">
        <f>STDEV(AY94:AY102)</f>
        <v>0</v>
      </c>
      <c r="AZ127" s="1"/>
      <c r="BA127" s="2"/>
      <c r="BB127" s="2"/>
      <c r="BC127" s="2"/>
      <c r="BD127" s="2"/>
      <c r="BE127" s="3"/>
      <c r="BF127" s="4">
        <f>STDEV(BF94:BF102)</f>
        <v>0</v>
      </c>
      <c r="BG127" s="1"/>
      <c r="BH127" s="2"/>
      <c r="BI127" s="2"/>
      <c r="BJ127" s="2"/>
      <c r="BK127" s="2"/>
      <c r="BL127" s="3"/>
      <c r="BM127" s="4">
        <f>STDEV(BM94:BM100)</f>
        <v>0</v>
      </c>
      <c r="BN127" s="2"/>
      <c r="BO127" s="7"/>
      <c r="BP127" s="2"/>
      <c r="BQ127" s="2"/>
      <c r="BR127" s="2"/>
      <c r="BS127" s="3"/>
      <c r="BT127" s="3"/>
      <c r="BU127" s="3"/>
      <c r="BV127" s="4">
        <f>STDEV(BV94:BV109)</f>
        <v>0</v>
      </c>
      <c r="BW127" s="4"/>
      <c r="BX127" s="1"/>
      <c r="BY127" s="2"/>
      <c r="BZ127" s="2"/>
      <c r="CA127" s="3"/>
      <c r="CB127" s="3"/>
      <c r="CC127" s="3"/>
      <c r="CD127" s="4">
        <f>STDEV(CD94:CD105)</f>
        <v>0</v>
      </c>
      <c r="CE127" s="4"/>
      <c r="CF127" s="2"/>
      <c r="CG127" s="2"/>
      <c r="CH127" s="2"/>
      <c r="CI127" s="5"/>
      <c r="CJ127" s="5"/>
      <c r="CK127" s="5"/>
      <c r="CL127" s="4">
        <f>STDEV(CL94:CL105)</f>
        <v>0</v>
      </c>
      <c r="CM127" s="4"/>
      <c r="CN127" s="4"/>
      <c r="CO127" s="2"/>
      <c r="CP127" s="2"/>
      <c r="CQ127" s="5"/>
      <c r="CR127" s="5"/>
      <c r="CS127" s="5"/>
      <c r="CT127" s="4">
        <f>STDEV(CT94:CT105)</f>
        <v>0</v>
      </c>
      <c r="CU127" s="4"/>
      <c r="CV127" s="2"/>
      <c r="CW127" s="6"/>
      <c r="CX127" s="2"/>
      <c r="CY127" s="2"/>
      <c r="CZ127" s="2"/>
      <c r="DA127" s="2"/>
      <c r="DB127" s="2"/>
      <c r="DC127" s="3"/>
      <c r="DD127" s="4" t="e">
        <f>STDEV(DD94:DD105)</f>
        <v>#DIV/0!</v>
      </c>
      <c r="DE127" s="4" t="e">
        <f>STDEV(DE94:DE102)</f>
        <v>#DIV/0!</v>
      </c>
      <c r="DF127" s="2"/>
      <c r="DG127" s="2"/>
      <c r="DH127" s="2"/>
      <c r="DI127" s="2"/>
      <c r="DJ127" s="2"/>
      <c r="DK127" s="3"/>
      <c r="DL127" s="4">
        <f>STDEV(DL94:DL105)</f>
        <v>0</v>
      </c>
      <c r="DM127" s="4">
        <f>STDEV(DM94:DM102)</f>
        <v>0</v>
      </c>
      <c r="DN127" s="2"/>
      <c r="DO127" s="2"/>
      <c r="DP127" s="2"/>
      <c r="DQ127" s="2"/>
      <c r="DR127" s="2"/>
      <c r="DS127" s="3"/>
      <c r="DT127" s="4">
        <f>STDEV(DT94:DT105)</f>
        <v>0</v>
      </c>
      <c r="DU127" s="4">
        <f>STDEV(DU94:DU102)</f>
        <v>0</v>
      </c>
      <c r="DV127" s="1"/>
      <c r="DW127" s="2"/>
      <c r="DX127" s="2"/>
      <c r="DY127" s="2"/>
      <c r="DZ127" s="2"/>
      <c r="EA127" s="3"/>
      <c r="EB127" s="4">
        <f>STDEV(EB94:EB105)</f>
        <v>0</v>
      </c>
      <c r="EC127" s="4">
        <f>STDEV(EC94:EC102)</f>
        <v>0</v>
      </c>
      <c r="ED127" s="2"/>
      <c r="EE127" s="2"/>
      <c r="EF127" s="2"/>
      <c r="EG127" s="2"/>
      <c r="EH127" s="2"/>
      <c r="EI127" s="3"/>
      <c r="EJ127" s="4">
        <f>STDEV(EJ94:EJ105)</f>
        <v>0</v>
      </c>
      <c r="EK127" s="4">
        <f>STDEV(EK94:EK100)</f>
        <v>0</v>
      </c>
      <c r="EL127" s="2"/>
      <c r="EM127" s="6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</row>
    <row r="128" spans="1:199" ht="6.75" customHeight="1" x14ac:dyDescent="0.3">
      <c r="A128" s="228"/>
      <c r="B128" s="228"/>
      <c r="C128" s="228"/>
      <c r="D128" s="229"/>
      <c r="E128" s="229"/>
      <c r="F128" s="229"/>
      <c r="G128" s="230"/>
      <c r="H128" s="231"/>
      <c r="I128" s="228"/>
      <c r="J128" s="228"/>
      <c r="K128" s="229"/>
      <c r="L128" s="229"/>
      <c r="M128" s="229"/>
      <c r="N128" s="230"/>
      <c r="O128" s="228"/>
      <c r="P128" s="228"/>
      <c r="Q128" s="228"/>
      <c r="R128" s="232"/>
      <c r="S128" s="232"/>
      <c r="T128" s="232"/>
      <c r="U128" s="230"/>
      <c r="V128" s="230"/>
      <c r="W128" s="228"/>
      <c r="X128" s="228"/>
      <c r="Y128" s="232"/>
      <c r="Z128" s="232"/>
      <c r="AA128" s="232"/>
      <c r="AB128" s="230"/>
      <c r="AC128" s="230"/>
      <c r="AD128" s="149"/>
      <c r="AE128" s="228"/>
      <c r="AF128" s="228"/>
      <c r="AG128" s="228"/>
      <c r="AH128" s="228"/>
      <c r="AI128" s="228"/>
      <c r="AJ128" s="229"/>
      <c r="AK128" s="230"/>
      <c r="AL128" s="233"/>
      <c r="AM128" s="228"/>
      <c r="AN128" s="228"/>
      <c r="AO128" s="228"/>
      <c r="AP128" s="228"/>
      <c r="AQ128" s="229"/>
      <c r="AR128" s="230"/>
      <c r="AS128" s="233"/>
      <c r="AT128" s="228"/>
      <c r="AU128" s="228"/>
      <c r="AV128" s="228"/>
      <c r="AW128" s="228"/>
      <c r="AX128" s="229"/>
      <c r="AY128" s="230"/>
      <c r="AZ128" s="233"/>
      <c r="BA128" s="228"/>
      <c r="BB128" s="228"/>
      <c r="BC128" s="228"/>
      <c r="BD128" s="228"/>
      <c r="BE128" s="229"/>
      <c r="BF128" s="230"/>
      <c r="BG128" s="233"/>
      <c r="BH128" s="228"/>
      <c r="BI128" s="228"/>
      <c r="BJ128" s="228"/>
      <c r="BK128" s="228"/>
      <c r="BL128" s="229"/>
      <c r="BM128" s="230"/>
      <c r="BN128" s="228"/>
      <c r="BO128" s="149"/>
      <c r="BP128" s="228"/>
      <c r="BQ128" s="228"/>
      <c r="BR128" s="228"/>
      <c r="BS128" s="229"/>
      <c r="BT128" s="229"/>
      <c r="BU128" s="229"/>
      <c r="BV128" s="230"/>
      <c r="BW128" s="230"/>
      <c r="BX128" s="233"/>
      <c r="BY128" s="228"/>
      <c r="BZ128" s="228"/>
      <c r="CA128" s="229"/>
      <c r="CB128" s="229"/>
      <c r="CC128" s="229"/>
      <c r="CD128" s="230"/>
      <c r="CE128" s="230"/>
      <c r="CF128" s="228"/>
      <c r="CG128" s="228"/>
      <c r="CH128" s="228"/>
      <c r="CI128" s="232"/>
      <c r="CJ128" s="232"/>
      <c r="CK128" s="232"/>
      <c r="CL128" s="230"/>
      <c r="CM128" s="230"/>
      <c r="CN128" s="230"/>
      <c r="CO128" s="228"/>
      <c r="CP128" s="228"/>
      <c r="CQ128" s="232"/>
      <c r="CR128" s="232"/>
      <c r="CS128" s="232"/>
      <c r="CT128" s="230"/>
      <c r="CU128" s="230"/>
      <c r="CV128" s="228"/>
      <c r="CW128" s="149"/>
      <c r="CX128" s="228"/>
      <c r="CY128" s="228"/>
      <c r="CZ128" s="228"/>
      <c r="DA128" s="228"/>
      <c r="DB128" s="228"/>
      <c r="DC128" s="228"/>
      <c r="DD128" s="228"/>
      <c r="DE128" s="228"/>
      <c r="DF128" s="228"/>
      <c r="DG128" s="228"/>
      <c r="DH128" s="228"/>
      <c r="DI128" s="228"/>
      <c r="DJ128" s="228"/>
      <c r="DK128" s="228"/>
      <c r="DL128" s="228"/>
      <c r="DM128" s="228"/>
      <c r="DN128" s="228"/>
      <c r="DO128" s="228"/>
      <c r="DP128" s="228"/>
      <c r="DQ128" s="228"/>
      <c r="DR128" s="228"/>
      <c r="DS128" s="228"/>
      <c r="DT128" s="228"/>
      <c r="DU128" s="228"/>
      <c r="DV128" s="233"/>
      <c r="DW128" s="228"/>
      <c r="DX128" s="228"/>
      <c r="DY128" s="228"/>
      <c r="DZ128" s="228"/>
      <c r="EA128" s="228"/>
      <c r="EB128" s="228"/>
      <c r="EC128" s="228"/>
      <c r="ED128" s="228"/>
      <c r="EE128" s="228"/>
      <c r="EF128" s="228"/>
      <c r="EG128" s="228"/>
      <c r="EH128" s="228"/>
      <c r="EI128" s="228"/>
      <c r="EJ128" s="228"/>
      <c r="EK128" s="228"/>
      <c r="EL128" s="228"/>
      <c r="EM128" s="149"/>
      <c r="EN128" s="228"/>
      <c r="EO128" s="228"/>
      <c r="EP128" s="228"/>
      <c r="EQ128" s="228"/>
      <c r="ER128" s="228"/>
      <c r="ES128" s="228"/>
      <c r="ET128" s="228"/>
      <c r="EU128" s="228"/>
      <c r="EV128" s="228"/>
      <c r="EW128" s="228"/>
      <c r="EX128" s="228"/>
      <c r="EY128" s="228"/>
      <c r="EZ128" s="228"/>
      <c r="FA128" s="228"/>
      <c r="FB128" s="228"/>
      <c r="FC128" s="228"/>
      <c r="FD128" s="228"/>
      <c r="FE128" s="228"/>
      <c r="FF128" s="228"/>
      <c r="FG128" s="228"/>
      <c r="FH128" s="228"/>
      <c r="FI128" s="228"/>
      <c r="FJ128" s="228"/>
      <c r="FK128" s="228"/>
      <c r="FL128" s="228"/>
      <c r="FM128" s="228"/>
      <c r="FN128" s="228"/>
      <c r="FO128" s="228"/>
      <c r="FP128" s="228"/>
      <c r="FQ128" s="228"/>
      <c r="FR128" s="228"/>
      <c r="FS128" s="228"/>
      <c r="FT128" s="228"/>
      <c r="FU128" s="228"/>
      <c r="FV128" s="228"/>
      <c r="FW128" s="228"/>
      <c r="FX128" s="228"/>
      <c r="FY128" s="228"/>
      <c r="FZ128" s="228"/>
      <c r="GA128" s="228"/>
      <c r="GB128" s="228"/>
      <c r="GC128" s="228"/>
      <c r="GD128" s="228"/>
      <c r="GE128" s="228"/>
      <c r="GF128" s="228"/>
      <c r="GG128" s="228"/>
      <c r="GH128" s="228"/>
      <c r="GI128" s="228"/>
      <c r="GJ128" s="228"/>
      <c r="GK128" s="228"/>
      <c r="GL128" s="228"/>
      <c r="GM128" s="228"/>
      <c r="GN128" s="228"/>
      <c r="GO128" s="228"/>
      <c r="GP128" s="228"/>
      <c r="GQ128" s="228"/>
    </row>
    <row r="129" spans="1:199" ht="14.4" x14ac:dyDescent="0.3">
      <c r="A129" s="1" t="s">
        <v>0</v>
      </c>
      <c r="B129" s="2"/>
      <c r="C129" s="2"/>
      <c r="D129" s="2"/>
      <c r="E129" s="2"/>
      <c r="F129" s="3"/>
      <c r="G129" s="2"/>
      <c r="H129" s="2"/>
      <c r="I129" s="2"/>
      <c r="J129" s="2"/>
      <c r="K129" s="3"/>
      <c r="L129" s="3"/>
      <c r="M129" s="3"/>
      <c r="N129" s="4"/>
      <c r="O129" s="2"/>
      <c r="P129" s="2"/>
      <c r="Q129" s="2"/>
      <c r="R129" s="5"/>
      <c r="S129" s="5"/>
      <c r="T129" s="5"/>
      <c r="U129" s="4"/>
      <c r="V129" s="4"/>
      <c r="W129" s="2"/>
      <c r="X129" s="2"/>
      <c r="Y129" s="5"/>
      <c r="Z129" s="5"/>
      <c r="AA129" s="5"/>
      <c r="AB129" s="4"/>
      <c r="AC129" s="4"/>
      <c r="AD129" s="6"/>
      <c r="AE129" s="1" t="s">
        <v>0</v>
      </c>
      <c r="AF129" s="2"/>
      <c r="AG129" s="2"/>
      <c r="AH129" s="2"/>
      <c r="AI129" s="2"/>
      <c r="AJ129" s="3"/>
      <c r="AK129" s="4"/>
      <c r="AL129" s="1"/>
      <c r="AM129" s="2"/>
      <c r="AN129" s="2"/>
      <c r="AO129" s="2"/>
      <c r="AP129" s="2"/>
      <c r="AQ129" s="3"/>
      <c r="AR129" s="4"/>
      <c r="AS129" s="1"/>
      <c r="AT129" s="2"/>
      <c r="AU129" s="2"/>
      <c r="AV129" s="2"/>
      <c r="AW129" s="2"/>
      <c r="AX129" s="3"/>
      <c r="AY129" s="4"/>
      <c r="AZ129" s="1"/>
      <c r="BA129" s="2"/>
      <c r="BB129" s="2"/>
      <c r="BC129" s="2"/>
      <c r="BD129" s="2"/>
      <c r="BE129" s="3"/>
      <c r="BF129" s="4"/>
      <c r="BG129" s="1"/>
      <c r="BH129" s="2"/>
      <c r="BI129" s="2"/>
      <c r="BJ129" s="2"/>
      <c r="BK129" s="2"/>
      <c r="BL129" s="3"/>
      <c r="BM129" s="4"/>
      <c r="BN129" s="2"/>
      <c r="BO129" s="7"/>
      <c r="BP129" s="1" t="s">
        <v>0</v>
      </c>
      <c r="BQ129" s="2"/>
      <c r="BR129" s="2"/>
      <c r="BS129" s="3"/>
      <c r="BT129" s="2"/>
      <c r="BU129" s="3"/>
      <c r="BV129" s="2"/>
      <c r="BW129" s="2"/>
      <c r="BX129" s="1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6"/>
      <c r="CX129" s="1" t="s">
        <v>0</v>
      </c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1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6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</row>
    <row r="130" spans="1:199" ht="18" x14ac:dyDescent="0.3">
      <c r="A130" s="2"/>
      <c r="B130" s="9" t="s">
        <v>985</v>
      </c>
      <c r="C130" s="10" t="s">
        <v>986</v>
      </c>
      <c r="D130" s="11"/>
      <c r="E130" s="11"/>
      <c r="F130" s="18"/>
      <c r="G130" s="14" t="s">
        <v>1</v>
      </c>
      <c r="H130" s="2"/>
      <c r="I130" s="9" t="s">
        <v>987</v>
      </c>
      <c r="J130" s="10" t="s">
        <v>986</v>
      </c>
      <c r="K130" s="11"/>
      <c r="L130" s="11"/>
      <c r="M130" s="18"/>
      <c r="N130" s="14" t="s">
        <v>1</v>
      </c>
      <c r="O130" s="2"/>
      <c r="P130" s="9" t="s">
        <v>988</v>
      </c>
      <c r="Q130" s="10" t="s">
        <v>986</v>
      </c>
      <c r="R130" s="15"/>
      <c r="S130" s="15"/>
      <c r="T130" s="16"/>
      <c r="U130" s="14" t="s">
        <v>1</v>
      </c>
      <c r="V130" s="4"/>
      <c r="W130" s="9" t="s">
        <v>1196</v>
      </c>
      <c r="X130" s="10" t="s">
        <v>986</v>
      </c>
      <c r="Y130" s="15">
        <v>10</v>
      </c>
      <c r="Z130" s="15"/>
      <c r="AA130" s="16"/>
      <c r="AB130" s="14" t="s">
        <v>1</v>
      </c>
      <c r="AC130" s="4"/>
      <c r="AD130" s="6"/>
      <c r="AE130" s="2"/>
      <c r="AF130" s="9" t="s">
        <v>3</v>
      </c>
      <c r="AG130" s="10" t="s">
        <v>986</v>
      </c>
      <c r="AH130" s="15"/>
      <c r="AI130" s="15"/>
      <c r="AJ130" s="18"/>
      <c r="AK130" s="14" t="s">
        <v>1</v>
      </c>
      <c r="AL130" s="1"/>
      <c r="AM130" s="9" t="s">
        <v>4</v>
      </c>
      <c r="AN130" s="10" t="s">
        <v>986</v>
      </c>
      <c r="AO130" s="15"/>
      <c r="AP130" s="15"/>
      <c r="AQ130" s="18"/>
      <c r="AR130" s="14" t="s">
        <v>1</v>
      </c>
      <c r="AS130" s="1"/>
      <c r="AT130" s="9" t="s">
        <v>5</v>
      </c>
      <c r="AU130" s="10" t="s">
        <v>986</v>
      </c>
      <c r="AV130" s="15"/>
      <c r="AW130" s="15"/>
      <c r="AX130" s="18"/>
      <c r="AY130" s="14" t="s">
        <v>1</v>
      </c>
      <c r="AZ130" s="1"/>
      <c r="BA130" s="9" t="s">
        <v>6</v>
      </c>
      <c r="BB130" s="10" t="s">
        <v>986</v>
      </c>
      <c r="BC130" s="15"/>
      <c r="BD130" s="19"/>
      <c r="BE130" s="18"/>
      <c r="BF130" s="14" t="s">
        <v>1</v>
      </c>
      <c r="BG130" s="1"/>
      <c r="BH130" s="9" t="s">
        <v>7</v>
      </c>
      <c r="BI130" s="10" t="s">
        <v>986</v>
      </c>
      <c r="BJ130" s="15"/>
      <c r="BK130" s="19"/>
      <c r="BL130" s="12"/>
      <c r="BM130" s="14" t="s">
        <v>1</v>
      </c>
      <c r="BN130" s="2"/>
      <c r="BO130" s="7"/>
      <c r="BP130" s="150" t="s">
        <v>701</v>
      </c>
      <c r="BQ130" s="9" t="s">
        <v>985</v>
      </c>
      <c r="BR130" s="10" t="s">
        <v>986</v>
      </c>
      <c r="BS130" s="11">
        <v>3.5</v>
      </c>
      <c r="BT130" s="12"/>
      <c r="BU130" s="11"/>
      <c r="BV130" s="13" t="s">
        <v>1</v>
      </c>
      <c r="BW130" s="14" t="s">
        <v>1</v>
      </c>
      <c r="BX130" s="1"/>
      <c r="BY130" s="9" t="s">
        <v>987</v>
      </c>
      <c r="BZ130" s="10" t="s">
        <v>986</v>
      </c>
      <c r="CA130" s="11">
        <v>5</v>
      </c>
      <c r="CB130" s="12"/>
      <c r="CC130" s="11"/>
      <c r="CD130" s="13" t="s">
        <v>1</v>
      </c>
      <c r="CE130" s="14" t="s">
        <v>1</v>
      </c>
      <c r="CF130" s="2"/>
      <c r="CG130" s="9" t="s">
        <v>988</v>
      </c>
      <c r="CH130" s="10" t="s">
        <v>986</v>
      </c>
      <c r="CI130" s="15">
        <v>7.5</v>
      </c>
      <c r="CJ130" s="15"/>
      <c r="CK130" s="16"/>
      <c r="CL130" s="13" t="s">
        <v>1</v>
      </c>
      <c r="CM130" s="14" t="s">
        <v>1</v>
      </c>
      <c r="CN130" s="4"/>
      <c r="CO130" s="9" t="s">
        <v>1196</v>
      </c>
      <c r="CP130" s="10" t="s">
        <v>986</v>
      </c>
      <c r="CQ130" s="15">
        <v>10</v>
      </c>
      <c r="CR130" s="15"/>
      <c r="CS130" s="16"/>
      <c r="CT130" s="13" t="s">
        <v>1</v>
      </c>
      <c r="CU130" s="14" t="s">
        <v>1</v>
      </c>
      <c r="CV130" s="2"/>
      <c r="CW130" s="6"/>
      <c r="CX130" s="150" t="s">
        <v>701</v>
      </c>
      <c r="CY130" s="9" t="s">
        <v>3</v>
      </c>
      <c r="CZ130" s="10" t="s">
        <v>986</v>
      </c>
      <c r="DA130" s="15"/>
      <c r="DB130" s="15"/>
      <c r="DC130" s="18"/>
      <c r="DD130" s="13" t="s">
        <v>1</v>
      </c>
      <c r="DE130" s="14" t="s">
        <v>1</v>
      </c>
      <c r="DF130" s="2"/>
      <c r="DG130" s="9" t="s">
        <v>4</v>
      </c>
      <c r="DH130" s="10" t="s">
        <v>986</v>
      </c>
      <c r="DI130" s="15"/>
      <c r="DJ130" s="15"/>
      <c r="DK130" s="18"/>
      <c r="DL130" s="13" t="s">
        <v>1</v>
      </c>
      <c r="DM130" s="14" t="s">
        <v>1</v>
      </c>
      <c r="DN130" s="2"/>
      <c r="DO130" s="9" t="s">
        <v>5</v>
      </c>
      <c r="DP130" s="10" t="s">
        <v>986</v>
      </c>
      <c r="DQ130" s="15"/>
      <c r="DR130" s="15"/>
      <c r="DS130" s="18"/>
      <c r="DT130" s="13" t="s">
        <v>1</v>
      </c>
      <c r="DU130" s="14" t="s">
        <v>1</v>
      </c>
      <c r="DV130" s="1"/>
      <c r="DW130" s="9" t="s">
        <v>6</v>
      </c>
      <c r="DX130" s="10" t="s">
        <v>986</v>
      </c>
      <c r="DY130" s="15"/>
      <c r="DZ130" s="15"/>
      <c r="EA130" s="18"/>
      <c r="EB130" s="13" t="s">
        <v>1</v>
      </c>
      <c r="EC130" s="14" t="s">
        <v>1</v>
      </c>
      <c r="ED130" s="2"/>
      <c r="EE130" s="9" t="s">
        <v>7</v>
      </c>
      <c r="EF130" s="10" t="s">
        <v>986</v>
      </c>
      <c r="EG130" s="15"/>
      <c r="EH130" s="15"/>
      <c r="EI130" s="18"/>
      <c r="EJ130" s="13" t="s">
        <v>1</v>
      </c>
      <c r="EK130" s="14" t="s">
        <v>1</v>
      </c>
      <c r="EL130" s="2"/>
      <c r="EM130" s="6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</row>
    <row r="131" spans="1:199" ht="69" customHeight="1" x14ac:dyDescent="0.3">
      <c r="A131" s="2"/>
      <c r="B131" s="22" t="s">
        <v>17</v>
      </c>
      <c r="C131" s="21" t="s">
        <v>18</v>
      </c>
      <c r="D131" s="23" t="s">
        <v>19</v>
      </c>
      <c r="E131" s="23" t="s">
        <v>20</v>
      </c>
      <c r="F131" s="31" t="s">
        <v>21</v>
      </c>
      <c r="G131" s="25" t="s">
        <v>702</v>
      </c>
      <c r="H131" s="2"/>
      <c r="I131" s="35" t="s">
        <v>17</v>
      </c>
      <c r="J131" s="36" t="s">
        <v>18</v>
      </c>
      <c r="K131" s="151" t="s">
        <v>19</v>
      </c>
      <c r="L131" s="151" t="s">
        <v>20</v>
      </c>
      <c r="M131" s="31" t="s">
        <v>21</v>
      </c>
      <c r="N131" s="26" t="s">
        <v>22</v>
      </c>
      <c r="O131" s="21"/>
      <c r="P131" s="22" t="s">
        <v>17</v>
      </c>
      <c r="Q131" s="21" t="s">
        <v>18</v>
      </c>
      <c r="R131" s="27" t="s">
        <v>19</v>
      </c>
      <c r="S131" s="27" t="s">
        <v>20</v>
      </c>
      <c r="T131" s="28" t="s">
        <v>21</v>
      </c>
      <c r="U131" s="26" t="s">
        <v>22</v>
      </c>
      <c r="V131" s="29"/>
      <c r="W131" s="22" t="s">
        <v>17</v>
      </c>
      <c r="X131" s="21" t="s">
        <v>18</v>
      </c>
      <c r="Y131" s="27" t="s">
        <v>19</v>
      </c>
      <c r="Z131" s="27" t="s">
        <v>20</v>
      </c>
      <c r="AA131" s="28" t="s">
        <v>21</v>
      </c>
      <c r="AB131" s="26" t="s">
        <v>22</v>
      </c>
      <c r="AC131" s="4"/>
      <c r="AD131" s="6"/>
      <c r="AE131" s="2"/>
      <c r="AF131" s="22" t="s">
        <v>17</v>
      </c>
      <c r="AG131" s="21" t="s">
        <v>18</v>
      </c>
      <c r="AH131" s="27" t="s">
        <v>19</v>
      </c>
      <c r="AI131" s="27" t="s">
        <v>20</v>
      </c>
      <c r="AJ131" s="31" t="s">
        <v>21</v>
      </c>
      <c r="AK131" s="26" t="s">
        <v>23</v>
      </c>
      <c r="AL131" s="32"/>
      <c r="AM131" s="22" t="s">
        <v>17</v>
      </c>
      <c r="AN131" s="21" t="s">
        <v>18</v>
      </c>
      <c r="AO131" s="27" t="s">
        <v>19</v>
      </c>
      <c r="AP131" s="27" t="s">
        <v>20</v>
      </c>
      <c r="AQ131" s="31" t="s">
        <v>21</v>
      </c>
      <c r="AR131" s="26" t="s">
        <v>23</v>
      </c>
      <c r="AS131" s="32"/>
      <c r="AT131" s="22" t="s">
        <v>17</v>
      </c>
      <c r="AU131" s="21" t="s">
        <v>18</v>
      </c>
      <c r="AV131" s="27" t="s">
        <v>19</v>
      </c>
      <c r="AW131" s="27" t="s">
        <v>20</v>
      </c>
      <c r="AX131" s="31" t="s">
        <v>21</v>
      </c>
      <c r="AY131" s="26" t="s">
        <v>23</v>
      </c>
      <c r="AZ131" s="32"/>
      <c r="BA131" s="22" t="s">
        <v>17</v>
      </c>
      <c r="BB131" s="21" t="s">
        <v>18</v>
      </c>
      <c r="BC131" s="27" t="s">
        <v>19</v>
      </c>
      <c r="BD131" s="33" t="s">
        <v>20</v>
      </c>
      <c r="BE131" s="31" t="s">
        <v>21</v>
      </c>
      <c r="BF131" s="26" t="s">
        <v>23</v>
      </c>
      <c r="BG131" s="32"/>
      <c r="BH131" s="22" t="s">
        <v>17</v>
      </c>
      <c r="BI131" s="21" t="s">
        <v>18</v>
      </c>
      <c r="BJ131" s="27" t="s">
        <v>19</v>
      </c>
      <c r="BK131" s="33" t="s">
        <v>20</v>
      </c>
      <c r="BL131" s="24" t="s">
        <v>21</v>
      </c>
      <c r="BM131" s="26" t="s">
        <v>23</v>
      </c>
      <c r="BN131" s="2"/>
      <c r="BO131" s="7"/>
      <c r="BP131" s="32"/>
      <c r="BQ131" s="22" t="s">
        <v>17</v>
      </c>
      <c r="BR131" s="21" t="s">
        <v>18</v>
      </c>
      <c r="BS131" s="23" t="s">
        <v>19</v>
      </c>
      <c r="BT131" s="24" t="s">
        <v>20</v>
      </c>
      <c r="BU131" s="23" t="s">
        <v>21</v>
      </c>
      <c r="BV131" s="25" t="s">
        <v>703</v>
      </c>
      <c r="BW131" s="26" t="s">
        <v>23</v>
      </c>
      <c r="BX131" s="32"/>
      <c r="BY131" s="22" t="s">
        <v>17</v>
      </c>
      <c r="BZ131" s="21" t="s">
        <v>18</v>
      </c>
      <c r="CA131" s="23" t="s">
        <v>19</v>
      </c>
      <c r="CB131" s="24" t="s">
        <v>20</v>
      </c>
      <c r="CC131" s="23" t="s">
        <v>21</v>
      </c>
      <c r="CD131" s="25" t="s">
        <v>703</v>
      </c>
      <c r="CE131" s="26" t="s">
        <v>23</v>
      </c>
      <c r="CF131" s="21"/>
      <c r="CG131" s="22" t="s">
        <v>17</v>
      </c>
      <c r="CH131" s="21" t="s">
        <v>18</v>
      </c>
      <c r="CI131" s="27" t="s">
        <v>19</v>
      </c>
      <c r="CJ131" s="27" t="s">
        <v>20</v>
      </c>
      <c r="CK131" s="28" t="s">
        <v>21</v>
      </c>
      <c r="CL131" s="25" t="s">
        <v>703</v>
      </c>
      <c r="CM131" s="26" t="s">
        <v>23</v>
      </c>
      <c r="CN131" s="29"/>
      <c r="CO131" s="22" t="s">
        <v>17</v>
      </c>
      <c r="CP131" s="21" t="s">
        <v>18</v>
      </c>
      <c r="CQ131" s="27" t="s">
        <v>19</v>
      </c>
      <c r="CR131" s="27" t="s">
        <v>20</v>
      </c>
      <c r="CS131" s="28" t="s">
        <v>21</v>
      </c>
      <c r="CT131" s="25" t="s">
        <v>703</v>
      </c>
      <c r="CU131" s="26" t="s">
        <v>23</v>
      </c>
      <c r="CV131" s="2"/>
      <c r="CW131" s="6"/>
      <c r="CX131" s="21"/>
      <c r="CY131" s="22" t="s">
        <v>17</v>
      </c>
      <c r="CZ131" s="21" t="s">
        <v>18</v>
      </c>
      <c r="DA131" s="27" t="s">
        <v>19</v>
      </c>
      <c r="DB131" s="27" t="s">
        <v>20</v>
      </c>
      <c r="DC131" s="31" t="s">
        <v>21</v>
      </c>
      <c r="DD131" s="25" t="s">
        <v>703</v>
      </c>
      <c r="DE131" s="26" t="s">
        <v>23</v>
      </c>
      <c r="DF131" s="21"/>
      <c r="DG131" s="22" t="s">
        <v>17</v>
      </c>
      <c r="DH131" s="21" t="s">
        <v>18</v>
      </c>
      <c r="DI131" s="27" t="s">
        <v>19</v>
      </c>
      <c r="DJ131" s="27" t="s">
        <v>20</v>
      </c>
      <c r="DK131" s="31" t="s">
        <v>21</v>
      </c>
      <c r="DL131" s="25" t="s">
        <v>703</v>
      </c>
      <c r="DM131" s="26" t="s">
        <v>23</v>
      </c>
      <c r="DN131" s="21"/>
      <c r="DO131" s="22" t="s">
        <v>17</v>
      </c>
      <c r="DP131" s="21" t="s">
        <v>18</v>
      </c>
      <c r="DQ131" s="27" t="s">
        <v>19</v>
      </c>
      <c r="DR131" s="27" t="s">
        <v>20</v>
      </c>
      <c r="DS131" s="31" t="s">
        <v>21</v>
      </c>
      <c r="DT131" s="25" t="s">
        <v>703</v>
      </c>
      <c r="DU131" s="26" t="s">
        <v>23</v>
      </c>
      <c r="DV131" s="32"/>
      <c r="DW131" s="22" t="s">
        <v>17</v>
      </c>
      <c r="DX131" s="21" t="s">
        <v>18</v>
      </c>
      <c r="DY131" s="27" t="s">
        <v>19</v>
      </c>
      <c r="DZ131" s="27" t="s">
        <v>20</v>
      </c>
      <c r="EA131" s="31" t="s">
        <v>21</v>
      </c>
      <c r="EB131" s="25" t="s">
        <v>703</v>
      </c>
      <c r="EC131" s="26" t="s">
        <v>23</v>
      </c>
      <c r="ED131" s="21"/>
      <c r="EE131" s="22" t="s">
        <v>17</v>
      </c>
      <c r="EF131" s="21" t="s">
        <v>18</v>
      </c>
      <c r="EG131" s="27" t="s">
        <v>19</v>
      </c>
      <c r="EH131" s="27" t="s">
        <v>20</v>
      </c>
      <c r="EI131" s="31" t="s">
        <v>21</v>
      </c>
      <c r="EJ131" s="25" t="s">
        <v>703</v>
      </c>
      <c r="EK131" s="26" t="s">
        <v>23</v>
      </c>
      <c r="EL131" s="2"/>
      <c r="EM131" s="6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</row>
    <row r="132" spans="1:199" ht="14.4" x14ac:dyDescent="0.3">
      <c r="A132" s="2"/>
      <c r="B132" s="39" t="s">
        <v>373</v>
      </c>
      <c r="C132" s="10" t="s">
        <v>726</v>
      </c>
      <c r="D132" s="11">
        <v>12</v>
      </c>
      <c r="E132" s="11">
        <v>1</v>
      </c>
      <c r="F132" s="18">
        <v>3.5</v>
      </c>
      <c r="G132" s="14"/>
      <c r="H132" s="2"/>
      <c r="I132" s="39" t="s">
        <v>374</v>
      </c>
      <c r="J132" s="10" t="s">
        <v>375</v>
      </c>
      <c r="K132" s="11">
        <v>12</v>
      </c>
      <c r="L132" s="11">
        <v>1</v>
      </c>
      <c r="M132" s="18">
        <v>5</v>
      </c>
      <c r="N132" s="14">
        <v>1200</v>
      </c>
      <c r="O132" s="2" t="s">
        <v>34</v>
      </c>
      <c r="P132" s="41" t="s">
        <v>376</v>
      </c>
      <c r="Q132" s="10" t="s">
        <v>707</v>
      </c>
      <c r="R132" s="15">
        <v>12</v>
      </c>
      <c r="S132" s="15">
        <v>1</v>
      </c>
      <c r="T132" s="16">
        <v>7.5</v>
      </c>
      <c r="U132" s="42">
        <v>156</v>
      </c>
      <c r="V132" s="2" t="s">
        <v>34</v>
      </c>
      <c r="W132" s="41" t="s">
        <v>989</v>
      </c>
      <c r="X132" s="10" t="s">
        <v>726</v>
      </c>
      <c r="Y132" s="15">
        <v>12</v>
      </c>
      <c r="Z132" s="15">
        <v>1</v>
      </c>
      <c r="AA132" s="16">
        <v>10</v>
      </c>
      <c r="AB132" s="42" t="s">
        <v>377</v>
      </c>
      <c r="AC132" s="4"/>
      <c r="AD132" s="6"/>
      <c r="AE132" s="2"/>
      <c r="AF132" s="39"/>
      <c r="AG132" s="10"/>
      <c r="AH132" s="15"/>
      <c r="AI132" s="15"/>
      <c r="AJ132" s="18">
        <v>10</v>
      </c>
      <c r="AK132" s="14"/>
      <c r="AL132" s="1"/>
      <c r="AM132" s="39" t="s">
        <v>378</v>
      </c>
      <c r="AN132" s="234" t="s">
        <v>891</v>
      </c>
      <c r="AO132" s="15">
        <v>12</v>
      </c>
      <c r="AP132" s="15">
        <v>1</v>
      </c>
      <c r="AQ132" s="18">
        <v>30</v>
      </c>
      <c r="AR132" s="14">
        <v>1200</v>
      </c>
      <c r="AS132" s="1"/>
      <c r="AT132" s="39" t="s">
        <v>990</v>
      </c>
      <c r="AU132" s="234" t="s">
        <v>891</v>
      </c>
      <c r="AV132" s="15">
        <v>12</v>
      </c>
      <c r="AW132" s="15">
        <v>1</v>
      </c>
      <c r="AX132" s="18">
        <v>100</v>
      </c>
      <c r="AY132" s="14">
        <v>1200</v>
      </c>
      <c r="AZ132" s="1" t="s">
        <v>26</v>
      </c>
      <c r="BA132" s="41" t="s">
        <v>991</v>
      </c>
      <c r="BB132" s="234" t="s">
        <v>891</v>
      </c>
      <c r="BC132" s="15">
        <v>12</v>
      </c>
      <c r="BD132" s="15">
        <v>1</v>
      </c>
      <c r="BE132" s="18">
        <v>300</v>
      </c>
      <c r="BF132" s="42" t="s">
        <v>379</v>
      </c>
      <c r="BG132" s="1"/>
      <c r="BH132" s="39"/>
      <c r="BI132" s="10"/>
      <c r="BJ132" s="15"/>
      <c r="BK132" s="15"/>
      <c r="BL132" s="18">
        <v>1000</v>
      </c>
      <c r="BM132" s="14"/>
      <c r="BN132" s="2"/>
      <c r="BO132" s="7"/>
      <c r="BP132" s="1" t="s">
        <v>0</v>
      </c>
      <c r="BQ132" s="235" t="s">
        <v>380</v>
      </c>
      <c r="BR132" s="10" t="s">
        <v>725</v>
      </c>
      <c r="BS132" s="11">
        <v>12</v>
      </c>
      <c r="BT132" s="236">
        <v>4</v>
      </c>
      <c r="BU132" s="18">
        <v>3.5</v>
      </c>
      <c r="BV132" s="237" t="s">
        <v>381</v>
      </c>
      <c r="BW132" s="13">
        <v>600</v>
      </c>
      <c r="BX132" s="1" t="s">
        <v>0</v>
      </c>
      <c r="BY132" s="43" t="s">
        <v>992</v>
      </c>
      <c r="BZ132" s="10" t="s">
        <v>714</v>
      </c>
      <c r="CA132" s="11">
        <v>12</v>
      </c>
      <c r="CB132" s="236">
        <v>4</v>
      </c>
      <c r="CC132" s="238">
        <v>5</v>
      </c>
      <c r="CD132" s="45" t="s">
        <v>28</v>
      </c>
      <c r="CE132" s="14">
        <v>1200</v>
      </c>
      <c r="CF132" s="1" t="s">
        <v>0</v>
      </c>
      <c r="CG132" s="41" t="s">
        <v>993</v>
      </c>
      <c r="CH132" s="10" t="s">
        <v>714</v>
      </c>
      <c r="CI132" s="15">
        <v>12</v>
      </c>
      <c r="CJ132" s="56">
        <v>4</v>
      </c>
      <c r="CK132" s="16">
        <v>5</v>
      </c>
      <c r="CL132" s="13">
        <v>0</v>
      </c>
      <c r="CM132" s="42" t="s">
        <v>382</v>
      </c>
      <c r="CN132" s="1" t="s">
        <v>0</v>
      </c>
      <c r="CO132" s="47" t="s">
        <v>994</v>
      </c>
      <c r="CP132" s="48" t="s">
        <v>716</v>
      </c>
      <c r="CQ132" s="49">
        <v>12</v>
      </c>
      <c r="CR132" s="49">
        <v>5</v>
      </c>
      <c r="CS132" s="155">
        <v>10</v>
      </c>
      <c r="CT132" s="51">
        <v>0</v>
      </c>
      <c r="CU132" s="52" t="s">
        <v>383</v>
      </c>
      <c r="CV132" s="2"/>
      <c r="CW132" s="6"/>
      <c r="CX132" s="2"/>
      <c r="CY132" s="39"/>
      <c r="CZ132" s="10"/>
      <c r="DA132" s="15"/>
      <c r="DB132" s="15"/>
      <c r="DC132" s="18">
        <v>10</v>
      </c>
      <c r="DD132" s="57"/>
      <c r="DE132" s="13"/>
      <c r="DF132" s="2"/>
      <c r="DG132" s="39" t="s">
        <v>995</v>
      </c>
      <c r="DH132" s="10" t="s">
        <v>714</v>
      </c>
      <c r="DI132" s="15">
        <v>13</v>
      </c>
      <c r="DJ132" s="46">
        <v>5</v>
      </c>
      <c r="DK132" s="18">
        <v>30</v>
      </c>
      <c r="DL132" s="57">
        <v>0</v>
      </c>
      <c r="DM132" s="13" t="s">
        <v>384</v>
      </c>
      <c r="DN132" s="2"/>
      <c r="DO132" s="39"/>
      <c r="DP132" s="10"/>
      <c r="DQ132" s="15"/>
      <c r="DR132" s="15"/>
      <c r="DS132" s="18">
        <v>100</v>
      </c>
      <c r="DT132" s="57"/>
      <c r="DU132" s="13"/>
      <c r="DV132" s="1" t="s">
        <v>34</v>
      </c>
      <c r="DW132" s="39" t="s">
        <v>996</v>
      </c>
      <c r="DX132" s="10" t="s">
        <v>714</v>
      </c>
      <c r="DY132" s="15">
        <v>13</v>
      </c>
      <c r="DZ132" s="15">
        <v>5</v>
      </c>
      <c r="EA132" s="18">
        <v>300</v>
      </c>
      <c r="EB132" s="57">
        <v>0</v>
      </c>
      <c r="EC132" s="13">
        <v>1200</v>
      </c>
      <c r="ED132" s="2"/>
      <c r="EE132" s="39"/>
      <c r="EF132" s="10"/>
      <c r="EG132" s="15"/>
      <c r="EH132" s="15"/>
      <c r="EI132" s="18">
        <v>1000</v>
      </c>
      <c r="EJ132" s="57"/>
      <c r="EK132" s="13"/>
      <c r="EL132" s="2"/>
      <c r="EM132" s="6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</row>
    <row r="133" spans="1:199" ht="14.4" x14ac:dyDescent="0.3">
      <c r="A133" s="2"/>
      <c r="B133" s="63" t="s">
        <v>385</v>
      </c>
      <c r="C133" s="2" t="s">
        <v>704</v>
      </c>
      <c r="D133" s="3">
        <v>12</v>
      </c>
      <c r="E133" s="3">
        <v>2</v>
      </c>
      <c r="F133" s="64">
        <v>3.5</v>
      </c>
      <c r="G133" s="65"/>
      <c r="H133" s="2"/>
      <c r="I133" s="71" t="s">
        <v>386</v>
      </c>
      <c r="J133" s="72" t="s">
        <v>375</v>
      </c>
      <c r="K133" s="84">
        <v>12</v>
      </c>
      <c r="L133" s="84">
        <v>2</v>
      </c>
      <c r="M133" s="64">
        <v>5</v>
      </c>
      <c r="N133" s="65">
        <v>1200</v>
      </c>
      <c r="O133" s="2" t="s">
        <v>34</v>
      </c>
      <c r="P133" s="69" t="s">
        <v>387</v>
      </c>
      <c r="Q133" s="2" t="s">
        <v>707</v>
      </c>
      <c r="R133" s="5">
        <v>12</v>
      </c>
      <c r="S133" s="5">
        <v>2</v>
      </c>
      <c r="T133" s="68">
        <v>7.5</v>
      </c>
      <c r="U133" s="70">
        <v>375.13400000000001</v>
      </c>
      <c r="V133" s="2" t="s">
        <v>34</v>
      </c>
      <c r="W133" s="69" t="s">
        <v>1204</v>
      </c>
      <c r="X133" s="2" t="s">
        <v>704</v>
      </c>
      <c r="Y133" s="5">
        <v>12</v>
      </c>
      <c r="Z133" s="5">
        <v>2</v>
      </c>
      <c r="AA133" s="68">
        <v>10</v>
      </c>
      <c r="AB133" s="70" t="s">
        <v>388</v>
      </c>
      <c r="AC133" s="4"/>
      <c r="AD133" s="6"/>
      <c r="AE133" s="2"/>
      <c r="AF133" s="63"/>
      <c r="AG133" s="2"/>
      <c r="AH133" s="5"/>
      <c r="AI133" s="5"/>
      <c r="AJ133" s="64">
        <v>10</v>
      </c>
      <c r="AK133" s="65"/>
      <c r="AL133" s="1"/>
      <c r="AM133" s="63" t="s">
        <v>997</v>
      </c>
      <c r="AN133" s="239" t="s">
        <v>903</v>
      </c>
      <c r="AO133" s="5">
        <v>12</v>
      </c>
      <c r="AP133" s="5">
        <v>2</v>
      </c>
      <c r="AQ133" s="64">
        <v>30</v>
      </c>
      <c r="AR133" s="65">
        <v>1200</v>
      </c>
      <c r="AS133" s="1"/>
      <c r="AT133" s="71" t="s">
        <v>998</v>
      </c>
      <c r="AU133" s="240" t="s">
        <v>903</v>
      </c>
      <c r="AV133" s="73">
        <v>12</v>
      </c>
      <c r="AW133" s="73">
        <v>4</v>
      </c>
      <c r="AX133" s="74">
        <v>100</v>
      </c>
      <c r="AY133" s="86">
        <v>1200</v>
      </c>
      <c r="AZ133" s="1" t="s">
        <v>26</v>
      </c>
      <c r="BA133" s="69" t="s">
        <v>999</v>
      </c>
      <c r="BB133" s="239" t="s">
        <v>704</v>
      </c>
      <c r="BC133" s="5">
        <v>12</v>
      </c>
      <c r="BD133" s="5">
        <v>2</v>
      </c>
      <c r="BE133" s="64">
        <v>300</v>
      </c>
      <c r="BF133" s="70" t="s">
        <v>389</v>
      </c>
      <c r="BG133" s="1"/>
      <c r="BH133" s="63"/>
      <c r="BI133" s="2"/>
      <c r="BJ133" s="5"/>
      <c r="BK133" s="5"/>
      <c r="BL133" s="64">
        <v>1000</v>
      </c>
      <c r="BM133" s="65"/>
      <c r="BN133" s="2"/>
      <c r="BO133" s="7"/>
      <c r="BP133" s="1" t="s">
        <v>34</v>
      </c>
      <c r="BQ133" s="63" t="s">
        <v>390</v>
      </c>
      <c r="BR133" s="2" t="s">
        <v>740</v>
      </c>
      <c r="BS133" s="3">
        <v>12</v>
      </c>
      <c r="BT133" s="3">
        <v>5</v>
      </c>
      <c r="BU133" s="64">
        <v>3.5</v>
      </c>
      <c r="BV133" s="4" t="s">
        <v>391</v>
      </c>
      <c r="BW133" s="76" t="s">
        <v>60</v>
      </c>
      <c r="BX133" s="1" t="s">
        <v>34</v>
      </c>
      <c r="BY133" s="63" t="s">
        <v>1000</v>
      </c>
      <c r="BZ133" s="2" t="s">
        <v>716</v>
      </c>
      <c r="CA133" s="3">
        <v>12</v>
      </c>
      <c r="CB133" s="3">
        <v>5</v>
      </c>
      <c r="CC133" s="241">
        <v>5</v>
      </c>
      <c r="CD133" s="76">
        <v>0</v>
      </c>
      <c r="CE133" s="65">
        <v>1200</v>
      </c>
      <c r="CF133" s="1" t="s">
        <v>34</v>
      </c>
      <c r="CG133" s="63" t="s">
        <v>1001</v>
      </c>
      <c r="CH133" s="2" t="s">
        <v>716</v>
      </c>
      <c r="CI133" s="5">
        <v>12</v>
      </c>
      <c r="CJ133" s="5">
        <v>5</v>
      </c>
      <c r="CK133" s="68">
        <v>7.5</v>
      </c>
      <c r="CL133" s="76"/>
      <c r="CM133" s="65">
        <v>1200</v>
      </c>
      <c r="CN133" s="1" t="s">
        <v>26</v>
      </c>
      <c r="CO133" s="291" t="s">
        <v>1002</v>
      </c>
      <c r="CP133" s="104" t="s">
        <v>716</v>
      </c>
      <c r="CQ133" s="105">
        <v>12</v>
      </c>
      <c r="CR133" s="105">
        <v>5</v>
      </c>
      <c r="CS133" s="170">
        <v>10</v>
      </c>
      <c r="CT133" s="108"/>
      <c r="CU133" s="109" t="s">
        <v>392</v>
      </c>
      <c r="CV133" s="2"/>
      <c r="CW133" s="6"/>
      <c r="CX133" s="2"/>
      <c r="CY133" s="63"/>
      <c r="CZ133" s="2"/>
      <c r="DA133" s="5"/>
      <c r="DB133" s="5"/>
      <c r="DC133" s="64">
        <v>10</v>
      </c>
      <c r="DD133" s="4"/>
      <c r="DE133" s="76"/>
      <c r="DF133" s="1" t="s">
        <v>0</v>
      </c>
      <c r="DG133" s="242" t="s">
        <v>1003</v>
      </c>
      <c r="DH133" s="243" t="s">
        <v>716</v>
      </c>
      <c r="DI133" s="244">
        <v>13</v>
      </c>
      <c r="DJ133" s="245">
        <v>6</v>
      </c>
      <c r="DK133" s="246">
        <v>30</v>
      </c>
      <c r="DL133" s="247">
        <v>0</v>
      </c>
      <c r="DM133" s="248"/>
      <c r="DN133" s="2"/>
      <c r="DO133" s="63"/>
      <c r="DP133" s="2"/>
      <c r="DQ133" s="5"/>
      <c r="DR133" s="5"/>
      <c r="DS133" s="64">
        <v>100</v>
      </c>
      <c r="DT133" s="4"/>
      <c r="DU133" s="76"/>
      <c r="DV133" s="1" t="s">
        <v>34</v>
      </c>
      <c r="DW133" s="71" t="s">
        <v>1004</v>
      </c>
      <c r="DX133" s="72" t="s">
        <v>725</v>
      </c>
      <c r="DY133" s="73">
        <v>13</v>
      </c>
      <c r="DZ133" s="73">
        <v>7</v>
      </c>
      <c r="EA133" s="74">
        <v>300</v>
      </c>
      <c r="EB133" s="121">
        <v>0</v>
      </c>
      <c r="EC133" s="75">
        <v>1200</v>
      </c>
      <c r="ED133" s="2"/>
      <c r="EE133" s="63"/>
      <c r="EF133" s="2"/>
      <c r="EG133" s="5"/>
      <c r="EH133" s="5"/>
      <c r="EI133" s="64">
        <v>1000</v>
      </c>
      <c r="EJ133" s="4"/>
      <c r="EK133" s="76"/>
      <c r="EL133" s="2"/>
      <c r="EM133" s="6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</row>
    <row r="134" spans="1:199" ht="14.4" x14ac:dyDescent="0.3">
      <c r="A134" s="2"/>
      <c r="B134" s="71" t="s">
        <v>393</v>
      </c>
      <c r="C134" s="72" t="s">
        <v>726</v>
      </c>
      <c r="D134" s="84">
        <v>12</v>
      </c>
      <c r="E134" s="84">
        <v>3</v>
      </c>
      <c r="F134" s="74">
        <v>3.5</v>
      </c>
      <c r="G134" s="86"/>
      <c r="H134" s="2"/>
      <c r="I134" s="89" t="s">
        <v>394</v>
      </c>
      <c r="J134" s="90" t="s">
        <v>375</v>
      </c>
      <c r="K134" s="113">
        <v>12</v>
      </c>
      <c r="L134" s="113">
        <v>1</v>
      </c>
      <c r="M134" s="92">
        <v>5</v>
      </c>
      <c r="N134" s="94">
        <v>1200</v>
      </c>
      <c r="O134" s="2"/>
      <c r="P134" s="89" t="s">
        <v>395</v>
      </c>
      <c r="Q134" s="90" t="s">
        <v>707</v>
      </c>
      <c r="R134" s="91">
        <v>12</v>
      </c>
      <c r="S134" s="91">
        <v>1</v>
      </c>
      <c r="T134" s="249">
        <v>7.5</v>
      </c>
      <c r="U134" s="94">
        <v>1200</v>
      </c>
      <c r="V134" s="2" t="s">
        <v>34</v>
      </c>
      <c r="W134" s="77" t="s">
        <v>1005</v>
      </c>
      <c r="X134" s="72" t="s">
        <v>726</v>
      </c>
      <c r="Y134" s="73">
        <v>12</v>
      </c>
      <c r="Z134" s="73">
        <v>3</v>
      </c>
      <c r="AA134" s="88">
        <v>10</v>
      </c>
      <c r="AB134" s="80" t="s">
        <v>396</v>
      </c>
      <c r="AC134" s="4"/>
      <c r="AD134" s="6"/>
      <c r="AE134" s="2"/>
      <c r="AF134" s="63"/>
      <c r="AG134" s="2"/>
      <c r="AH134" s="5"/>
      <c r="AI134" s="5"/>
      <c r="AJ134" s="64">
        <v>10</v>
      </c>
      <c r="AK134" s="65"/>
      <c r="AL134" s="1"/>
      <c r="AM134" s="63" t="s">
        <v>1006</v>
      </c>
      <c r="AN134" s="239" t="s">
        <v>891</v>
      </c>
      <c r="AO134" s="5">
        <v>12</v>
      </c>
      <c r="AP134" s="5">
        <v>3</v>
      </c>
      <c r="AQ134" s="64">
        <v>30</v>
      </c>
      <c r="AR134" s="65">
        <v>1200</v>
      </c>
      <c r="AS134" s="1"/>
      <c r="AT134" s="63"/>
      <c r="AU134" s="2"/>
      <c r="AV134" s="5"/>
      <c r="AW134" s="5"/>
      <c r="AX134" s="64">
        <v>100</v>
      </c>
      <c r="AY134" s="65"/>
      <c r="AZ134" s="1"/>
      <c r="BA134" s="63" t="s">
        <v>1007</v>
      </c>
      <c r="BB134" s="239" t="s">
        <v>726</v>
      </c>
      <c r="BC134" s="5">
        <v>12</v>
      </c>
      <c r="BD134" s="5">
        <v>3</v>
      </c>
      <c r="BE134" s="64">
        <v>300</v>
      </c>
      <c r="BF134" s="65" t="s">
        <v>397</v>
      </c>
      <c r="BG134" s="1"/>
      <c r="BH134" s="63"/>
      <c r="BI134" s="2"/>
      <c r="BJ134" s="5"/>
      <c r="BK134" s="5"/>
      <c r="BL134" s="64">
        <v>1000</v>
      </c>
      <c r="BM134" s="65"/>
      <c r="BN134" s="2"/>
      <c r="BO134" s="7"/>
      <c r="BP134" s="1" t="s">
        <v>34</v>
      </c>
      <c r="BQ134" s="63" t="s">
        <v>398</v>
      </c>
      <c r="BR134" s="2" t="s">
        <v>725</v>
      </c>
      <c r="BS134" s="3">
        <v>12</v>
      </c>
      <c r="BT134" s="3">
        <v>6</v>
      </c>
      <c r="BU134" s="64">
        <v>3.5</v>
      </c>
      <c r="BV134" s="4">
        <v>0</v>
      </c>
      <c r="BW134" s="76" t="s">
        <v>60</v>
      </c>
      <c r="BX134" s="1" t="s">
        <v>34</v>
      </c>
      <c r="BY134" s="63" t="s">
        <v>1008</v>
      </c>
      <c r="BZ134" s="2" t="s">
        <v>714</v>
      </c>
      <c r="CA134" s="3">
        <v>12</v>
      </c>
      <c r="CB134" s="3">
        <v>6</v>
      </c>
      <c r="CC134" s="241">
        <v>5</v>
      </c>
      <c r="CD134" s="76">
        <v>0</v>
      </c>
      <c r="CE134" s="65">
        <v>1200</v>
      </c>
      <c r="CF134" s="1" t="s">
        <v>0</v>
      </c>
      <c r="CG134" s="77" t="s">
        <v>1009</v>
      </c>
      <c r="CH134" s="72" t="s">
        <v>714</v>
      </c>
      <c r="CI134" s="73">
        <v>12</v>
      </c>
      <c r="CJ134" s="73">
        <v>6</v>
      </c>
      <c r="CK134" s="88">
        <v>7.5</v>
      </c>
      <c r="CL134" s="75">
        <v>0</v>
      </c>
      <c r="CM134" s="80" t="s">
        <v>399</v>
      </c>
      <c r="CN134" s="4"/>
      <c r="CO134" s="63"/>
      <c r="CP134" s="2"/>
      <c r="CQ134" s="5"/>
      <c r="CR134" s="5"/>
      <c r="CS134" s="68">
        <v>10</v>
      </c>
      <c r="CT134" s="76"/>
      <c r="CU134" s="65"/>
      <c r="CV134" s="2"/>
      <c r="CW134" s="6"/>
      <c r="CX134" s="2"/>
      <c r="CY134" s="63"/>
      <c r="CZ134" s="2"/>
      <c r="DA134" s="5"/>
      <c r="DB134" s="5"/>
      <c r="DC134" s="64">
        <v>10</v>
      </c>
      <c r="DD134" s="4"/>
      <c r="DE134" s="76"/>
      <c r="DF134" s="2"/>
      <c r="DG134" s="63" t="s">
        <v>1010</v>
      </c>
      <c r="DH134" s="2" t="s">
        <v>714</v>
      </c>
      <c r="DI134" s="5">
        <v>13</v>
      </c>
      <c r="DJ134" s="5">
        <v>7</v>
      </c>
      <c r="DK134" s="64">
        <v>30</v>
      </c>
      <c r="DL134" s="4">
        <v>0</v>
      </c>
      <c r="DM134" s="76" t="s">
        <v>60</v>
      </c>
      <c r="DN134" s="2"/>
      <c r="DO134" s="63"/>
      <c r="DP134" s="2"/>
      <c r="DQ134" s="5"/>
      <c r="DR134" s="5"/>
      <c r="DS134" s="64">
        <v>100</v>
      </c>
      <c r="DT134" s="4"/>
      <c r="DU134" s="76"/>
      <c r="DV134" s="1"/>
      <c r="DW134" s="63"/>
      <c r="DX134" s="2"/>
      <c r="DY134" s="5"/>
      <c r="DZ134" s="5"/>
      <c r="EA134" s="64">
        <v>300</v>
      </c>
      <c r="EB134" s="4"/>
      <c r="EC134" s="76"/>
      <c r="ED134" s="2"/>
      <c r="EE134" s="63"/>
      <c r="EF134" s="2"/>
      <c r="EG134" s="5"/>
      <c r="EH134" s="5"/>
      <c r="EI134" s="64">
        <v>1000</v>
      </c>
      <c r="EJ134" s="4"/>
      <c r="EK134" s="76"/>
      <c r="EL134" s="2"/>
      <c r="EM134" s="6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</row>
    <row r="135" spans="1:199" ht="14.4" x14ac:dyDescent="0.3">
      <c r="A135" s="2"/>
      <c r="B135" s="63" t="s">
        <v>400</v>
      </c>
      <c r="C135" s="2" t="s">
        <v>726</v>
      </c>
      <c r="D135" s="3">
        <v>12</v>
      </c>
      <c r="E135" s="3">
        <v>1</v>
      </c>
      <c r="F135" s="64">
        <v>3.5</v>
      </c>
      <c r="G135" s="65"/>
      <c r="H135" s="2"/>
      <c r="I135" s="63" t="s">
        <v>401</v>
      </c>
      <c r="J135" s="2" t="s">
        <v>375</v>
      </c>
      <c r="K135" s="3">
        <v>12</v>
      </c>
      <c r="L135" s="3">
        <v>2</v>
      </c>
      <c r="M135" s="64">
        <v>5</v>
      </c>
      <c r="N135" s="65">
        <v>1200</v>
      </c>
      <c r="O135" s="2" t="s">
        <v>34</v>
      </c>
      <c r="P135" s="69" t="s">
        <v>402</v>
      </c>
      <c r="Q135" s="2" t="s">
        <v>707</v>
      </c>
      <c r="R135" s="5">
        <v>12</v>
      </c>
      <c r="S135" s="5">
        <v>2</v>
      </c>
      <c r="T135" s="68">
        <v>7.5</v>
      </c>
      <c r="U135" s="70">
        <v>172.03899999999999</v>
      </c>
      <c r="V135" s="2" t="s">
        <v>34</v>
      </c>
      <c r="W135" s="69" t="s">
        <v>1011</v>
      </c>
      <c r="X135" s="2" t="s">
        <v>704</v>
      </c>
      <c r="Y135" s="5">
        <v>12</v>
      </c>
      <c r="Z135" s="5">
        <v>2</v>
      </c>
      <c r="AA135" s="68">
        <v>10</v>
      </c>
      <c r="AB135" s="70" t="s">
        <v>403</v>
      </c>
      <c r="AC135" s="4"/>
      <c r="AD135" s="6"/>
      <c r="AE135" s="2"/>
      <c r="AF135" s="63"/>
      <c r="AG135" s="2"/>
      <c r="AH135" s="5"/>
      <c r="AI135" s="5"/>
      <c r="AJ135" s="64">
        <v>10</v>
      </c>
      <c r="AK135" s="65"/>
      <c r="AL135" s="1"/>
      <c r="AM135" s="71" t="s">
        <v>1012</v>
      </c>
      <c r="AN135" s="240" t="s">
        <v>903</v>
      </c>
      <c r="AO135" s="73">
        <v>12</v>
      </c>
      <c r="AP135" s="73">
        <v>4</v>
      </c>
      <c r="AQ135" s="74">
        <v>30</v>
      </c>
      <c r="AR135" s="86">
        <v>1200</v>
      </c>
      <c r="AS135" s="1"/>
      <c r="AT135" s="63"/>
      <c r="AU135" s="2"/>
      <c r="AV135" s="5"/>
      <c r="AW135" s="5"/>
      <c r="AX135" s="64">
        <v>100</v>
      </c>
      <c r="AY135" s="65"/>
      <c r="AZ135" s="1" t="s">
        <v>26</v>
      </c>
      <c r="BA135" s="77" t="s">
        <v>1013</v>
      </c>
      <c r="BB135" s="240" t="s">
        <v>903</v>
      </c>
      <c r="BC135" s="73">
        <v>12</v>
      </c>
      <c r="BD135" s="73">
        <v>4</v>
      </c>
      <c r="BE135" s="74">
        <v>300</v>
      </c>
      <c r="BF135" s="80" t="s">
        <v>404</v>
      </c>
      <c r="BG135" s="1"/>
      <c r="BH135" s="63"/>
      <c r="BI135" s="2"/>
      <c r="BJ135" s="5"/>
      <c r="BK135" s="5"/>
      <c r="BL135" s="64">
        <v>1000</v>
      </c>
      <c r="BM135" s="65"/>
      <c r="BN135" s="2"/>
      <c r="BO135" s="7"/>
      <c r="BP135" s="1" t="s">
        <v>34</v>
      </c>
      <c r="BQ135" s="71" t="s">
        <v>405</v>
      </c>
      <c r="BR135" s="72" t="s">
        <v>740</v>
      </c>
      <c r="BS135" s="84">
        <v>12</v>
      </c>
      <c r="BT135" s="84">
        <v>7</v>
      </c>
      <c r="BU135" s="74">
        <v>3.5</v>
      </c>
      <c r="BV135" s="121">
        <v>0</v>
      </c>
      <c r="BW135" s="75" t="s">
        <v>60</v>
      </c>
      <c r="BX135" s="1" t="s">
        <v>0</v>
      </c>
      <c r="BY135" s="77" t="s">
        <v>1014</v>
      </c>
      <c r="BZ135" s="72" t="s">
        <v>716</v>
      </c>
      <c r="CA135" s="84">
        <v>12</v>
      </c>
      <c r="CB135" s="84">
        <v>7</v>
      </c>
      <c r="CC135" s="250">
        <v>5</v>
      </c>
      <c r="CD135" s="75"/>
      <c r="CE135" s="80" t="s">
        <v>406</v>
      </c>
      <c r="CF135" s="1" t="s">
        <v>26</v>
      </c>
      <c r="CG135" s="289" t="s">
        <v>1015</v>
      </c>
      <c r="CH135" s="2" t="s">
        <v>714</v>
      </c>
      <c r="CI135" s="5">
        <v>12</v>
      </c>
      <c r="CJ135" s="5">
        <v>4</v>
      </c>
      <c r="CK135" s="68">
        <v>7.5</v>
      </c>
      <c r="CL135" s="76">
        <v>0</v>
      </c>
      <c r="CM135" s="70" t="s">
        <v>407</v>
      </c>
      <c r="CN135" s="4"/>
      <c r="CO135" s="63"/>
      <c r="CP135" s="2"/>
      <c r="CQ135" s="5"/>
      <c r="CR135" s="5"/>
      <c r="CS135" s="68">
        <v>10</v>
      </c>
      <c r="CT135" s="76"/>
      <c r="CU135" s="65"/>
      <c r="CV135" s="2"/>
      <c r="CW135" s="6"/>
      <c r="CX135" s="2"/>
      <c r="CY135" s="63"/>
      <c r="CZ135" s="2"/>
      <c r="DA135" s="5"/>
      <c r="DB135" s="5"/>
      <c r="DC135" s="64">
        <v>10</v>
      </c>
      <c r="DD135" s="4"/>
      <c r="DE135" s="76"/>
      <c r="DF135" s="2"/>
      <c r="DG135" s="71" t="s">
        <v>1016</v>
      </c>
      <c r="DH135" s="72" t="s">
        <v>716</v>
      </c>
      <c r="DI135" s="73">
        <v>13</v>
      </c>
      <c r="DJ135" s="73">
        <v>8</v>
      </c>
      <c r="DK135" s="74">
        <v>30</v>
      </c>
      <c r="DL135" s="121">
        <v>0</v>
      </c>
      <c r="DM135" s="75" t="s">
        <v>408</v>
      </c>
      <c r="DN135" s="2"/>
      <c r="DO135" s="63"/>
      <c r="DP135" s="2"/>
      <c r="DQ135" s="5"/>
      <c r="DR135" s="5"/>
      <c r="DS135" s="64">
        <v>100</v>
      </c>
      <c r="DT135" s="4"/>
      <c r="DU135" s="76"/>
      <c r="DV135" s="1"/>
      <c r="DW135" s="63"/>
      <c r="DX135" s="2"/>
      <c r="DY135" s="5"/>
      <c r="DZ135" s="5"/>
      <c r="EA135" s="64">
        <v>300</v>
      </c>
      <c r="EB135" s="4"/>
      <c r="EC135" s="76"/>
      <c r="ED135" s="2"/>
      <c r="EE135" s="63"/>
      <c r="EF135" s="2"/>
      <c r="EG135" s="5"/>
      <c r="EH135" s="5"/>
      <c r="EI135" s="64">
        <v>1000</v>
      </c>
      <c r="EJ135" s="4"/>
      <c r="EK135" s="76"/>
      <c r="EL135" s="2"/>
      <c r="EM135" s="6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</row>
    <row r="136" spans="1:199" ht="14.4" x14ac:dyDescent="0.3">
      <c r="A136" s="2"/>
      <c r="B136" s="63" t="s">
        <v>409</v>
      </c>
      <c r="C136" s="2" t="s">
        <v>704</v>
      </c>
      <c r="D136" s="3">
        <v>12</v>
      </c>
      <c r="E136" s="3">
        <v>2</v>
      </c>
      <c r="F136" s="64">
        <v>3.5</v>
      </c>
      <c r="G136" s="65"/>
      <c r="H136" s="2" t="s">
        <v>34</v>
      </c>
      <c r="I136" s="77" t="s">
        <v>410</v>
      </c>
      <c r="J136" s="72" t="s">
        <v>375</v>
      </c>
      <c r="K136" s="84">
        <v>12</v>
      </c>
      <c r="L136" s="84">
        <v>3</v>
      </c>
      <c r="M136" s="74">
        <v>5</v>
      </c>
      <c r="N136" s="80">
        <v>1060.74</v>
      </c>
      <c r="O136" s="2" t="s">
        <v>34</v>
      </c>
      <c r="P136" s="251" t="s">
        <v>411</v>
      </c>
      <c r="Q136" s="252" t="s">
        <v>707</v>
      </c>
      <c r="R136" s="253">
        <v>12</v>
      </c>
      <c r="S136" s="253">
        <v>3</v>
      </c>
      <c r="T136" s="254">
        <v>7.5</v>
      </c>
      <c r="U136" s="255"/>
      <c r="V136" s="4"/>
      <c r="W136" s="71" t="s">
        <v>1017</v>
      </c>
      <c r="X136" s="72" t="s">
        <v>726</v>
      </c>
      <c r="Y136" s="73">
        <v>12</v>
      </c>
      <c r="Z136" s="73">
        <v>3</v>
      </c>
      <c r="AA136" s="88">
        <v>10</v>
      </c>
      <c r="AB136" s="86" t="s">
        <v>412</v>
      </c>
      <c r="AC136" s="4"/>
      <c r="AD136" s="6"/>
      <c r="AE136" s="2"/>
      <c r="AF136" s="63"/>
      <c r="AG136" s="2"/>
      <c r="AH136" s="5"/>
      <c r="AI136" s="5"/>
      <c r="AJ136" s="64">
        <v>10</v>
      </c>
      <c r="AK136" s="65"/>
      <c r="AL136" s="1"/>
      <c r="AM136" s="63" t="s">
        <v>1018</v>
      </c>
      <c r="AN136" s="2" t="s">
        <v>891</v>
      </c>
      <c r="AO136" s="5">
        <v>13</v>
      </c>
      <c r="AP136" s="5">
        <v>1</v>
      </c>
      <c r="AQ136" s="64">
        <v>30</v>
      </c>
      <c r="AR136" s="65">
        <v>1200</v>
      </c>
      <c r="AS136" s="1"/>
      <c r="AT136" s="63"/>
      <c r="AU136" s="2"/>
      <c r="AV136" s="5"/>
      <c r="AW136" s="5"/>
      <c r="AX136" s="64">
        <v>100</v>
      </c>
      <c r="AY136" s="65"/>
      <c r="AZ136" s="1"/>
      <c r="BA136" s="63" t="s">
        <v>1019</v>
      </c>
      <c r="BB136" s="2" t="s">
        <v>891</v>
      </c>
      <c r="BC136" s="5">
        <v>13</v>
      </c>
      <c r="BD136" s="5">
        <v>1</v>
      </c>
      <c r="BE136" s="64">
        <v>300</v>
      </c>
      <c r="BF136" s="65" t="s">
        <v>413</v>
      </c>
      <c r="BG136" s="1"/>
      <c r="BH136" s="63"/>
      <c r="BI136" s="2"/>
      <c r="BJ136" s="5"/>
      <c r="BK136" s="5"/>
      <c r="BL136" s="64">
        <v>1000</v>
      </c>
      <c r="BM136" s="65"/>
      <c r="BN136" s="2"/>
      <c r="BO136" s="7"/>
      <c r="BP136" s="1"/>
      <c r="BQ136" s="63" t="s">
        <v>414</v>
      </c>
      <c r="BR136" s="2" t="s">
        <v>725</v>
      </c>
      <c r="BS136" s="3">
        <v>12</v>
      </c>
      <c r="BT136" s="3">
        <v>4</v>
      </c>
      <c r="BU136" s="64">
        <v>3.5</v>
      </c>
      <c r="BV136" s="4">
        <v>0</v>
      </c>
      <c r="BW136" s="76" t="s">
        <v>60</v>
      </c>
      <c r="BX136" s="1"/>
      <c r="BY136" s="63" t="s">
        <v>1020</v>
      </c>
      <c r="BZ136" s="2" t="s">
        <v>714</v>
      </c>
      <c r="CA136" s="3">
        <v>12</v>
      </c>
      <c r="CB136" s="3">
        <v>4</v>
      </c>
      <c r="CC136" s="241">
        <v>5</v>
      </c>
      <c r="CD136" s="76">
        <v>0</v>
      </c>
      <c r="CE136" s="65" t="s">
        <v>60</v>
      </c>
      <c r="CF136" s="1" t="s">
        <v>26</v>
      </c>
      <c r="CG136" s="69" t="s">
        <v>1021</v>
      </c>
      <c r="CH136" s="2" t="s">
        <v>714</v>
      </c>
      <c r="CI136" s="5">
        <v>12</v>
      </c>
      <c r="CJ136" s="59">
        <v>6</v>
      </c>
      <c r="CK136" s="68">
        <v>7.5</v>
      </c>
      <c r="CL136" s="76" t="s">
        <v>415</v>
      </c>
      <c r="CM136" s="70" t="s">
        <v>416</v>
      </c>
      <c r="CN136" s="4"/>
      <c r="CO136" s="63"/>
      <c r="CP136" s="2"/>
      <c r="CQ136" s="5"/>
      <c r="CR136" s="5"/>
      <c r="CS136" s="68">
        <v>10</v>
      </c>
      <c r="CT136" s="76"/>
      <c r="CU136" s="65"/>
      <c r="CV136" s="2"/>
      <c r="CW136" s="6"/>
      <c r="CX136" s="2"/>
      <c r="CY136" s="63"/>
      <c r="CZ136" s="2"/>
      <c r="DA136" s="5"/>
      <c r="DB136" s="5"/>
      <c r="DC136" s="64">
        <v>10</v>
      </c>
      <c r="DD136" s="4"/>
      <c r="DE136" s="76"/>
      <c r="DF136" s="2"/>
      <c r="DG136" s="63"/>
      <c r="DH136" s="2"/>
      <c r="DI136" s="5"/>
      <c r="DJ136" s="5"/>
      <c r="DK136" s="64">
        <v>30</v>
      </c>
      <c r="DL136" s="4"/>
      <c r="DM136" s="76"/>
      <c r="DN136" s="2"/>
      <c r="DO136" s="63"/>
      <c r="DP136" s="2"/>
      <c r="DQ136" s="5"/>
      <c r="DR136" s="5"/>
      <c r="DS136" s="64">
        <v>100</v>
      </c>
      <c r="DT136" s="4"/>
      <c r="DU136" s="76"/>
      <c r="DV136" s="1"/>
      <c r="DW136" s="63"/>
      <c r="DX136" s="2"/>
      <c r="DY136" s="5"/>
      <c r="DZ136" s="5"/>
      <c r="EA136" s="64">
        <v>300</v>
      </c>
      <c r="EB136" s="4"/>
      <c r="EC136" s="76"/>
      <c r="ED136" s="2"/>
      <c r="EE136" s="63"/>
      <c r="EF136" s="2"/>
      <c r="EG136" s="5"/>
      <c r="EH136" s="5"/>
      <c r="EI136" s="64">
        <v>1000</v>
      </c>
      <c r="EJ136" s="4"/>
      <c r="EK136" s="76"/>
      <c r="EL136" s="2"/>
      <c r="EM136" s="6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</row>
    <row r="137" spans="1:199" ht="14.4" x14ac:dyDescent="0.3">
      <c r="A137" s="2"/>
      <c r="B137" s="71" t="s">
        <v>417</v>
      </c>
      <c r="C137" s="72" t="s">
        <v>726</v>
      </c>
      <c r="D137" s="84">
        <v>12</v>
      </c>
      <c r="E137" s="84">
        <v>3</v>
      </c>
      <c r="F137" s="74">
        <v>3.5</v>
      </c>
      <c r="G137" s="86"/>
      <c r="H137" s="2"/>
      <c r="I137" s="89" t="s">
        <v>418</v>
      </c>
      <c r="J137" s="90" t="s">
        <v>375</v>
      </c>
      <c r="K137" s="113">
        <v>13</v>
      </c>
      <c r="L137" s="113">
        <v>1</v>
      </c>
      <c r="M137" s="92">
        <v>5</v>
      </c>
      <c r="N137" s="94">
        <v>1200</v>
      </c>
      <c r="O137" s="2" t="s">
        <v>34</v>
      </c>
      <c r="P137" s="99" t="s">
        <v>419</v>
      </c>
      <c r="Q137" s="90" t="s">
        <v>707</v>
      </c>
      <c r="R137" s="91">
        <v>13</v>
      </c>
      <c r="S137" s="91">
        <v>1</v>
      </c>
      <c r="T137" s="249">
        <v>7.5</v>
      </c>
      <c r="U137" s="101">
        <v>263.38600000000002</v>
      </c>
      <c r="V137" s="4"/>
      <c r="W137" s="63"/>
      <c r="X137" s="2"/>
      <c r="Y137" s="5"/>
      <c r="Z137" s="5"/>
      <c r="AA137" s="68">
        <v>10</v>
      </c>
      <c r="AB137" s="65"/>
      <c r="AC137" s="4"/>
      <c r="AD137" s="6"/>
      <c r="AE137" s="2"/>
      <c r="AF137" s="63"/>
      <c r="AG137" s="2"/>
      <c r="AH137" s="5"/>
      <c r="AI137" s="5"/>
      <c r="AJ137" s="64">
        <v>10</v>
      </c>
      <c r="AK137" s="65"/>
      <c r="AL137" s="1"/>
      <c r="AM137" s="63" t="s">
        <v>1022</v>
      </c>
      <c r="AN137" s="2" t="s">
        <v>903</v>
      </c>
      <c r="AO137" s="5">
        <v>13</v>
      </c>
      <c r="AP137" s="122">
        <v>2</v>
      </c>
      <c r="AQ137" s="64">
        <v>30</v>
      </c>
      <c r="AR137" s="65">
        <v>1200</v>
      </c>
      <c r="AS137" s="1"/>
      <c r="AT137" s="63"/>
      <c r="AU137" s="2"/>
      <c r="AV137" s="5"/>
      <c r="AW137" s="5"/>
      <c r="AX137" s="64">
        <v>100</v>
      </c>
      <c r="AY137" s="65"/>
      <c r="AZ137" s="1"/>
      <c r="BA137" s="63" t="s">
        <v>1022</v>
      </c>
      <c r="BB137" s="2" t="s">
        <v>903</v>
      </c>
      <c r="BC137" s="5">
        <v>13</v>
      </c>
      <c r="BD137" s="5">
        <v>2</v>
      </c>
      <c r="BE137" s="64">
        <v>300</v>
      </c>
      <c r="BF137" s="65"/>
      <c r="BG137" s="1"/>
      <c r="BH137" s="63"/>
      <c r="BI137" s="2"/>
      <c r="BJ137" s="5"/>
      <c r="BK137" s="5"/>
      <c r="BL137" s="64">
        <v>1000</v>
      </c>
      <c r="BM137" s="65"/>
      <c r="BN137" s="2"/>
      <c r="BO137" s="7"/>
      <c r="BP137" s="1"/>
      <c r="BQ137" s="63" t="s">
        <v>420</v>
      </c>
      <c r="BR137" s="2" t="s">
        <v>740</v>
      </c>
      <c r="BS137" s="3">
        <v>12</v>
      </c>
      <c r="BT137" s="3">
        <v>5</v>
      </c>
      <c r="BU137" s="64">
        <v>3.5</v>
      </c>
      <c r="BV137" s="4">
        <v>0</v>
      </c>
      <c r="BW137" s="76" t="s">
        <v>60</v>
      </c>
      <c r="BX137" s="1"/>
      <c r="BY137" s="63" t="s">
        <v>1023</v>
      </c>
      <c r="BZ137" s="2" t="s">
        <v>716</v>
      </c>
      <c r="CA137" s="3">
        <v>12</v>
      </c>
      <c r="CB137" s="3">
        <v>5</v>
      </c>
      <c r="CC137" s="241">
        <v>5</v>
      </c>
      <c r="CD137" s="76">
        <v>0</v>
      </c>
      <c r="CE137" s="65" t="s">
        <v>60</v>
      </c>
      <c r="CF137" s="1" t="s">
        <v>26</v>
      </c>
      <c r="CG137" s="77" t="s">
        <v>1024</v>
      </c>
      <c r="CH137" s="72" t="s">
        <v>716</v>
      </c>
      <c r="CI137" s="73">
        <v>12</v>
      </c>
      <c r="CJ137" s="87">
        <v>7</v>
      </c>
      <c r="CK137" s="88">
        <v>7.5</v>
      </c>
      <c r="CL137" s="75">
        <v>0</v>
      </c>
      <c r="CM137" s="80" t="s">
        <v>421</v>
      </c>
      <c r="CN137" s="4"/>
      <c r="CO137" s="63"/>
      <c r="CP137" s="2"/>
      <c r="CQ137" s="5"/>
      <c r="CR137" s="5"/>
      <c r="CS137" s="68">
        <v>10</v>
      </c>
      <c r="CT137" s="76"/>
      <c r="CU137" s="65"/>
      <c r="CV137" s="2"/>
      <c r="CW137" s="6"/>
      <c r="CX137" s="2"/>
      <c r="CY137" s="63"/>
      <c r="CZ137" s="2"/>
      <c r="DA137" s="5"/>
      <c r="DB137" s="5"/>
      <c r="DC137" s="64">
        <v>10</v>
      </c>
      <c r="DD137" s="4"/>
      <c r="DE137" s="76"/>
      <c r="DF137" s="2"/>
      <c r="DG137" s="63"/>
      <c r="DH137" s="2"/>
      <c r="DI137" s="5"/>
      <c r="DJ137" s="5"/>
      <c r="DK137" s="64">
        <v>30</v>
      </c>
      <c r="DL137" s="4"/>
      <c r="DM137" s="76"/>
      <c r="DN137" s="2"/>
      <c r="DO137" s="63"/>
      <c r="DP137" s="2"/>
      <c r="DQ137" s="5"/>
      <c r="DR137" s="5"/>
      <c r="DS137" s="64">
        <v>100</v>
      </c>
      <c r="DT137" s="4"/>
      <c r="DU137" s="76"/>
      <c r="DV137" s="1"/>
      <c r="DW137" s="63"/>
      <c r="DX137" s="2"/>
      <c r="DY137" s="5"/>
      <c r="DZ137" s="5"/>
      <c r="EA137" s="64">
        <v>300</v>
      </c>
      <c r="EB137" s="4"/>
      <c r="EC137" s="76"/>
      <c r="ED137" s="2"/>
      <c r="EE137" s="63"/>
      <c r="EF137" s="2"/>
      <c r="EG137" s="5"/>
      <c r="EH137" s="5"/>
      <c r="EI137" s="64">
        <v>1000</v>
      </c>
      <c r="EJ137" s="4"/>
      <c r="EK137" s="76"/>
      <c r="EL137" s="2"/>
      <c r="EM137" s="6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</row>
    <row r="138" spans="1:199" ht="14.4" x14ac:dyDescent="0.3">
      <c r="A138" s="2"/>
      <c r="B138" s="63" t="s">
        <v>422</v>
      </c>
      <c r="C138" s="239" t="s">
        <v>726</v>
      </c>
      <c r="D138" s="3">
        <v>12</v>
      </c>
      <c r="E138" s="3">
        <v>1</v>
      </c>
      <c r="F138" s="64">
        <v>3.5</v>
      </c>
      <c r="G138" s="65"/>
      <c r="H138" s="2"/>
      <c r="I138" s="63" t="s">
        <v>423</v>
      </c>
      <c r="J138" s="2" t="s">
        <v>375</v>
      </c>
      <c r="K138" s="3">
        <v>13</v>
      </c>
      <c r="L138" s="3">
        <v>2</v>
      </c>
      <c r="M138" s="64">
        <v>5</v>
      </c>
      <c r="N138" s="65">
        <v>1200</v>
      </c>
      <c r="O138" s="2" t="s">
        <v>34</v>
      </c>
      <c r="P138" s="69" t="s">
        <v>424</v>
      </c>
      <c r="Q138" s="2" t="s">
        <v>707</v>
      </c>
      <c r="R138" s="5">
        <v>13</v>
      </c>
      <c r="S138" s="5">
        <v>2</v>
      </c>
      <c r="T138" s="68">
        <v>7.5</v>
      </c>
      <c r="U138" s="70">
        <v>164.25800000000001</v>
      </c>
      <c r="V138" s="4"/>
      <c r="W138" s="63"/>
      <c r="X138" s="2"/>
      <c r="Y138" s="5"/>
      <c r="Z138" s="5"/>
      <c r="AA138" s="68">
        <v>10</v>
      </c>
      <c r="AB138" s="65"/>
      <c r="AC138" s="4"/>
      <c r="AD138" s="6"/>
      <c r="AE138" s="2"/>
      <c r="AF138" s="63"/>
      <c r="AG138" s="2"/>
      <c r="AH138" s="5"/>
      <c r="AI138" s="5"/>
      <c r="AJ138" s="64">
        <v>10</v>
      </c>
      <c r="AK138" s="65"/>
      <c r="AL138" s="1"/>
      <c r="AM138" s="63" t="s">
        <v>1025</v>
      </c>
      <c r="AN138" s="2" t="s">
        <v>726</v>
      </c>
      <c r="AO138" s="5">
        <v>13</v>
      </c>
      <c r="AP138" s="5">
        <v>3</v>
      </c>
      <c r="AQ138" s="64">
        <v>30</v>
      </c>
      <c r="AR138" s="65" t="s">
        <v>425</v>
      </c>
      <c r="AS138" s="1"/>
      <c r="AT138" s="63"/>
      <c r="AU138" s="2"/>
      <c r="AV138" s="5"/>
      <c r="AW138" s="5"/>
      <c r="AX138" s="64">
        <v>100</v>
      </c>
      <c r="AY138" s="65"/>
      <c r="AZ138" s="1"/>
      <c r="BA138" s="71" t="s">
        <v>1026</v>
      </c>
      <c r="BB138" s="72" t="s">
        <v>726</v>
      </c>
      <c r="BC138" s="73">
        <v>13</v>
      </c>
      <c r="BD138" s="73">
        <v>3</v>
      </c>
      <c r="BE138" s="74">
        <v>300</v>
      </c>
      <c r="BF138" s="86"/>
      <c r="BG138" s="1"/>
      <c r="BH138" s="63"/>
      <c r="BI138" s="2"/>
      <c r="BJ138" s="5"/>
      <c r="BK138" s="5"/>
      <c r="BL138" s="64">
        <v>1000</v>
      </c>
      <c r="BM138" s="65"/>
      <c r="BN138" s="2"/>
      <c r="BO138" s="7"/>
      <c r="BP138" s="1" t="s">
        <v>26</v>
      </c>
      <c r="BQ138" s="58" t="s">
        <v>426</v>
      </c>
      <c r="BR138" s="2" t="s">
        <v>725</v>
      </c>
      <c r="BS138" s="3">
        <v>12</v>
      </c>
      <c r="BT138" s="82">
        <v>6</v>
      </c>
      <c r="BU138" s="64">
        <v>3.5</v>
      </c>
      <c r="BV138" s="111" t="s">
        <v>427</v>
      </c>
      <c r="BW138" s="76" t="s">
        <v>60</v>
      </c>
      <c r="BX138" s="1" t="s">
        <v>26</v>
      </c>
      <c r="BY138" s="102" t="s">
        <v>1027</v>
      </c>
      <c r="BZ138" s="2" t="s">
        <v>714</v>
      </c>
      <c r="CA138" s="3">
        <v>12</v>
      </c>
      <c r="CB138" s="82">
        <v>6</v>
      </c>
      <c r="CC138" s="241">
        <v>5</v>
      </c>
      <c r="CD138" s="138" t="s">
        <v>428</v>
      </c>
      <c r="CE138" s="65" t="s">
        <v>60</v>
      </c>
      <c r="CF138" s="2"/>
      <c r="CG138" s="63"/>
      <c r="CH138" s="2"/>
      <c r="CI138" s="5"/>
      <c r="CJ138" s="5"/>
      <c r="CK138" s="68">
        <v>7.5</v>
      </c>
      <c r="CL138" s="76"/>
      <c r="CM138" s="65"/>
      <c r="CN138" s="4"/>
      <c r="CO138" s="63"/>
      <c r="CP138" s="2"/>
      <c r="CQ138" s="5"/>
      <c r="CR138" s="5"/>
      <c r="CS138" s="68">
        <v>10</v>
      </c>
      <c r="CT138" s="76"/>
      <c r="CU138" s="65"/>
      <c r="CV138" s="2"/>
      <c r="CW138" s="6"/>
      <c r="CX138" s="2"/>
      <c r="CY138" s="63"/>
      <c r="CZ138" s="2"/>
      <c r="DA138" s="5"/>
      <c r="DB138" s="5"/>
      <c r="DC138" s="64">
        <v>10</v>
      </c>
      <c r="DD138" s="4"/>
      <c r="DE138" s="76"/>
      <c r="DF138" s="2"/>
      <c r="DG138" s="63"/>
      <c r="DH138" s="2"/>
      <c r="DI138" s="5"/>
      <c r="DJ138" s="5"/>
      <c r="DK138" s="64">
        <v>30</v>
      </c>
      <c r="DL138" s="4"/>
      <c r="DM138" s="76"/>
      <c r="DN138" s="2"/>
      <c r="DO138" s="63"/>
      <c r="DP138" s="2"/>
      <c r="DQ138" s="5"/>
      <c r="DR138" s="5"/>
      <c r="DS138" s="64">
        <v>100</v>
      </c>
      <c r="DT138" s="4"/>
      <c r="DU138" s="76"/>
      <c r="DV138" s="1"/>
      <c r="DW138" s="63"/>
      <c r="DX138" s="2"/>
      <c r="DY138" s="5"/>
      <c r="DZ138" s="5"/>
      <c r="EA138" s="64">
        <v>300</v>
      </c>
      <c r="EB138" s="4"/>
      <c r="EC138" s="76"/>
      <c r="ED138" s="2"/>
      <c r="EE138" s="63"/>
      <c r="EF138" s="2"/>
      <c r="EG138" s="5"/>
      <c r="EH138" s="5"/>
      <c r="EI138" s="64">
        <v>1000</v>
      </c>
      <c r="EJ138" s="4"/>
      <c r="EK138" s="76"/>
      <c r="EL138" s="2"/>
      <c r="EM138" s="6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</row>
    <row r="139" spans="1:199" ht="14.4" x14ac:dyDescent="0.3">
      <c r="A139" s="2"/>
      <c r="B139" s="63" t="s">
        <v>429</v>
      </c>
      <c r="C139" s="239" t="s">
        <v>704</v>
      </c>
      <c r="D139" s="3">
        <v>12</v>
      </c>
      <c r="E139" s="3">
        <v>2</v>
      </c>
      <c r="F139" s="64">
        <v>3.5</v>
      </c>
      <c r="G139" s="65"/>
      <c r="H139" s="2"/>
      <c r="I139" s="71" t="s">
        <v>430</v>
      </c>
      <c r="J139" s="72" t="s">
        <v>375</v>
      </c>
      <c r="K139" s="84">
        <v>13</v>
      </c>
      <c r="L139" s="84">
        <v>3</v>
      </c>
      <c r="M139" s="74">
        <v>5</v>
      </c>
      <c r="N139" s="86">
        <v>1200</v>
      </c>
      <c r="O139" s="2"/>
      <c r="P139" s="71" t="s">
        <v>431</v>
      </c>
      <c r="Q139" s="72" t="s">
        <v>707</v>
      </c>
      <c r="R139" s="73">
        <v>13</v>
      </c>
      <c r="S139" s="73">
        <v>4</v>
      </c>
      <c r="T139" s="88">
        <v>7.5</v>
      </c>
      <c r="U139" s="86"/>
      <c r="V139" s="4"/>
      <c r="W139" s="63"/>
      <c r="X139" s="2"/>
      <c r="Y139" s="5"/>
      <c r="Z139" s="5"/>
      <c r="AA139" s="68">
        <v>10</v>
      </c>
      <c r="AB139" s="65"/>
      <c r="AC139" s="4"/>
      <c r="AD139" s="6"/>
      <c r="AE139" s="2"/>
      <c r="AF139" s="63"/>
      <c r="AG139" s="2"/>
      <c r="AH139" s="5"/>
      <c r="AI139" s="5"/>
      <c r="AJ139" s="64">
        <v>10</v>
      </c>
      <c r="AK139" s="65"/>
      <c r="AL139" s="1" t="s">
        <v>0</v>
      </c>
      <c r="AM139" s="77" t="s">
        <v>1028</v>
      </c>
      <c r="AN139" s="72" t="s">
        <v>704</v>
      </c>
      <c r="AO139" s="73">
        <v>13</v>
      </c>
      <c r="AP139" s="73">
        <v>4</v>
      </c>
      <c r="AQ139" s="74">
        <v>30</v>
      </c>
      <c r="AR139" s="80" t="s">
        <v>432</v>
      </c>
      <c r="AS139" s="1"/>
      <c r="AT139" s="63"/>
      <c r="AU139" s="2"/>
      <c r="AV139" s="5"/>
      <c r="AW139" s="5"/>
      <c r="AX139" s="64">
        <v>100</v>
      </c>
      <c r="AY139" s="65"/>
      <c r="AZ139" s="1"/>
      <c r="BA139" s="71"/>
      <c r="BB139" s="72"/>
      <c r="BC139" s="73"/>
      <c r="BD139" s="73"/>
      <c r="BE139" s="74"/>
      <c r="BF139" s="86"/>
      <c r="BG139" s="1"/>
      <c r="BH139" s="63"/>
      <c r="BI139" s="2"/>
      <c r="BJ139" s="5"/>
      <c r="BK139" s="5"/>
      <c r="BL139" s="64"/>
      <c r="BM139" s="65"/>
      <c r="BN139" s="2"/>
      <c r="BO139" s="7"/>
      <c r="BP139" s="1" t="s">
        <v>26</v>
      </c>
      <c r="BQ139" s="95" t="s">
        <v>433</v>
      </c>
      <c r="BR139" s="72" t="s">
        <v>740</v>
      </c>
      <c r="BS139" s="84">
        <v>12</v>
      </c>
      <c r="BT139" s="85">
        <v>7</v>
      </c>
      <c r="BU139" s="74">
        <v>3.5</v>
      </c>
      <c r="BV139" s="110" t="s">
        <v>28</v>
      </c>
      <c r="BW139" s="75" t="s">
        <v>60</v>
      </c>
      <c r="BX139" s="1" t="s">
        <v>26</v>
      </c>
      <c r="BY139" s="98" t="s">
        <v>1029</v>
      </c>
      <c r="BZ139" s="72" t="s">
        <v>716</v>
      </c>
      <c r="CA139" s="84">
        <v>12</v>
      </c>
      <c r="CB139" s="85">
        <v>7</v>
      </c>
      <c r="CC139" s="250">
        <v>5</v>
      </c>
      <c r="CD139" s="132" t="s">
        <v>434</v>
      </c>
      <c r="CE139" s="86" t="s">
        <v>60</v>
      </c>
      <c r="CF139" s="2"/>
      <c r="CG139" s="63"/>
      <c r="CH139" s="2"/>
      <c r="CI139" s="5"/>
      <c r="CJ139" s="5"/>
      <c r="CK139" s="68">
        <v>7.5</v>
      </c>
      <c r="CL139" s="76"/>
      <c r="CM139" s="65"/>
      <c r="CN139" s="4"/>
      <c r="CO139" s="63"/>
      <c r="CP139" s="2"/>
      <c r="CQ139" s="5"/>
      <c r="CR139" s="5"/>
      <c r="CS139" s="68">
        <v>10</v>
      </c>
      <c r="CT139" s="76"/>
      <c r="CU139" s="65"/>
      <c r="CV139" s="2"/>
      <c r="CW139" s="6"/>
      <c r="CX139" s="2"/>
      <c r="CY139" s="63"/>
      <c r="CZ139" s="2"/>
      <c r="DA139" s="2"/>
      <c r="DB139" s="2"/>
      <c r="DC139" s="6"/>
      <c r="DD139" s="2"/>
      <c r="DE139" s="6"/>
      <c r="DF139" s="2"/>
      <c r="DG139" s="63"/>
      <c r="DH139" s="2"/>
      <c r="DI139" s="2"/>
      <c r="DJ139" s="2"/>
      <c r="DK139" s="6"/>
      <c r="DL139" s="2"/>
      <c r="DM139" s="6"/>
      <c r="DN139" s="2"/>
      <c r="DO139" s="63"/>
      <c r="DP139" s="2"/>
      <c r="DQ139" s="2"/>
      <c r="DR139" s="2"/>
      <c r="DS139" s="6"/>
      <c r="DT139" s="2"/>
      <c r="DU139" s="6"/>
      <c r="DV139" s="1"/>
      <c r="DW139" s="63"/>
      <c r="DX139" s="2"/>
      <c r="DY139" s="2"/>
      <c r="DZ139" s="2"/>
      <c r="EA139" s="6"/>
      <c r="EB139" s="2"/>
      <c r="EC139" s="6"/>
      <c r="ED139" s="2"/>
      <c r="EE139" s="63"/>
      <c r="EF139" s="2"/>
      <c r="EG139" s="2"/>
      <c r="EH139" s="2"/>
      <c r="EI139" s="6"/>
      <c r="EJ139" s="2"/>
      <c r="EK139" s="6"/>
      <c r="EL139" s="2"/>
      <c r="EM139" s="6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</row>
    <row r="140" spans="1:199" ht="14.4" x14ac:dyDescent="0.3">
      <c r="A140" s="2"/>
      <c r="B140" s="63" t="s">
        <v>435</v>
      </c>
      <c r="C140" s="239" t="s">
        <v>726</v>
      </c>
      <c r="D140" s="3">
        <v>12</v>
      </c>
      <c r="E140" s="3">
        <v>3</v>
      </c>
      <c r="F140" s="64">
        <v>3.5</v>
      </c>
      <c r="G140" s="65"/>
      <c r="H140" s="2"/>
      <c r="I140" s="89" t="s">
        <v>436</v>
      </c>
      <c r="J140" s="90" t="s">
        <v>707</v>
      </c>
      <c r="K140" s="113">
        <v>12</v>
      </c>
      <c r="L140" s="113">
        <v>1</v>
      </c>
      <c r="M140" s="92">
        <v>5</v>
      </c>
      <c r="N140" s="94">
        <v>1200</v>
      </c>
      <c r="O140" s="2" t="s">
        <v>34</v>
      </c>
      <c r="P140" s="63" t="s">
        <v>437</v>
      </c>
      <c r="Q140" s="2" t="s">
        <v>707</v>
      </c>
      <c r="R140" s="5">
        <v>12</v>
      </c>
      <c r="S140" s="5">
        <v>1</v>
      </c>
      <c r="T140" s="68">
        <v>7.5</v>
      </c>
      <c r="U140" s="65">
        <v>1200</v>
      </c>
      <c r="V140" s="4"/>
      <c r="W140" s="63"/>
      <c r="X140" s="2"/>
      <c r="Y140" s="5"/>
      <c r="Z140" s="5"/>
      <c r="AA140" s="68">
        <v>10</v>
      </c>
      <c r="AB140" s="65"/>
      <c r="AC140" s="4"/>
      <c r="AD140" s="6"/>
      <c r="AE140" s="2"/>
      <c r="AF140" s="63"/>
      <c r="AG140" s="2"/>
      <c r="AH140" s="5"/>
      <c r="AI140" s="5"/>
      <c r="AJ140" s="64">
        <v>10</v>
      </c>
      <c r="AK140" s="65"/>
      <c r="AL140" s="1"/>
      <c r="AM140" s="63"/>
      <c r="AN140" s="2"/>
      <c r="AO140" s="5"/>
      <c r="AP140" s="5"/>
      <c r="AQ140" s="64">
        <v>30</v>
      </c>
      <c r="AR140" s="65"/>
      <c r="AS140" s="1"/>
      <c r="AT140" s="63"/>
      <c r="AU140" s="2"/>
      <c r="AV140" s="5"/>
      <c r="AW140" s="5"/>
      <c r="AX140" s="64">
        <v>100</v>
      </c>
      <c r="AY140" s="65"/>
      <c r="AZ140" s="1"/>
      <c r="BA140" s="63"/>
      <c r="BB140" s="2"/>
      <c r="BC140" s="5"/>
      <c r="BD140" s="5"/>
      <c r="BE140" s="64"/>
      <c r="BF140" s="65"/>
      <c r="BG140" s="1"/>
      <c r="BH140" s="63"/>
      <c r="BI140" s="2"/>
      <c r="BJ140" s="5"/>
      <c r="BK140" s="5"/>
      <c r="BL140" s="64"/>
      <c r="BM140" s="65"/>
      <c r="BN140" s="2"/>
      <c r="BO140" s="7"/>
      <c r="BP140" s="1"/>
      <c r="BQ140" s="58" t="s">
        <v>438</v>
      </c>
      <c r="BR140" s="2" t="s">
        <v>725</v>
      </c>
      <c r="BS140" s="3">
        <v>13</v>
      </c>
      <c r="BT140" s="82">
        <v>5</v>
      </c>
      <c r="BU140" s="64">
        <v>3.5</v>
      </c>
      <c r="BV140" s="111" t="s">
        <v>439</v>
      </c>
      <c r="BW140" s="76" t="s">
        <v>440</v>
      </c>
      <c r="BX140" s="1"/>
      <c r="BY140" s="63"/>
      <c r="BZ140" s="2"/>
      <c r="CA140" s="3"/>
      <c r="CB140" s="3"/>
      <c r="CC140" s="241">
        <v>5</v>
      </c>
      <c r="CD140" s="76"/>
      <c r="CE140" s="65"/>
      <c r="CF140" s="2"/>
      <c r="CG140" s="63"/>
      <c r="CH140" s="2"/>
      <c r="CI140" s="5"/>
      <c r="CJ140" s="5"/>
      <c r="CK140" s="68">
        <v>7.5</v>
      </c>
      <c r="CL140" s="76"/>
      <c r="CM140" s="65"/>
      <c r="CN140" s="4"/>
      <c r="CO140" s="63"/>
      <c r="CP140" s="2"/>
      <c r="CQ140" s="5"/>
      <c r="CR140" s="5"/>
      <c r="CS140" s="68">
        <v>10</v>
      </c>
      <c r="CT140" s="76"/>
      <c r="CU140" s="65"/>
      <c r="CV140" s="2"/>
      <c r="CW140" s="6"/>
      <c r="CX140" s="2"/>
      <c r="CY140" s="63"/>
      <c r="CZ140" s="2"/>
      <c r="DA140" s="2"/>
      <c r="DB140" s="2"/>
      <c r="DC140" s="6"/>
      <c r="DD140" s="2"/>
      <c r="DE140" s="6"/>
      <c r="DF140" s="2"/>
      <c r="DG140" s="63"/>
      <c r="DH140" s="2"/>
      <c r="DI140" s="2"/>
      <c r="DJ140" s="2"/>
      <c r="DK140" s="6"/>
      <c r="DL140" s="2"/>
      <c r="DM140" s="6"/>
      <c r="DN140" s="2"/>
      <c r="DO140" s="63"/>
      <c r="DP140" s="2"/>
      <c r="DQ140" s="2"/>
      <c r="DR140" s="2"/>
      <c r="DS140" s="6"/>
      <c r="DT140" s="2"/>
      <c r="DU140" s="6"/>
      <c r="DV140" s="1"/>
      <c r="DW140" s="63"/>
      <c r="DX140" s="2"/>
      <c r="DY140" s="2"/>
      <c r="DZ140" s="2"/>
      <c r="EA140" s="6"/>
      <c r="EB140" s="2"/>
      <c r="EC140" s="6"/>
      <c r="ED140" s="2"/>
      <c r="EE140" s="63"/>
      <c r="EF140" s="2"/>
      <c r="EG140" s="2"/>
      <c r="EH140" s="2"/>
      <c r="EI140" s="6"/>
      <c r="EJ140" s="2"/>
      <c r="EK140" s="6"/>
      <c r="EL140" s="2"/>
      <c r="EM140" s="6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</row>
    <row r="141" spans="1:199" ht="14.4" x14ac:dyDescent="0.3">
      <c r="A141" s="2"/>
      <c r="B141" s="71" t="s">
        <v>441</v>
      </c>
      <c r="C141" s="240" t="s">
        <v>704</v>
      </c>
      <c r="D141" s="84">
        <v>12</v>
      </c>
      <c r="E141" s="84">
        <v>4</v>
      </c>
      <c r="F141" s="74">
        <v>3.5</v>
      </c>
      <c r="G141" s="86"/>
      <c r="H141" s="2"/>
      <c r="I141" s="63" t="s">
        <v>442</v>
      </c>
      <c r="J141" s="2" t="s">
        <v>707</v>
      </c>
      <c r="K141" s="3">
        <v>12</v>
      </c>
      <c r="L141" s="3">
        <v>2</v>
      </c>
      <c r="M141" s="64">
        <v>5</v>
      </c>
      <c r="N141" s="65">
        <v>1200</v>
      </c>
      <c r="O141" s="2" t="s">
        <v>34</v>
      </c>
      <c r="P141" s="69" t="s">
        <v>443</v>
      </c>
      <c r="Q141" s="2" t="s">
        <v>707</v>
      </c>
      <c r="R141" s="5">
        <v>12</v>
      </c>
      <c r="S141" s="5">
        <v>2</v>
      </c>
      <c r="T141" s="68">
        <v>7.5</v>
      </c>
      <c r="U141" s="70">
        <v>1162.3900000000001</v>
      </c>
      <c r="V141" s="4"/>
      <c r="W141" s="256"/>
      <c r="X141" s="4"/>
      <c r="Y141" s="4"/>
      <c r="Z141" s="4"/>
      <c r="AA141" s="76"/>
      <c r="AB141" s="65"/>
      <c r="AC141" s="4"/>
      <c r="AD141" s="6"/>
      <c r="AE141" s="2"/>
      <c r="AF141" s="63"/>
      <c r="AG141" s="2"/>
      <c r="AH141" s="2"/>
      <c r="AI141" s="2"/>
      <c r="AJ141" s="64"/>
      <c r="AK141" s="65"/>
      <c r="AL141" s="1"/>
      <c r="AM141" s="63"/>
      <c r="AN141" s="2"/>
      <c r="AO141" s="2"/>
      <c r="AP141" s="2"/>
      <c r="AQ141" s="64"/>
      <c r="AR141" s="65"/>
      <c r="AS141" s="1"/>
      <c r="AT141" s="63"/>
      <c r="AU141" s="2"/>
      <c r="AV141" s="2"/>
      <c r="AW141" s="2"/>
      <c r="AX141" s="64"/>
      <c r="AY141" s="65"/>
      <c r="AZ141" s="1"/>
      <c r="BA141" s="63"/>
      <c r="BB141" s="2"/>
      <c r="BC141" s="2"/>
      <c r="BD141" s="2"/>
      <c r="BE141" s="64"/>
      <c r="BF141" s="65"/>
      <c r="BG141" s="1"/>
      <c r="BH141" s="63"/>
      <c r="BI141" s="2"/>
      <c r="BJ141" s="2"/>
      <c r="BK141" s="2"/>
      <c r="BL141" s="64"/>
      <c r="BM141" s="65"/>
      <c r="BN141" s="2"/>
      <c r="BO141" s="7"/>
      <c r="BP141" s="1" t="s">
        <v>0</v>
      </c>
      <c r="BQ141" s="69" t="s">
        <v>444</v>
      </c>
      <c r="BR141" s="2" t="s">
        <v>740</v>
      </c>
      <c r="BS141" s="3">
        <v>13</v>
      </c>
      <c r="BT141" s="3">
        <v>6</v>
      </c>
      <c r="BU141" s="64">
        <v>3.5</v>
      </c>
      <c r="BV141" s="4">
        <v>0</v>
      </c>
      <c r="BW141" s="191" t="s">
        <v>28</v>
      </c>
      <c r="BX141" s="1"/>
      <c r="BY141" s="63"/>
      <c r="BZ141" s="2"/>
      <c r="CA141" s="3"/>
      <c r="CB141" s="3"/>
      <c r="CC141" s="241">
        <v>5</v>
      </c>
      <c r="CD141" s="76"/>
      <c r="CE141" s="65"/>
      <c r="CF141" s="2"/>
      <c r="CG141" s="63"/>
      <c r="CH141" s="2"/>
      <c r="CI141" s="5"/>
      <c r="CJ141" s="5"/>
      <c r="CK141" s="68">
        <v>7.5</v>
      </c>
      <c r="CL141" s="76"/>
      <c r="CM141" s="65"/>
      <c r="CN141" s="4"/>
      <c r="CO141" s="63"/>
      <c r="CP141" s="2"/>
      <c r="CQ141" s="5"/>
      <c r="CR141" s="5"/>
      <c r="CS141" s="68">
        <v>10</v>
      </c>
      <c r="CT141" s="76"/>
      <c r="CU141" s="65"/>
      <c r="CV141" s="2"/>
      <c r="CW141" s="6"/>
      <c r="CX141" s="2"/>
      <c r="CY141" s="63"/>
      <c r="CZ141" s="2"/>
      <c r="DA141" s="2"/>
      <c r="DB141" s="2"/>
      <c r="DC141" s="6"/>
      <c r="DD141" s="2"/>
      <c r="DE141" s="6"/>
      <c r="DF141" s="2"/>
      <c r="DG141" s="63"/>
      <c r="DH141" s="2"/>
      <c r="DI141" s="2"/>
      <c r="DJ141" s="2"/>
      <c r="DK141" s="6"/>
      <c r="DL141" s="2"/>
      <c r="DM141" s="6"/>
      <c r="DN141" s="2"/>
      <c r="DO141" s="63"/>
      <c r="DP141" s="2"/>
      <c r="DQ141" s="2"/>
      <c r="DR141" s="2"/>
      <c r="DS141" s="6"/>
      <c r="DT141" s="2"/>
      <c r="DU141" s="6"/>
      <c r="DV141" s="1"/>
      <c r="DW141" s="63"/>
      <c r="DX141" s="2"/>
      <c r="DY141" s="2"/>
      <c r="DZ141" s="2"/>
      <c r="EA141" s="6"/>
      <c r="EB141" s="2"/>
      <c r="EC141" s="6"/>
      <c r="ED141" s="2"/>
      <c r="EE141" s="63"/>
      <c r="EF141" s="2"/>
      <c r="EG141" s="2"/>
      <c r="EH141" s="2"/>
      <c r="EI141" s="6"/>
      <c r="EJ141" s="2"/>
      <c r="EK141" s="6"/>
      <c r="EL141" s="2"/>
      <c r="EM141" s="6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</row>
    <row r="142" spans="1:199" ht="14.4" x14ac:dyDescent="0.3">
      <c r="A142" s="2"/>
      <c r="B142" s="63" t="s">
        <v>445</v>
      </c>
      <c r="C142" s="2" t="s">
        <v>726</v>
      </c>
      <c r="D142" s="3">
        <v>13</v>
      </c>
      <c r="E142" s="3">
        <v>1</v>
      </c>
      <c r="F142" s="64">
        <v>3.5</v>
      </c>
      <c r="G142" s="65"/>
      <c r="H142" s="2"/>
      <c r="I142" s="71" t="s">
        <v>446</v>
      </c>
      <c r="J142" s="72" t="s">
        <v>707</v>
      </c>
      <c r="K142" s="84">
        <v>12</v>
      </c>
      <c r="L142" s="84">
        <v>3</v>
      </c>
      <c r="M142" s="74">
        <v>5</v>
      </c>
      <c r="N142" s="86">
        <v>1200</v>
      </c>
      <c r="O142" s="2" t="s">
        <v>34</v>
      </c>
      <c r="P142" s="77" t="s">
        <v>447</v>
      </c>
      <c r="Q142" s="72" t="s">
        <v>707</v>
      </c>
      <c r="R142" s="73">
        <v>12</v>
      </c>
      <c r="S142" s="73">
        <v>3</v>
      </c>
      <c r="T142" s="88">
        <v>7.5</v>
      </c>
      <c r="U142" s="80">
        <v>224.852</v>
      </c>
      <c r="V142" s="4"/>
      <c r="W142" s="256"/>
      <c r="X142" s="4"/>
      <c r="Y142" s="4"/>
      <c r="Z142" s="4"/>
      <c r="AA142" s="76"/>
      <c r="AB142" s="65"/>
      <c r="AC142" s="4"/>
      <c r="AD142" s="6"/>
      <c r="AE142" s="2"/>
      <c r="AF142" s="63"/>
      <c r="AG142" s="2"/>
      <c r="AH142" s="2"/>
      <c r="AI142" s="2"/>
      <c r="AJ142" s="64"/>
      <c r="AK142" s="65"/>
      <c r="AL142" s="1"/>
      <c r="AM142" s="63"/>
      <c r="AN142" s="2"/>
      <c r="AO142" s="2"/>
      <c r="AP142" s="2"/>
      <c r="AQ142" s="64"/>
      <c r="AR142" s="65"/>
      <c r="AS142" s="1"/>
      <c r="AT142" s="63"/>
      <c r="AU142" s="2"/>
      <c r="AV142" s="2"/>
      <c r="AW142" s="2"/>
      <c r="AX142" s="64"/>
      <c r="AY142" s="65"/>
      <c r="AZ142" s="1"/>
      <c r="BA142" s="63"/>
      <c r="BB142" s="2"/>
      <c r="BC142" s="2"/>
      <c r="BD142" s="2"/>
      <c r="BE142" s="64"/>
      <c r="BF142" s="65"/>
      <c r="BG142" s="1"/>
      <c r="BH142" s="63"/>
      <c r="BI142" s="2"/>
      <c r="BJ142" s="2"/>
      <c r="BK142" s="2"/>
      <c r="BL142" s="64"/>
      <c r="BM142" s="65"/>
      <c r="BN142" s="2"/>
      <c r="BO142" s="7"/>
      <c r="BP142" s="1"/>
      <c r="BQ142" s="63" t="s">
        <v>448</v>
      </c>
      <c r="BR142" s="2" t="s">
        <v>725</v>
      </c>
      <c r="BS142" s="3">
        <v>13</v>
      </c>
      <c r="BT142" s="3">
        <v>7</v>
      </c>
      <c r="BU142" s="64">
        <v>3.5</v>
      </c>
      <c r="BV142" s="4">
        <v>0</v>
      </c>
      <c r="BW142" s="76" t="s">
        <v>449</v>
      </c>
      <c r="BX142" s="1"/>
      <c r="BY142" s="63"/>
      <c r="BZ142" s="2"/>
      <c r="CA142" s="3"/>
      <c r="CB142" s="3"/>
      <c r="CC142" s="241"/>
      <c r="CD142" s="76"/>
      <c r="CE142" s="65"/>
      <c r="CF142" s="2"/>
      <c r="CG142" s="63"/>
      <c r="CH142" s="2"/>
      <c r="CI142" s="5"/>
      <c r="CJ142" s="5"/>
      <c r="CK142" s="68">
        <v>7.5</v>
      </c>
      <c r="CL142" s="76"/>
      <c r="CM142" s="65"/>
      <c r="CN142" s="4"/>
      <c r="CO142" s="63"/>
      <c r="CP142" s="2"/>
      <c r="CQ142" s="5"/>
      <c r="CR142" s="5"/>
      <c r="CS142" s="68">
        <v>10</v>
      </c>
      <c r="CT142" s="76"/>
      <c r="CU142" s="65"/>
      <c r="CV142" s="2"/>
      <c r="CW142" s="6"/>
      <c r="CX142" s="2"/>
      <c r="CY142" s="63"/>
      <c r="CZ142" s="2"/>
      <c r="DA142" s="2"/>
      <c r="DB142" s="2"/>
      <c r="DC142" s="6"/>
      <c r="DD142" s="2"/>
      <c r="DE142" s="6"/>
      <c r="DF142" s="2"/>
      <c r="DG142" s="63"/>
      <c r="DH142" s="2"/>
      <c r="DI142" s="2"/>
      <c r="DJ142" s="2"/>
      <c r="DK142" s="6"/>
      <c r="DL142" s="2"/>
      <c r="DM142" s="6"/>
      <c r="DN142" s="2"/>
      <c r="DO142" s="63"/>
      <c r="DP142" s="2"/>
      <c r="DQ142" s="2"/>
      <c r="DR142" s="2"/>
      <c r="DS142" s="6"/>
      <c r="DT142" s="2"/>
      <c r="DU142" s="6"/>
      <c r="DV142" s="1"/>
      <c r="DW142" s="63"/>
      <c r="DX142" s="2"/>
      <c r="DY142" s="2"/>
      <c r="DZ142" s="2"/>
      <c r="EA142" s="6"/>
      <c r="EB142" s="2"/>
      <c r="EC142" s="6"/>
      <c r="ED142" s="2"/>
      <c r="EE142" s="63"/>
      <c r="EF142" s="2"/>
      <c r="EG142" s="2"/>
      <c r="EH142" s="2"/>
      <c r="EI142" s="6"/>
      <c r="EJ142" s="2"/>
      <c r="EK142" s="6"/>
      <c r="EL142" s="2"/>
      <c r="EM142" s="6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</row>
    <row r="143" spans="1:199" ht="14.4" x14ac:dyDescent="0.3">
      <c r="A143" s="2"/>
      <c r="B143" s="63" t="s">
        <v>450</v>
      </c>
      <c r="C143" s="2" t="s">
        <v>704</v>
      </c>
      <c r="D143" s="3">
        <v>13</v>
      </c>
      <c r="E143" s="116">
        <v>2</v>
      </c>
      <c r="F143" s="64">
        <v>3.5</v>
      </c>
      <c r="G143" s="65"/>
      <c r="H143" s="2"/>
      <c r="I143" s="63"/>
      <c r="J143" s="2"/>
      <c r="K143" s="3"/>
      <c r="L143" s="3"/>
      <c r="M143" s="64"/>
      <c r="N143" s="65"/>
      <c r="O143" s="2" t="s">
        <v>34</v>
      </c>
      <c r="P143" s="103" t="s">
        <v>1030</v>
      </c>
      <c r="Q143" s="104" t="s">
        <v>891</v>
      </c>
      <c r="R143" s="105">
        <v>12</v>
      </c>
      <c r="S143" s="105">
        <v>1</v>
      </c>
      <c r="T143" s="170">
        <v>7.5</v>
      </c>
      <c r="U143" s="109" t="s">
        <v>451</v>
      </c>
      <c r="V143" s="4"/>
      <c r="W143" s="256"/>
      <c r="X143" s="4"/>
      <c r="Y143" s="4"/>
      <c r="Z143" s="4"/>
      <c r="AA143" s="76"/>
      <c r="AB143" s="65"/>
      <c r="AC143" s="4"/>
      <c r="AD143" s="6"/>
      <c r="AE143" s="2"/>
      <c r="AF143" s="63"/>
      <c r="AG143" s="2"/>
      <c r="AH143" s="2"/>
      <c r="AI143" s="2"/>
      <c r="AJ143" s="64"/>
      <c r="AK143" s="65"/>
      <c r="AL143" s="1"/>
      <c r="AM143" s="63"/>
      <c r="AN143" s="2"/>
      <c r="AO143" s="2"/>
      <c r="AP143" s="2"/>
      <c r="AQ143" s="64"/>
      <c r="AR143" s="65"/>
      <c r="AS143" s="1"/>
      <c r="AT143" s="63"/>
      <c r="AU143" s="2"/>
      <c r="AV143" s="2"/>
      <c r="AW143" s="2"/>
      <c r="AX143" s="64"/>
      <c r="AY143" s="65"/>
      <c r="AZ143" s="1"/>
      <c r="BA143" s="63"/>
      <c r="BB143" s="2"/>
      <c r="BC143" s="2"/>
      <c r="BD143" s="2"/>
      <c r="BE143" s="64"/>
      <c r="BF143" s="65"/>
      <c r="BG143" s="1"/>
      <c r="BH143" s="63"/>
      <c r="BI143" s="2"/>
      <c r="BJ143" s="2"/>
      <c r="BK143" s="2"/>
      <c r="BL143" s="64"/>
      <c r="BM143" s="65"/>
      <c r="BN143" s="2"/>
      <c r="BO143" s="7"/>
      <c r="BP143" s="1"/>
      <c r="BQ143" s="71" t="s">
        <v>452</v>
      </c>
      <c r="BR143" s="72" t="s">
        <v>740</v>
      </c>
      <c r="BS143" s="84">
        <v>13</v>
      </c>
      <c r="BT143" s="84">
        <v>8</v>
      </c>
      <c r="BU143" s="74">
        <v>3.5</v>
      </c>
      <c r="BV143" s="73">
        <v>0</v>
      </c>
      <c r="BW143" s="257" t="s">
        <v>453</v>
      </c>
      <c r="BX143" s="1"/>
      <c r="BY143" s="63"/>
      <c r="BZ143" s="2"/>
      <c r="CA143" s="2"/>
      <c r="CB143" s="2"/>
      <c r="CC143" s="63"/>
      <c r="CD143" s="6"/>
      <c r="CE143" s="258"/>
      <c r="CF143" s="2"/>
      <c r="CG143" s="63"/>
      <c r="CH143" s="2"/>
      <c r="CI143" s="2"/>
      <c r="CJ143" s="2"/>
      <c r="CK143" s="6"/>
      <c r="CL143" s="6"/>
      <c r="CM143" s="258"/>
      <c r="CN143" s="2"/>
      <c r="CO143" s="63"/>
      <c r="CP143" s="2"/>
      <c r="CQ143" s="2"/>
      <c r="CR143" s="2"/>
      <c r="CS143" s="6"/>
      <c r="CT143" s="6"/>
      <c r="CU143" s="258"/>
      <c r="CV143" s="2"/>
      <c r="CW143" s="6"/>
      <c r="CX143" s="2"/>
      <c r="CY143" s="63"/>
      <c r="CZ143" s="2"/>
      <c r="DA143" s="2"/>
      <c r="DB143" s="2"/>
      <c r="DC143" s="6"/>
      <c r="DD143" s="2"/>
      <c r="DE143" s="6"/>
      <c r="DF143" s="2"/>
      <c r="DG143" s="63"/>
      <c r="DH143" s="2"/>
      <c r="DI143" s="2"/>
      <c r="DJ143" s="2"/>
      <c r="DK143" s="6"/>
      <c r="DL143" s="2"/>
      <c r="DM143" s="6"/>
      <c r="DN143" s="2"/>
      <c r="DO143" s="63"/>
      <c r="DP143" s="2"/>
      <c r="DQ143" s="2"/>
      <c r="DR143" s="2"/>
      <c r="DS143" s="6"/>
      <c r="DT143" s="2"/>
      <c r="DU143" s="6"/>
      <c r="DV143" s="1"/>
      <c r="DW143" s="63"/>
      <c r="DX143" s="2"/>
      <c r="DY143" s="2"/>
      <c r="DZ143" s="2"/>
      <c r="EA143" s="6"/>
      <c r="EB143" s="2"/>
      <c r="EC143" s="6"/>
      <c r="ED143" s="2"/>
      <c r="EE143" s="63"/>
      <c r="EF143" s="2"/>
      <c r="EG143" s="2"/>
      <c r="EH143" s="2"/>
      <c r="EI143" s="6"/>
      <c r="EJ143" s="2"/>
      <c r="EK143" s="6"/>
      <c r="EL143" s="2"/>
      <c r="EM143" s="6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</row>
    <row r="144" spans="1:199" ht="14.4" x14ac:dyDescent="0.3">
      <c r="A144" s="2"/>
      <c r="B144" s="63" t="s">
        <v>454</v>
      </c>
      <c r="C144" s="2" t="s">
        <v>726</v>
      </c>
      <c r="D144" s="3">
        <v>13</v>
      </c>
      <c r="E144" s="3">
        <v>3</v>
      </c>
      <c r="F144" s="64">
        <v>3.5</v>
      </c>
      <c r="G144" s="65"/>
      <c r="H144" s="2"/>
      <c r="I144" s="126"/>
      <c r="J144" s="127"/>
      <c r="K144" s="133"/>
      <c r="L144" s="133"/>
      <c r="M144" s="135"/>
      <c r="N144" s="130"/>
      <c r="O144" s="2"/>
      <c r="P144" s="126"/>
      <c r="Q144" s="127"/>
      <c r="R144" s="128"/>
      <c r="S144" s="128"/>
      <c r="T144" s="129"/>
      <c r="U144" s="130"/>
      <c r="V144" s="4"/>
      <c r="W144" s="259"/>
      <c r="X144" s="139"/>
      <c r="Y144" s="139"/>
      <c r="Z144" s="139"/>
      <c r="AA144" s="136"/>
      <c r="AB144" s="130"/>
      <c r="AC144" s="4"/>
      <c r="AD144" s="6"/>
      <c r="AE144" s="2"/>
      <c r="AF144" s="126"/>
      <c r="AG144" s="127"/>
      <c r="AH144" s="127"/>
      <c r="AI144" s="127"/>
      <c r="AJ144" s="135"/>
      <c r="AK144" s="130"/>
      <c r="AL144" s="1"/>
      <c r="AM144" s="126"/>
      <c r="AN144" s="127"/>
      <c r="AO144" s="127"/>
      <c r="AP144" s="127"/>
      <c r="AQ144" s="135"/>
      <c r="AR144" s="130"/>
      <c r="AS144" s="1"/>
      <c r="AT144" s="126"/>
      <c r="AU144" s="127"/>
      <c r="AV144" s="127"/>
      <c r="AW144" s="127"/>
      <c r="AX144" s="135"/>
      <c r="AY144" s="130"/>
      <c r="AZ144" s="1"/>
      <c r="BA144" s="126"/>
      <c r="BB144" s="127"/>
      <c r="BC144" s="127"/>
      <c r="BD144" s="127"/>
      <c r="BE144" s="135"/>
      <c r="BF144" s="130"/>
      <c r="BG144" s="1"/>
      <c r="BH144" s="126"/>
      <c r="BI144" s="127"/>
      <c r="BJ144" s="127"/>
      <c r="BK144" s="127"/>
      <c r="BL144" s="135"/>
      <c r="BM144" s="130"/>
      <c r="BN144" s="2"/>
      <c r="BO144" s="7"/>
      <c r="BP144" s="1"/>
      <c r="BQ144" s="126"/>
      <c r="BR144" s="127"/>
      <c r="BS144" s="133"/>
      <c r="BT144" s="127"/>
      <c r="BU144" s="135"/>
      <c r="BV144" s="127"/>
      <c r="BW144" s="260"/>
      <c r="BX144" s="1"/>
      <c r="BY144" s="126"/>
      <c r="BZ144" s="127"/>
      <c r="CA144" s="127"/>
      <c r="CB144" s="127"/>
      <c r="CC144" s="126"/>
      <c r="CD144" s="260"/>
      <c r="CE144" s="261"/>
      <c r="CF144" s="2"/>
      <c r="CG144" s="126"/>
      <c r="CH144" s="127"/>
      <c r="CI144" s="127"/>
      <c r="CJ144" s="127"/>
      <c r="CK144" s="260"/>
      <c r="CL144" s="260"/>
      <c r="CM144" s="261"/>
      <c r="CN144" s="2"/>
      <c r="CO144" s="126"/>
      <c r="CP144" s="127"/>
      <c r="CQ144" s="127"/>
      <c r="CR144" s="127"/>
      <c r="CS144" s="260"/>
      <c r="CT144" s="260"/>
      <c r="CU144" s="261"/>
      <c r="CV144" s="2"/>
      <c r="CW144" s="6"/>
      <c r="CX144" s="2"/>
      <c r="CY144" s="63"/>
      <c r="CZ144" s="2"/>
      <c r="DA144" s="2"/>
      <c r="DB144" s="2"/>
      <c r="DC144" s="6"/>
      <c r="DD144" s="2"/>
      <c r="DE144" s="6"/>
      <c r="DF144" s="2"/>
      <c r="DG144" s="63"/>
      <c r="DH144" s="2"/>
      <c r="DI144" s="2"/>
      <c r="DJ144" s="2"/>
      <c r="DK144" s="6"/>
      <c r="DL144" s="2"/>
      <c r="DM144" s="6"/>
      <c r="DN144" s="2"/>
      <c r="DO144" s="63"/>
      <c r="DP144" s="2"/>
      <c r="DQ144" s="2"/>
      <c r="DR144" s="2"/>
      <c r="DS144" s="6"/>
      <c r="DT144" s="2"/>
      <c r="DU144" s="6"/>
      <c r="DV144" s="1"/>
      <c r="DW144" s="63"/>
      <c r="DX144" s="2"/>
      <c r="DY144" s="2"/>
      <c r="DZ144" s="2"/>
      <c r="EA144" s="6"/>
      <c r="EB144" s="2"/>
      <c r="EC144" s="6"/>
      <c r="ED144" s="2"/>
      <c r="EE144" s="63"/>
      <c r="EF144" s="2"/>
      <c r="EG144" s="2"/>
      <c r="EH144" s="2"/>
      <c r="EI144" s="6"/>
      <c r="EJ144" s="2"/>
      <c r="EK144" s="6"/>
      <c r="EL144" s="2"/>
      <c r="EM144" s="6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</row>
    <row r="145" spans="1:199" ht="14.4" x14ac:dyDescent="0.3">
      <c r="A145" s="1" t="s">
        <v>34</v>
      </c>
      <c r="B145" s="71" t="s">
        <v>455</v>
      </c>
      <c r="C145" s="72" t="s">
        <v>704</v>
      </c>
      <c r="D145" s="84">
        <v>13</v>
      </c>
      <c r="E145" s="84">
        <v>4</v>
      </c>
      <c r="F145" s="74">
        <v>3.5</v>
      </c>
      <c r="G145" s="86">
        <v>600</v>
      </c>
      <c r="H145" s="2"/>
      <c r="I145" s="2"/>
      <c r="J145" s="2"/>
      <c r="K145" s="3"/>
      <c r="L145" s="3"/>
      <c r="M145" s="3"/>
      <c r="N145" s="4"/>
      <c r="O145" s="2"/>
      <c r="P145" s="2"/>
      <c r="Q145" s="2"/>
      <c r="R145" s="5"/>
      <c r="S145" s="5"/>
      <c r="T145" s="5"/>
      <c r="U145" s="4"/>
      <c r="V145" s="4"/>
      <c r="W145" s="4"/>
      <c r="X145" s="4"/>
      <c r="Y145" s="4"/>
      <c r="Z145" s="4"/>
      <c r="AA145" s="4"/>
      <c r="AB145" s="4"/>
      <c r="AC145" s="4"/>
      <c r="AD145" s="6"/>
      <c r="AE145" s="2"/>
      <c r="AF145" s="2"/>
      <c r="AG145" s="2"/>
      <c r="AH145" s="2"/>
      <c r="AI145" s="2"/>
      <c r="AJ145" s="3"/>
      <c r="AK145" s="4"/>
      <c r="AL145" s="1"/>
      <c r="AM145" s="2"/>
      <c r="AN145" s="2"/>
      <c r="AO145" s="2"/>
      <c r="AP145" s="2"/>
      <c r="AQ145" s="3"/>
      <c r="AR145" s="4"/>
      <c r="AS145" s="1"/>
      <c r="AT145" s="2"/>
      <c r="AU145" s="2"/>
      <c r="AV145" s="2"/>
      <c r="AW145" s="2"/>
      <c r="AX145" s="3"/>
      <c r="AY145" s="4"/>
      <c r="AZ145" s="1"/>
      <c r="BA145" s="2"/>
      <c r="BB145" s="2"/>
      <c r="BC145" s="2"/>
      <c r="BD145" s="2"/>
      <c r="BE145" s="3"/>
      <c r="BF145" s="4"/>
      <c r="BG145" s="1"/>
      <c r="BH145" s="2"/>
      <c r="BI145" s="2"/>
      <c r="BJ145" s="2"/>
      <c r="BK145" s="2"/>
      <c r="BL145" s="3"/>
      <c r="BM145" s="4"/>
      <c r="BN145" s="2"/>
      <c r="BO145" s="7"/>
      <c r="BP145" s="2"/>
      <c r="BQ145" s="2"/>
      <c r="BR145" s="2"/>
      <c r="BS145" s="3"/>
      <c r="BT145" s="2"/>
      <c r="BU145" s="3"/>
      <c r="BV145" s="2"/>
      <c r="BW145" s="2"/>
      <c r="BX145" s="1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6"/>
      <c r="CX145" s="2"/>
      <c r="CY145" s="126"/>
      <c r="CZ145" s="127"/>
      <c r="DA145" s="127"/>
      <c r="DB145" s="127"/>
      <c r="DC145" s="260"/>
      <c r="DD145" s="127"/>
      <c r="DE145" s="260"/>
      <c r="DF145" s="2"/>
      <c r="DG145" s="126"/>
      <c r="DH145" s="127"/>
      <c r="DI145" s="127"/>
      <c r="DJ145" s="127"/>
      <c r="DK145" s="260"/>
      <c r="DL145" s="127"/>
      <c r="DM145" s="260"/>
      <c r="DN145" s="2"/>
      <c r="DO145" s="126"/>
      <c r="DP145" s="127"/>
      <c r="DQ145" s="127"/>
      <c r="DR145" s="127"/>
      <c r="DS145" s="260"/>
      <c r="DT145" s="127"/>
      <c r="DU145" s="260"/>
      <c r="DV145" s="1"/>
      <c r="DW145" s="126"/>
      <c r="DX145" s="127"/>
      <c r="DY145" s="127"/>
      <c r="DZ145" s="127"/>
      <c r="EA145" s="260"/>
      <c r="EB145" s="127"/>
      <c r="EC145" s="260"/>
      <c r="ED145" s="2"/>
      <c r="EE145" s="126"/>
      <c r="EF145" s="127"/>
      <c r="EG145" s="127"/>
      <c r="EH145" s="127"/>
      <c r="EI145" s="260"/>
      <c r="EJ145" s="127"/>
      <c r="EK145" s="260"/>
      <c r="EL145" s="2"/>
      <c r="EM145" s="6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</row>
    <row r="146" spans="1:199" ht="14.4" x14ac:dyDescent="0.3">
      <c r="A146" s="2"/>
      <c r="B146" s="63" t="s">
        <v>456</v>
      </c>
      <c r="C146" s="2" t="s">
        <v>789</v>
      </c>
      <c r="D146" s="3">
        <v>12</v>
      </c>
      <c r="E146" s="3">
        <v>1</v>
      </c>
      <c r="F146" s="64">
        <v>3.5</v>
      </c>
      <c r="G146" s="65"/>
      <c r="H146" s="2"/>
      <c r="I146" s="2"/>
      <c r="J146" s="2"/>
      <c r="K146" s="3"/>
      <c r="L146" s="3"/>
      <c r="M146" s="3"/>
      <c r="N146" s="4"/>
      <c r="O146" s="2"/>
      <c r="P146" s="2"/>
      <c r="Q146" s="2"/>
      <c r="R146" s="5"/>
      <c r="S146" s="5"/>
      <c r="T146" s="5"/>
      <c r="U146" s="4"/>
      <c r="V146" s="4"/>
      <c r="W146" s="4" t="s">
        <v>1203</v>
      </c>
      <c r="X146" s="4"/>
      <c r="Y146" s="4"/>
      <c r="Z146" s="4"/>
      <c r="AA146" s="4"/>
      <c r="AB146" s="4"/>
      <c r="AC146" s="4"/>
      <c r="AD146" s="6"/>
      <c r="AE146" s="2"/>
      <c r="AF146" s="2"/>
      <c r="AG146" s="2"/>
      <c r="AH146" s="2"/>
      <c r="AI146" s="2"/>
      <c r="AJ146" s="3"/>
      <c r="AK146" s="4"/>
      <c r="AL146" s="1"/>
      <c r="AM146" s="2"/>
      <c r="AN146" s="2"/>
      <c r="AO146" s="2"/>
      <c r="AP146" s="2"/>
      <c r="AQ146" s="3"/>
      <c r="AR146" s="4"/>
      <c r="AS146" s="1"/>
      <c r="AT146" s="2"/>
      <c r="AU146" s="2"/>
      <c r="AV146" s="2"/>
      <c r="AW146" s="2"/>
      <c r="AX146" s="3"/>
      <c r="AY146" s="4"/>
      <c r="AZ146" s="1"/>
      <c r="BA146" s="2"/>
      <c r="BB146" s="2"/>
      <c r="BC146" s="2"/>
      <c r="BD146" s="2"/>
      <c r="BE146" s="3"/>
      <c r="BF146" s="4"/>
      <c r="BG146" s="1"/>
      <c r="BH146" s="2"/>
      <c r="BI146" s="2"/>
      <c r="BJ146" s="2"/>
      <c r="BK146" s="2"/>
      <c r="BL146" s="3"/>
      <c r="BM146" s="4"/>
      <c r="BN146" s="2"/>
      <c r="BO146" s="7"/>
      <c r="BP146" s="2"/>
      <c r="BQ146" s="2"/>
      <c r="BR146" s="2"/>
      <c r="BS146" s="3"/>
      <c r="BT146" s="2"/>
      <c r="BU146" s="3"/>
      <c r="BV146" s="2"/>
      <c r="BW146" s="2"/>
      <c r="BX146" s="1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6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1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6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</row>
    <row r="147" spans="1:199" ht="14.4" x14ac:dyDescent="0.3">
      <c r="A147" s="2"/>
      <c r="B147" s="63" t="s">
        <v>457</v>
      </c>
      <c r="C147" s="2" t="s">
        <v>789</v>
      </c>
      <c r="D147" s="3">
        <v>12</v>
      </c>
      <c r="E147" s="3">
        <v>2</v>
      </c>
      <c r="F147" s="64">
        <v>3.5</v>
      </c>
      <c r="G147" s="65"/>
      <c r="H147" s="2"/>
      <c r="I147" s="2"/>
      <c r="J147" s="2"/>
      <c r="K147" s="3"/>
      <c r="L147" s="3"/>
      <c r="M147" s="3"/>
      <c r="N147" s="4"/>
      <c r="O147" s="2"/>
      <c r="P147" s="2"/>
      <c r="Q147" s="2"/>
      <c r="R147" s="5"/>
      <c r="S147" s="5"/>
      <c r="T147" s="5"/>
      <c r="U147" s="4"/>
      <c r="V147" s="4"/>
      <c r="W147" s="4"/>
      <c r="X147" s="4"/>
      <c r="Y147" s="4"/>
      <c r="Z147" s="4"/>
      <c r="AA147" s="4"/>
      <c r="AB147" s="4"/>
      <c r="AC147" s="4"/>
      <c r="AD147" s="6"/>
      <c r="AE147" s="2"/>
      <c r="AF147" s="2"/>
      <c r="AG147" s="2"/>
      <c r="AH147" s="2"/>
      <c r="AI147" s="2"/>
      <c r="AJ147" s="3"/>
      <c r="AK147" s="4"/>
      <c r="AL147" s="1"/>
      <c r="AM147" s="2"/>
      <c r="AN147" s="2"/>
      <c r="AO147" s="2"/>
      <c r="AP147" s="2"/>
      <c r="AQ147" s="3"/>
      <c r="AR147" s="4"/>
      <c r="AS147" s="1"/>
      <c r="AT147" s="2"/>
      <c r="AU147" s="2"/>
      <c r="AV147" s="2"/>
      <c r="AW147" s="2"/>
      <c r="AX147" s="3"/>
      <c r="AY147" s="4"/>
      <c r="AZ147" s="1"/>
      <c r="BA147" s="2"/>
      <c r="BB147" s="2"/>
      <c r="BC147" s="2"/>
      <c r="BD147" s="2"/>
      <c r="BE147" s="3"/>
      <c r="BF147" s="4"/>
      <c r="BG147" s="1"/>
      <c r="BH147" s="2"/>
      <c r="BI147" s="2"/>
      <c r="BJ147" s="2"/>
      <c r="BK147" s="2"/>
      <c r="BL147" s="3"/>
      <c r="BM147" s="4"/>
      <c r="BN147" s="2"/>
      <c r="BO147" s="7"/>
      <c r="BP147" s="2"/>
      <c r="BQ147" s="2"/>
      <c r="BR147" s="2"/>
      <c r="BS147" s="3"/>
      <c r="BT147" s="2"/>
      <c r="BU147" s="3"/>
      <c r="BV147" s="2"/>
      <c r="BW147" s="2"/>
      <c r="BX147" s="1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6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1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6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</row>
    <row r="148" spans="1:199" ht="14.4" x14ac:dyDescent="0.3">
      <c r="A148" s="2"/>
      <c r="B148" s="71" t="s">
        <v>458</v>
      </c>
      <c r="C148" s="72" t="s">
        <v>789</v>
      </c>
      <c r="D148" s="84">
        <v>12</v>
      </c>
      <c r="E148" s="84">
        <v>3</v>
      </c>
      <c r="F148" s="74">
        <v>3.5</v>
      </c>
      <c r="G148" s="86"/>
      <c r="H148" s="2"/>
      <c r="I148" s="2"/>
      <c r="J148" s="2"/>
      <c r="K148" s="3"/>
      <c r="L148" s="3"/>
      <c r="M148" s="3"/>
      <c r="N148" s="4"/>
      <c r="O148" s="2"/>
      <c r="P148" s="2"/>
      <c r="Q148" s="2"/>
      <c r="R148" s="5"/>
      <c r="S148" s="5"/>
      <c r="T148" s="5"/>
      <c r="U148" s="4"/>
      <c r="V148" s="4"/>
      <c r="W148" s="4"/>
      <c r="X148" s="4"/>
      <c r="Y148" s="4"/>
      <c r="Z148" s="4"/>
      <c r="AA148" s="4"/>
      <c r="AB148" s="4"/>
      <c r="AC148" s="4"/>
      <c r="AD148" s="6"/>
      <c r="AE148" s="2"/>
      <c r="AF148" s="2"/>
      <c r="AG148" s="2"/>
      <c r="AH148" s="2"/>
      <c r="AI148" s="2"/>
      <c r="AJ148" s="3"/>
      <c r="AK148" s="4"/>
      <c r="AL148" s="1"/>
      <c r="AM148" s="2"/>
      <c r="AN148" s="2"/>
      <c r="AO148" s="2"/>
      <c r="AP148" s="2"/>
      <c r="AQ148" s="3"/>
      <c r="AR148" s="4"/>
      <c r="AS148" s="1"/>
      <c r="AT148" s="2"/>
      <c r="AU148" s="2"/>
      <c r="AV148" s="2"/>
      <c r="AW148" s="2"/>
      <c r="AX148" s="3"/>
      <c r="AY148" s="4"/>
      <c r="AZ148" s="1"/>
      <c r="BA148" s="2"/>
      <c r="BB148" s="2"/>
      <c r="BC148" s="2"/>
      <c r="BD148" s="2"/>
      <c r="BE148" s="3"/>
      <c r="BF148" s="4"/>
      <c r="BG148" s="1"/>
      <c r="BH148" s="2"/>
      <c r="BI148" s="2"/>
      <c r="BJ148" s="2"/>
      <c r="BK148" s="2"/>
      <c r="BL148" s="3"/>
      <c r="BM148" s="4"/>
      <c r="BN148" s="2"/>
      <c r="BO148" s="7"/>
      <c r="BP148" s="2"/>
      <c r="BQ148" s="2"/>
      <c r="BR148" s="2"/>
      <c r="BS148" s="3"/>
      <c r="BT148" s="2"/>
      <c r="BU148" s="3"/>
      <c r="BV148" s="2"/>
      <c r="BW148" s="2"/>
      <c r="BX148" s="1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6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1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6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</row>
    <row r="149" spans="1:199" ht="14.4" x14ac:dyDescent="0.3">
      <c r="A149" s="2"/>
      <c r="B149" s="63" t="s">
        <v>459</v>
      </c>
      <c r="C149" s="2" t="s">
        <v>789</v>
      </c>
      <c r="D149" s="3">
        <v>13</v>
      </c>
      <c r="E149" s="3">
        <v>1</v>
      </c>
      <c r="F149" s="64">
        <v>3.5</v>
      </c>
      <c r="G149" s="65"/>
      <c r="H149" s="2"/>
      <c r="I149" s="2"/>
      <c r="J149" s="2"/>
      <c r="K149" s="3"/>
      <c r="L149" s="3"/>
      <c r="M149" s="3"/>
      <c r="N149" s="4"/>
      <c r="O149" s="2"/>
      <c r="P149" s="2"/>
      <c r="Q149" s="2"/>
      <c r="R149" s="5"/>
      <c r="S149" s="5"/>
      <c r="T149" s="5"/>
      <c r="U149" s="4"/>
      <c r="V149" s="4"/>
      <c r="W149" s="4"/>
      <c r="X149" s="4"/>
      <c r="Y149" s="4"/>
      <c r="Z149" s="4"/>
      <c r="AA149" s="4"/>
      <c r="AB149" s="4"/>
      <c r="AC149" s="4"/>
      <c r="AD149" s="6"/>
      <c r="AE149" s="2"/>
      <c r="AF149" s="2"/>
      <c r="AG149" s="2"/>
      <c r="AH149" s="2"/>
      <c r="AI149" s="2"/>
      <c r="AJ149" s="3"/>
      <c r="AK149" s="4"/>
      <c r="AL149" s="1"/>
      <c r="AM149" s="2"/>
      <c r="AN149" s="2"/>
      <c r="AO149" s="2"/>
      <c r="AP149" s="2"/>
      <c r="AQ149" s="3"/>
      <c r="AR149" s="4"/>
      <c r="AS149" s="1"/>
      <c r="AT149" s="2"/>
      <c r="AU149" s="2"/>
      <c r="AV149" s="2"/>
      <c r="AW149" s="2"/>
      <c r="AX149" s="3"/>
      <c r="AY149" s="4"/>
      <c r="AZ149" s="1"/>
      <c r="BA149" s="2"/>
      <c r="BB149" s="2"/>
      <c r="BC149" s="2"/>
      <c r="BD149" s="2"/>
      <c r="BE149" s="3"/>
      <c r="BF149" s="4"/>
      <c r="BG149" s="1"/>
      <c r="BH149" s="2"/>
      <c r="BI149" s="2"/>
      <c r="BJ149" s="2"/>
      <c r="BK149" s="2"/>
      <c r="BL149" s="3"/>
      <c r="BM149" s="4"/>
      <c r="BN149" s="2"/>
      <c r="BO149" s="7"/>
      <c r="BP149" s="2"/>
      <c r="BQ149" s="2"/>
      <c r="BR149" s="2"/>
      <c r="BS149" s="3"/>
      <c r="BT149" s="2"/>
      <c r="BU149" s="3"/>
      <c r="BV149" s="2"/>
      <c r="BW149" s="2"/>
      <c r="BX149" s="1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6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1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6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</row>
    <row r="150" spans="1:199" ht="14.4" x14ac:dyDescent="0.3">
      <c r="A150" s="2"/>
      <c r="B150" s="63" t="s">
        <v>460</v>
      </c>
      <c r="C150" s="2" t="s">
        <v>789</v>
      </c>
      <c r="D150" s="3">
        <v>13</v>
      </c>
      <c r="E150" s="3">
        <v>2</v>
      </c>
      <c r="F150" s="64">
        <v>3.5</v>
      </c>
      <c r="G150" s="65"/>
      <c r="H150" s="2"/>
      <c r="I150" s="2"/>
      <c r="J150" s="2"/>
      <c r="K150" s="3"/>
      <c r="L150" s="3"/>
      <c r="M150" s="3"/>
      <c r="N150" s="4"/>
      <c r="O150" s="2"/>
      <c r="P150" s="2"/>
      <c r="Q150" s="2"/>
      <c r="R150" s="5"/>
      <c r="S150" s="5"/>
      <c r="T150" s="5"/>
      <c r="U150" s="4"/>
      <c r="V150" s="4"/>
      <c r="W150" s="4"/>
      <c r="X150" s="4"/>
      <c r="Y150" s="4"/>
      <c r="Z150" s="4"/>
      <c r="AA150" s="4"/>
      <c r="AB150" s="4"/>
      <c r="AC150" s="4"/>
      <c r="AD150" s="6"/>
      <c r="AE150" s="2"/>
      <c r="AF150" s="2"/>
      <c r="AG150" s="2"/>
      <c r="AH150" s="2"/>
      <c r="AI150" s="2"/>
      <c r="AJ150" s="3"/>
      <c r="AK150" s="4"/>
      <c r="AL150" s="1"/>
      <c r="AM150" s="2"/>
      <c r="AN150" s="2"/>
      <c r="AO150" s="2"/>
      <c r="AP150" s="2"/>
      <c r="AQ150" s="3"/>
      <c r="AR150" s="4"/>
      <c r="AS150" s="1"/>
      <c r="AT150" s="2"/>
      <c r="AU150" s="2"/>
      <c r="AV150" s="2"/>
      <c r="AW150" s="2"/>
      <c r="AX150" s="3"/>
      <c r="AY150" s="4"/>
      <c r="AZ150" s="1"/>
      <c r="BA150" s="2"/>
      <c r="BB150" s="2"/>
      <c r="BC150" s="2"/>
      <c r="BD150" s="2"/>
      <c r="BE150" s="3"/>
      <c r="BF150" s="4"/>
      <c r="BG150" s="1"/>
      <c r="BH150" s="2"/>
      <c r="BI150" s="2"/>
      <c r="BJ150" s="2"/>
      <c r="BK150" s="2"/>
      <c r="BL150" s="3"/>
      <c r="BM150" s="4"/>
      <c r="BN150" s="2"/>
      <c r="BO150" s="7"/>
      <c r="BP150" s="2"/>
      <c r="BQ150" s="2"/>
      <c r="BR150" s="2"/>
      <c r="BS150" s="3"/>
      <c r="BT150" s="2"/>
      <c r="BU150" s="3"/>
      <c r="BV150" s="2"/>
      <c r="BW150" s="2"/>
      <c r="BX150" s="1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6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1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6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</row>
    <row r="151" spans="1:199" ht="14.4" x14ac:dyDescent="0.3">
      <c r="A151" s="2"/>
      <c r="B151" s="63" t="s">
        <v>461</v>
      </c>
      <c r="C151" s="2" t="s">
        <v>789</v>
      </c>
      <c r="D151" s="3">
        <v>13</v>
      </c>
      <c r="E151" s="3">
        <v>3</v>
      </c>
      <c r="F151" s="64">
        <v>3.5</v>
      </c>
      <c r="G151" s="65"/>
      <c r="H151" s="2"/>
      <c r="I151" s="2"/>
      <c r="J151" s="2"/>
      <c r="K151" s="3"/>
      <c r="L151" s="3"/>
      <c r="M151" s="3"/>
      <c r="N151" s="4"/>
      <c r="O151" s="2"/>
      <c r="P151" s="2"/>
      <c r="Q151" s="2"/>
      <c r="R151" s="5"/>
      <c r="S151" s="5"/>
      <c r="T151" s="5"/>
      <c r="U151" s="4"/>
      <c r="V151" s="4"/>
      <c r="W151" s="4"/>
      <c r="X151" s="4"/>
      <c r="Y151" s="4"/>
      <c r="Z151" s="4"/>
      <c r="AA151" s="4"/>
      <c r="AB151" s="4"/>
      <c r="AC151" s="4"/>
      <c r="AD151" s="6"/>
      <c r="AE151" s="2"/>
      <c r="AF151" s="2"/>
      <c r="AG151" s="2"/>
      <c r="AH151" s="2"/>
      <c r="AI151" s="2"/>
      <c r="AJ151" s="3"/>
      <c r="AK151" s="4"/>
      <c r="AL151" s="1"/>
      <c r="AM151" s="2"/>
      <c r="AN151" s="2"/>
      <c r="AO151" s="2"/>
      <c r="AP151" s="2"/>
      <c r="AQ151" s="3"/>
      <c r="AR151" s="4"/>
      <c r="AS151" s="1"/>
      <c r="AT151" s="2"/>
      <c r="AU151" s="2"/>
      <c r="AV151" s="2"/>
      <c r="AW151" s="2"/>
      <c r="AX151" s="3"/>
      <c r="AY151" s="4"/>
      <c r="AZ151" s="1"/>
      <c r="BA151" s="2"/>
      <c r="BB151" s="2"/>
      <c r="BC151" s="2"/>
      <c r="BD151" s="2"/>
      <c r="BE151" s="3"/>
      <c r="BF151" s="4"/>
      <c r="BG151" s="1"/>
      <c r="BH151" s="2"/>
      <c r="BI151" s="2"/>
      <c r="BJ151" s="2"/>
      <c r="BK151" s="2"/>
      <c r="BL151" s="3"/>
      <c r="BM151" s="4"/>
      <c r="BN151" s="2"/>
      <c r="BO151" s="7"/>
      <c r="BP151" s="2"/>
      <c r="BQ151" s="2"/>
      <c r="BR151" s="2"/>
      <c r="BS151" s="3"/>
      <c r="BT151" s="2"/>
      <c r="BU151" s="3"/>
      <c r="BV151" s="2"/>
      <c r="BW151" s="2"/>
      <c r="BX151" s="1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6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1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6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</row>
    <row r="152" spans="1:199" ht="14.4" x14ac:dyDescent="0.3">
      <c r="A152" s="2"/>
      <c r="B152" s="71" t="s">
        <v>462</v>
      </c>
      <c r="C152" s="72" t="s">
        <v>789</v>
      </c>
      <c r="D152" s="84">
        <v>13</v>
      </c>
      <c r="E152" s="84">
        <v>4</v>
      </c>
      <c r="F152" s="74">
        <v>3.5</v>
      </c>
      <c r="G152" s="86"/>
      <c r="H152" s="2"/>
      <c r="I152" s="2"/>
      <c r="J152" s="2"/>
      <c r="K152" s="3"/>
      <c r="L152" s="3"/>
      <c r="M152" s="3"/>
      <c r="N152" s="4"/>
      <c r="O152" s="2"/>
      <c r="P152" s="2"/>
      <c r="Q152" s="2"/>
      <c r="R152" s="5"/>
      <c r="S152" s="5"/>
      <c r="T152" s="5"/>
      <c r="U152" s="4"/>
      <c r="V152" s="4"/>
      <c r="W152" s="4"/>
      <c r="X152" s="4"/>
      <c r="Y152" s="4"/>
      <c r="Z152" s="4"/>
      <c r="AA152" s="4"/>
      <c r="AB152" s="4"/>
      <c r="AC152" s="4"/>
      <c r="AD152" s="6"/>
      <c r="AE152" s="2"/>
      <c r="AF152" s="2"/>
      <c r="AG152" s="2"/>
      <c r="AH152" s="2"/>
      <c r="AI152" s="2"/>
      <c r="AJ152" s="3"/>
      <c r="AK152" s="4"/>
      <c r="AL152" s="1"/>
      <c r="AM152" s="2"/>
      <c r="AN152" s="2"/>
      <c r="AO152" s="2"/>
      <c r="AP152" s="2"/>
      <c r="AQ152" s="3"/>
      <c r="AR152" s="4"/>
      <c r="AS152" s="1"/>
      <c r="AT152" s="2"/>
      <c r="AU152" s="2"/>
      <c r="AV152" s="2"/>
      <c r="AW152" s="2"/>
      <c r="AX152" s="3"/>
      <c r="AY152" s="4"/>
      <c r="AZ152" s="1"/>
      <c r="BA152" s="2"/>
      <c r="BB152" s="2"/>
      <c r="BC152" s="2"/>
      <c r="BD152" s="2"/>
      <c r="BE152" s="3"/>
      <c r="BF152" s="4"/>
      <c r="BG152" s="1"/>
      <c r="BH152" s="2"/>
      <c r="BI152" s="2"/>
      <c r="BJ152" s="2"/>
      <c r="BK152" s="2"/>
      <c r="BL152" s="3"/>
      <c r="BM152" s="4"/>
      <c r="BN152" s="2"/>
      <c r="BO152" s="7"/>
      <c r="BP152" s="2"/>
      <c r="BQ152" s="2"/>
      <c r="BR152" s="2"/>
      <c r="BS152" s="3"/>
      <c r="BT152" s="2"/>
      <c r="BU152" s="3"/>
      <c r="BV152" s="2"/>
      <c r="BW152" s="2"/>
      <c r="BX152" s="1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6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1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6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</row>
    <row r="153" spans="1:199" ht="14.4" x14ac:dyDescent="0.3">
      <c r="A153" s="2"/>
      <c r="B153" s="63" t="s">
        <v>463</v>
      </c>
      <c r="C153" s="2" t="s">
        <v>789</v>
      </c>
      <c r="D153" s="3">
        <v>13</v>
      </c>
      <c r="E153" s="3">
        <v>1</v>
      </c>
      <c r="F153" s="64">
        <v>3.5</v>
      </c>
      <c r="G153" s="65"/>
      <c r="H153" s="2"/>
      <c r="I153" s="2"/>
      <c r="J153" s="2"/>
      <c r="K153" s="3"/>
      <c r="L153" s="3"/>
      <c r="M153" s="3"/>
      <c r="N153" s="4"/>
      <c r="O153" s="2"/>
      <c r="P153" s="2"/>
      <c r="Q153" s="2"/>
      <c r="R153" s="5"/>
      <c r="S153" s="5"/>
      <c r="T153" s="5"/>
      <c r="U153" s="4"/>
      <c r="V153" s="4"/>
      <c r="W153" s="4"/>
      <c r="X153" s="4"/>
      <c r="Y153" s="4"/>
      <c r="Z153" s="4"/>
      <c r="AA153" s="4"/>
      <c r="AB153" s="4"/>
      <c r="AC153" s="4"/>
      <c r="AD153" s="6"/>
      <c r="AE153" s="2"/>
      <c r="AF153" s="2"/>
      <c r="AG153" s="2"/>
      <c r="AH153" s="2"/>
      <c r="AI153" s="2"/>
      <c r="AJ153" s="3"/>
      <c r="AK153" s="4"/>
      <c r="AL153" s="1"/>
      <c r="AM153" s="2"/>
      <c r="AN153" s="2"/>
      <c r="AO153" s="2"/>
      <c r="AP153" s="2"/>
      <c r="AQ153" s="3"/>
      <c r="AR153" s="4"/>
      <c r="AS153" s="1"/>
      <c r="AT153" s="2"/>
      <c r="AU153" s="2"/>
      <c r="AV153" s="2"/>
      <c r="AW153" s="2"/>
      <c r="AX153" s="3"/>
      <c r="AY153" s="4"/>
      <c r="AZ153" s="1"/>
      <c r="BA153" s="2"/>
      <c r="BB153" s="2"/>
      <c r="BC153" s="2"/>
      <c r="BD153" s="2"/>
      <c r="BE153" s="3"/>
      <c r="BF153" s="4"/>
      <c r="BG153" s="1"/>
      <c r="BH153" s="2"/>
      <c r="BI153" s="2"/>
      <c r="BJ153" s="2"/>
      <c r="BK153" s="2"/>
      <c r="BL153" s="3"/>
      <c r="BM153" s="4"/>
      <c r="BN153" s="2"/>
      <c r="BO153" s="7"/>
      <c r="BP153" s="2"/>
      <c r="BQ153" s="2"/>
      <c r="BR153" s="2"/>
      <c r="BS153" s="3"/>
      <c r="BT153" s="2"/>
      <c r="BU153" s="3"/>
      <c r="BV153" s="2"/>
      <c r="BW153" s="2"/>
      <c r="BX153" s="1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6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1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6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</row>
    <row r="154" spans="1:199" ht="14.4" x14ac:dyDescent="0.3">
      <c r="A154" s="2"/>
      <c r="B154" s="63" t="s">
        <v>464</v>
      </c>
      <c r="C154" s="2" t="s">
        <v>789</v>
      </c>
      <c r="D154" s="3">
        <v>13</v>
      </c>
      <c r="E154" s="3">
        <v>2</v>
      </c>
      <c r="F154" s="64">
        <v>3.5</v>
      </c>
      <c r="G154" s="65"/>
      <c r="H154" s="2"/>
      <c r="I154" s="2"/>
      <c r="J154" s="2"/>
      <c r="K154" s="3"/>
      <c r="L154" s="3"/>
      <c r="M154" s="3"/>
      <c r="N154" s="4"/>
      <c r="O154" s="2"/>
      <c r="P154" s="2"/>
      <c r="Q154" s="2"/>
      <c r="R154" s="5"/>
      <c r="S154" s="5"/>
      <c r="T154" s="5"/>
      <c r="U154" s="4"/>
      <c r="V154" s="4"/>
      <c r="W154" s="4"/>
      <c r="X154" s="4"/>
      <c r="Y154" s="4"/>
      <c r="Z154" s="4"/>
      <c r="AA154" s="4"/>
      <c r="AB154" s="4"/>
      <c r="AC154" s="4"/>
      <c r="AD154" s="6"/>
      <c r="AE154" s="2"/>
      <c r="AF154" s="2"/>
      <c r="AG154" s="2"/>
      <c r="AH154" s="2"/>
      <c r="AI154" s="2"/>
      <c r="AJ154" s="3"/>
      <c r="AK154" s="4"/>
      <c r="AL154" s="1"/>
      <c r="AM154" s="2"/>
      <c r="AN154" s="2"/>
      <c r="AO154" s="2"/>
      <c r="AP154" s="2"/>
      <c r="AQ154" s="3"/>
      <c r="AR154" s="4"/>
      <c r="AS154" s="1"/>
      <c r="AT154" s="2"/>
      <c r="AU154" s="2"/>
      <c r="AV154" s="2"/>
      <c r="AW154" s="2"/>
      <c r="AX154" s="3"/>
      <c r="AY154" s="4"/>
      <c r="AZ154" s="1"/>
      <c r="BA154" s="2"/>
      <c r="BB154" s="2"/>
      <c r="BC154" s="2"/>
      <c r="BD154" s="2"/>
      <c r="BE154" s="3"/>
      <c r="BF154" s="4"/>
      <c r="BG154" s="1"/>
      <c r="BH154" s="2"/>
      <c r="BI154" s="2"/>
      <c r="BJ154" s="2"/>
      <c r="BK154" s="2"/>
      <c r="BL154" s="3"/>
      <c r="BM154" s="4"/>
      <c r="BN154" s="2"/>
      <c r="BO154" s="7"/>
      <c r="BP154" s="2"/>
      <c r="BQ154" s="2"/>
      <c r="BR154" s="2"/>
      <c r="BS154" s="3"/>
      <c r="BT154" s="2"/>
      <c r="BU154" s="3"/>
      <c r="BV154" s="2"/>
      <c r="BW154" s="2"/>
      <c r="BX154" s="1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6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1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6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</row>
    <row r="155" spans="1:199" ht="14.4" x14ac:dyDescent="0.3">
      <c r="A155" s="2"/>
      <c r="B155" s="71" t="s">
        <v>465</v>
      </c>
      <c r="C155" s="72" t="s">
        <v>789</v>
      </c>
      <c r="D155" s="84">
        <v>13</v>
      </c>
      <c r="E155" s="84">
        <v>3</v>
      </c>
      <c r="F155" s="74">
        <v>3.5</v>
      </c>
      <c r="G155" s="86"/>
      <c r="H155" s="2"/>
      <c r="I155" s="2"/>
      <c r="J155" s="2"/>
      <c r="K155" s="3"/>
      <c r="L155" s="3"/>
      <c r="M155" s="3"/>
      <c r="N155" s="4"/>
      <c r="O155" s="2"/>
      <c r="P155" s="2"/>
      <c r="Q155" s="2"/>
      <c r="R155" s="5"/>
      <c r="S155" s="5"/>
      <c r="T155" s="5"/>
      <c r="U155" s="4"/>
      <c r="V155" s="4"/>
      <c r="W155" s="4"/>
      <c r="X155" s="4"/>
      <c r="Y155" s="4"/>
      <c r="Z155" s="4"/>
      <c r="AA155" s="4"/>
      <c r="AB155" s="4"/>
      <c r="AC155" s="4"/>
      <c r="AD155" s="6"/>
      <c r="AE155" s="2"/>
      <c r="AF155" s="2"/>
      <c r="AG155" s="2"/>
      <c r="AH155" s="2"/>
      <c r="AI155" s="2"/>
      <c r="AJ155" s="3"/>
      <c r="AK155" s="4"/>
      <c r="AL155" s="1"/>
      <c r="AM155" s="2"/>
      <c r="AN155" s="2"/>
      <c r="AO155" s="2"/>
      <c r="AP155" s="2"/>
      <c r="AQ155" s="3"/>
      <c r="AR155" s="4"/>
      <c r="AS155" s="1"/>
      <c r="AT155" s="2"/>
      <c r="AU155" s="2"/>
      <c r="AV155" s="2"/>
      <c r="AW155" s="2"/>
      <c r="AX155" s="3"/>
      <c r="AY155" s="4"/>
      <c r="AZ155" s="1"/>
      <c r="BA155" s="2"/>
      <c r="BB155" s="2"/>
      <c r="BC155" s="2"/>
      <c r="BD155" s="2"/>
      <c r="BE155" s="3"/>
      <c r="BF155" s="4"/>
      <c r="BG155" s="1"/>
      <c r="BH155" s="2"/>
      <c r="BI155" s="2"/>
      <c r="BJ155" s="2"/>
      <c r="BK155" s="2"/>
      <c r="BL155" s="3"/>
      <c r="BM155" s="4"/>
      <c r="BN155" s="2"/>
      <c r="BO155" s="7"/>
      <c r="BP155" s="2"/>
      <c r="BQ155" s="2"/>
      <c r="BR155" s="2"/>
      <c r="BS155" s="3"/>
      <c r="BT155" s="2"/>
      <c r="BU155" s="3"/>
      <c r="BV155" s="2"/>
      <c r="BW155" s="2"/>
      <c r="BX155" s="1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6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1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6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</row>
    <row r="156" spans="1:199" ht="14.4" x14ac:dyDescent="0.3">
      <c r="A156" s="2"/>
      <c r="B156" s="63" t="s">
        <v>466</v>
      </c>
      <c r="C156" s="2" t="s">
        <v>789</v>
      </c>
      <c r="D156" s="3">
        <v>12</v>
      </c>
      <c r="E156" s="3">
        <v>1</v>
      </c>
      <c r="F156" s="64">
        <v>3.5</v>
      </c>
      <c r="G156" s="65"/>
      <c r="H156" s="2"/>
      <c r="I156" s="2"/>
      <c r="J156" s="2"/>
      <c r="K156" s="3"/>
      <c r="L156" s="3"/>
      <c r="M156" s="3"/>
      <c r="N156" s="4"/>
      <c r="O156" s="2"/>
      <c r="P156" s="2"/>
      <c r="Q156" s="2"/>
      <c r="R156" s="5"/>
      <c r="S156" s="5"/>
      <c r="T156" s="5"/>
      <c r="U156" s="4"/>
      <c r="V156" s="4"/>
      <c r="W156" s="4"/>
      <c r="X156" s="4"/>
      <c r="Y156" s="4"/>
      <c r="Z156" s="4"/>
      <c r="AA156" s="4"/>
      <c r="AB156" s="4"/>
      <c r="AC156" s="4"/>
      <c r="AD156" s="6"/>
      <c r="AE156" s="2"/>
      <c r="AF156" s="2"/>
      <c r="AG156" s="2"/>
      <c r="AH156" s="2"/>
      <c r="AI156" s="2"/>
      <c r="AJ156" s="3"/>
      <c r="AK156" s="4"/>
      <c r="AL156" s="1"/>
      <c r="AM156" s="2"/>
      <c r="AN156" s="2"/>
      <c r="AO156" s="2"/>
      <c r="AP156" s="2"/>
      <c r="AQ156" s="3"/>
      <c r="AR156" s="4"/>
      <c r="AS156" s="1"/>
      <c r="AT156" s="2"/>
      <c r="AU156" s="2"/>
      <c r="AV156" s="2"/>
      <c r="AW156" s="2"/>
      <c r="AX156" s="3"/>
      <c r="AY156" s="4"/>
      <c r="AZ156" s="1"/>
      <c r="BA156" s="2"/>
      <c r="BB156" s="2"/>
      <c r="BC156" s="2"/>
      <c r="BD156" s="2"/>
      <c r="BE156" s="3"/>
      <c r="BF156" s="4"/>
      <c r="BG156" s="1"/>
      <c r="BH156" s="2"/>
      <c r="BI156" s="2"/>
      <c r="BJ156" s="2"/>
      <c r="BK156" s="2"/>
      <c r="BL156" s="3"/>
      <c r="BM156" s="4"/>
      <c r="BN156" s="2"/>
      <c r="BO156" s="7"/>
      <c r="BP156" s="2"/>
      <c r="BQ156" s="2"/>
      <c r="BR156" s="2"/>
      <c r="BS156" s="3"/>
      <c r="BT156" s="2"/>
      <c r="BU156" s="3"/>
      <c r="BV156" s="2"/>
      <c r="BW156" s="2"/>
      <c r="BX156" s="1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6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1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6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</row>
    <row r="157" spans="1:199" ht="14.4" x14ac:dyDescent="0.3">
      <c r="A157" s="2"/>
      <c r="B157" s="126" t="s">
        <v>467</v>
      </c>
      <c r="C157" s="127" t="s">
        <v>789</v>
      </c>
      <c r="D157" s="133">
        <v>12</v>
      </c>
      <c r="E157" s="133">
        <v>2</v>
      </c>
      <c r="F157" s="135">
        <v>3.5</v>
      </c>
      <c r="G157" s="130"/>
      <c r="H157" s="2"/>
      <c r="I157" s="2"/>
      <c r="J157" s="2"/>
      <c r="K157" s="3"/>
      <c r="L157" s="3"/>
      <c r="M157" s="3"/>
      <c r="N157" s="4"/>
      <c r="O157" s="2"/>
      <c r="P157" s="2"/>
      <c r="Q157" s="2"/>
      <c r="R157" s="5"/>
      <c r="S157" s="5"/>
      <c r="T157" s="5"/>
      <c r="U157" s="4"/>
      <c r="V157" s="4"/>
      <c r="W157" s="4"/>
      <c r="X157" s="4"/>
      <c r="Y157" s="4"/>
      <c r="Z157" s="4"/>
      <c r="AA157" s="4"/>
      <c r="AB157" s="4"/>
      <c r="AC157" s="4"/>
      <c r="AD157" s="6"/>
      <c r="AE157" s="2"/>
      <c r="AF157" s="2"/>
      <c r="AG157" s="2"/>
      <c r="AH157" s="2"/>
      <c r="AI157" s="2"/>
      <c r="AJ157" s="3"/>
      <c r="AK157" s="4"/>
      <c r="AL157" s="1"/>
      <c r="AM157" s="2"/>
      <c r="AN157" s="2"/>
      <c r="AO157" s="2"/>
      <c r="AP157" s="2"/>
      <c r="AQ157" s="3"/>
      <c r="AR157" s="4"/>
      <c r="AS157" s="1"/>
      <c r="AT157" s="2"/>
      <c r="AU157" s="2"/>
      <c r="AV157" s="2"/>
      <c r="AW157" s="2"/>
      <c r="AX157" s="3"/>
      <c r="AY157" s="4"/>
      <c r="AZ157" s="1"/>
      <c r="BA157" s="2"/>
      <c r="BB157" s="2"/>
      <c r="BC157" s="2"/>
      <c r="BD157" s="2"/>
      <c r="BE157" s="3"/>
      <c r="BF157" s="4"/>
      <c r="BG157" s="1"/>
      <c r="BH157" s="2"/>
      <c r="BI157" s="2"/>
      <c r="BJ157" s="2"/>
      <c r="BK157" s="2"/>
      <c r="BL157" s="3"/>
      <c r="BM157" s="4"/>
      <c r="BN157" s="2"/>
      <c r="BO157" s="7"/>
      <c r="BP157" s="2"/>
      <c r="BQ157" s="2"/>
      <c r="BR157" s="2"/>
      <c r="BS157" s="3"/>
      <c r="BT157" s="2"/>
      <c r="BU157" s="3"/>
      <c r="BV157" s="2"/>
      <c r="BW157" s="2"/>
      <c r="BX157" s="1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6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1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6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</row>
    <row r="158" spans="1:199" ht="14.4" x14ac:dyDescent="0.3">
      <c r="A158" s="2"/>
      <c r="B158" s="2"/>
      <c r="C158" s="2"/>
      <c r="D158" s="3"/>
      <c r="E158" s="3"/>
      <c r="F158" s="3">
        <v>3.8</v>
      </c>
      <c r="G158" s="4" t="e">
        <f>AVERAGE(G132:G144)</f>
        <v>#DIV/0!</v>
      </c>
      <c r="H158" s="2"/>
      <c r="I158" s="2"/>
      <c r="J158" s="2"/>
      <c r="K158" s="3"/>
      <c r="L158" s="3"/>
      <c r="M158" s="5">
        <v>5.3</v>
      </c>
      <c r="N158" s="4">
        <f>AVERAGE(N132:N144)</f>
        <v>1187.3399999999999</v>
      </c>
      <c r="O158" s="2"/>
      <c r="P158" s="2"/>
      <c r="Q158" s="2"/>
      <c r="R158" s="5"/>
      <c r="S158" s="5"/>
      <c r="T158" s="5">
        <v>7.8</v>
      </c>
      <c r="U158" s="4">
        <f>AVERAGE(U132:U144)</f>
        <v>546.45100000000002</v>
      </c>
      <c r="V158" s="4"/>
      <c r="W158" s="4"/>
      <c r="X158" s="4"/>
      <c r="Y158" s="4"/>
      <c r="Z158" s="4"/>
      <c r="AA158" s="5">
        <v>10</v>
      </c>
      <c r="AB158" s="4" t="e">
        <f>AVERAGE(AB132:AB144)</f>
        <v>#DIV/0!</v>
      </c>
      <c r="AC158" s="4"/>
      <c r="AD158" s="6"/>
      <c r="AE158" s="2"/>
      <c r="AF158" s="2"/>
      <c r="AG158" s="2"/>
      <c r="AH158" s="2"/>
      <c r="AI158" s="2"/>
      <c r="AJ158" s="5">
        <v>13</v>
      </c>
      <c r="AK158" s="4" t="e">
        <f>AVERAGE(AK132:AK144)</f>
        <v>#DIV/0!</v>
      </c>
      <c r="AL158" s="1"/>
      <c r="AM158" s="2"/>
      <c r="AN158" s="2"/>
      <c r="AO158" s="2"/>
      <c r="AP158" s="2"/>
      <c r="AQ158" s="5">
        <v>40</v>
      </c>
      <c r="AR158" s="4">
        <f>AVERAGE(AR132:AR144)</f>
        <v>1200</v>
      </c>
      <c r="AS158" s="1"/>
      <c r="AT158" s="2"/>
      <c r="AU158" s="2"/>
      <c r="AV158" s="2"/>
      <c r="AW158" s="2"/>
      <c r="AX158" s="5">
        <v>140</v>
      </c>
      <c r="AY158" s="4">
        <f>AVERAGE(AY132:AY144)</f>
        <v>1200</v>
      </c>
      <c r="AZ158" s="1"/>
      <c r="BA158" s="2"/>
      <c r="BB158" s="2"/>
      <c r="BC158" s="2"/>
      <c r="BD158" s="2"/>
      <c r="BE158" s="5">
        <v>400</v>
      </c>
      <c r="BF158" s="4" t="e">
        <f>AVERAGE(BF132:BF144)</f>
        <v>#DIV/0!</v>
      </c>
      <c r="BG158" s="1"/>
      <c r="BH158" s="2"/>
      <c r="BI158" s="2"/>
      <c r="BJ158" s="2"/>
      <c r="BK158" s="2"/>
      <c r="BL158" s="5">
        <v>1200</v>
      </c>
      <c r="BM158" s="4" t="e">
        <f>AVERAGE(BM132:BM144)</f>
        <v>#DIV/0!</v>
      </c>
      <c r="BN158" s="2"/>
      <c r="BO158" s="7"/>
      <c r="BP158" s="2"/>
      <c r="BQ158" s="2"/>
      <c r="BR158" s="2"/>
      <c r="BS158" s="3"/>
      <c r="BT158" s="2"/>
      <c r="BU158" s="3"/>
      <c r="BV158" s="2"/>
      <c r="BW158" s="2"/>
      <c r="BX158" s="1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6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1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6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</row>
    <row r="159" spans="1:199" ht="14.4" x14ac:dyDescent="0.3">
      <c r="A159" s="2"/>
      <c r="B159" s="2"/>
      <c r="C159" s="2"/>
      <c r="D159" s="3"/>
      <c r="E159" s="3"/>
      <c r="F159" s="3"/>
      <c r="G159" s="4" t="e">
        <f>STDEV(G132:G144)</f>
        <v>#DIV/0!</v>
      </c>
      <c r="H159" s="2"/>
      <c r="I159" s="2"/>
      <c r="J159" s="2"/>
      <c r="K159" s="3"/>
      <c r="L159" s="3"/>
      <c r="M159" s="5"/>
      <c r="N159" s="4">
        <f>STDEV(N132:N144)</f>
        <v>41.988469845899353</v>
      </c>
      <c r="O159" s="2"/>
      <c r="P159" s="2"/>
      <c r="Q159" s="2"/>
      <c r="R159" s="5"/>
      <c r="S159" s="5"/>
      <c r="T159" s="5"/>
      <c r="U159" s="4">
        <f>STDEV(U132:U144)</f>
        <v>485.44341668622934</v>
      </c>
      <c r="V159" s="4"/>
      <c r="W159" s="4"/>
      <c r="X159" s="4"/>
      <c r="Y159" s="4"/>
      <c r="Z159" s="4"/>
      <c r="AA159" s="5"/>
      <c r="AB159" s="4" t="e">
        <f>STDEV(AB132:AB144)</f>
        <v>#DIV/0!</v>
      </c>
      <c r="AC159" s="4"/>
      <c r="AD159" s="6"/>
      <c r="AE159" s="2"/>
      <c r="AF159" s="2"/>
      <c r="AG159" s="2"/>
      <c r="AH159" s="2"/>
      <c r="AI159" s="2"/>
      <c r="AJ159" s="3"/>
      <c r="AK159" s="4" t="e">
        <f>STDEV(AK132:AK144)</f>
        <v>#DIV/0!</v>
      </c>
      <c r="AL159" s="1"/>
      <c r="AM159" s="2"/>
      <c r="AN159" s="2"/>
      <c r="AO159" s="2"/>
      <c r="AP159" s="2"/>
      <c r="AQ159" s="3"/>
      <c r="AR159" s="4">
        <f>STDEV(AR132:AR144)</f>
        <v>0</v>
      </c>
      <c r="AS159" s="1"/>
      <c r="AT159" s="2"/>
      <c r="AU159" s="2"/>
      <c r="AV159" s="2"/>
      <c r="AW159" s="2"/>
      <c r="AX159" s="3"/>
      <c r="AY159" s="4">
        <f>STDEV(AY132:AY144)</f>
        <v>0</v>
      </c>
      <c r="AZ159" s="1"/>
      <c r="BA159" s="2"/>
      <c r="BB159" s="2"/>
      <c r="BC159" s="2"/>
      <c r="BD159" s="2"/>
      <c r="BE159" s="3"/>
      <c r="BF159" s="4" t="e">
        <f>STDEV(BF132:BF144)</f>
        <v>#DIV/0!</v>
      </c>
      <c r="BG159" s="1"/>
      <c r="BH159" s="2"/>
      <c r="BI159" s="2"/>
      <c r="BJ159" s="2"/>
      <c r="BK159" s="2"/>
      <c r="BL159" s="3"/>
      <c r="BM159" s="4" t="e">
        <f>STDEV(BM132:BM144)</f>
        <v>#DIV/0!</v>
      </c>
      <c r="BN159" s="2"/>
      <c r="BO159" s="7"/>
      <c r="BP159" s="2"/>
      <c r="BQ159" s="2"/>
      <c r="BR159" s="2"/>
      <c r="BS159" s="3"/>
      <c r="BT159" s="2"/>
      <c r="BU159" s="3"/>
      <c r="BV159" s="2"/>
      <c r="BW159" s="2"/>
      <c r="BX159" s="1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6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1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6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</row>
    <row r="160" spans="1:199" ht="7.5" customHeight="1" x14ac:dyDescent="0.3">
      <c r="A160" s="142"/>
      <c r="B160" s="142"/>
      <c r="C160" s="142"/>
      <c r="D160" s="142"/>
      <c r="E160" s="142"/>
      <c r="F160" s="143"/>
      <c r="G160" s="142"/>
      <c r="H160" s="144"/>
      <c r="I160" s="142"/>
      <c r="J160" s="142"/>
      <c r="K160" s="143"/>
      <c r="L160" s="143"/>
      <c r="M160" s="146"/>
      <c r="N160" s="145"/>
      <c r="O160" s="142"/>
      <c r="P160" s="142"/>
      <c r="Q160" s="142"/>
      <c r="R160" s="146"/>
      <c r="S160" s="146"/>
      <c r="T160" s="146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47"/>
      <c r="AE160" s="142"/>
      <c r="AF160" s="142"/>
      <c r="AG160" s="142"/>
      <c r="AH160" s="142"/>
      <c r="AI160" s="142"/>
      <c r="AJ160" s="143"/>
      <c r="AK160" s="145"/>
      <c r="AL160" s="148"/>
      <c r="AM160" s="142"/>
      <c r="AN160" s="142"/>
      <c r="AO160" s="142"/>
      <c r="AP160" s="142"/>
      <c r="AQ160" s="143"/>
      <c r="AR160" s="145"/>
      <c r="AS160" s="148"/>
      <c r="AT160" s="142"/>
      <c r="AU160" s="142"/>
      <c r="AV160" s="142"/>
      <c r="AW160" s="142"/>
      <c r="AX160" s="143"/>
      <c r="AY160" s="145"/>
      <c r="AZ160" s="148"/>
      <c r="BA160" s="142"/>
      <c r="BB160" s="142"/>
      <c r="BC160" s="142"/>
      <c r="BD160" s="142"/>
      <c r="BE160" s="143"/>
      <c r="BF160" s="145"/>
      <c r="BG160" s="148"/>
      <c r="BH160" s="142"/>
      <c r="BI160" s="142"/>
      <c r="BJ160" s="142"/>
      <c r="BK160" s="142"/>
      <c r="BL160" s="143"/>
      <c r="BM160" s="145"/>
      <c r="BN160" s="142"/>
      <c r="BO160" s="149"/>
      <c r="BP160" s="142"/>
      <c r="BQ160" s="142"/>
      <c r="BR160" s="142"/>
      <c r="BS160" s="143"/>
      <c r="BT160" s="142"/>
      <c r="BU160" s="143"/>
      <c r="BV160" s="142"/>
      <c r="BW160" s="142"/>
      <c r="BX160" s="148"/>
      <c r="BY160" s="142"/>
      <c r="BZ160" s="142"/>
      <c r="CA160" s="142"/>
      <c r="CB160" s="142"/>
      <c r="CC160" s="142"/>
      <c r="CD160" s="142"/>
      <c r="CE160" s="142"/>
      <c r="CF160" s="142"/>
      <c r="CG160" s="142"/>
      <c r="CH160" s="142"/>
      <c r="CI160" s="142"/>
      <c r="CJ160" s="142"/>
      <c r="CK160" s="142"/>
      <c r="CL160" s="142"/>
      <c r="CM160" s="142"/>
      <c r="CN160" s="142"/>
      <c r="CO160" s="142"/>
      <c r="CP160" s="142"/>
      <c r="CQ160" s="142"/>
      <c r="CR160" s="142"/>
      <c r="CS160" s="142"/>
      <c r="CT160" s="142"/>
      <c r="CU160" s="142"/>
      <c r="CV160" s="142"/>
      <c r="CW160" s="147"/>
      <c r="CX160" s="142"/>
      <c r="CY160" s="142"/>
      <c r="CZ160" s="142"/>
      <c r="DA160" s="142"/>
      <c r="DB160" s="142"/>
      <c r="DC160" s="142"/>
      <c r="DD160" s="142"/>
      <c r="DE160" s="142"/>
      <c r="DF160" s="142"/>
      <c r="DG160" s="142"/>
      <c r="DH160" s="142"/>
      <c r="DI160" s="142"/>
      <c r="DJ160" s="142"/>
      <c r="DK160" s="142"/>
      <c r="DL160" s="142"/>
      <c r="DM160" s="142"/>
      <c r="DN160" s="142"/>
      <c r="DO160" s="142"/>
      <c r="DP160" s="142"/>
      <c r="DQ160" s="142"/>
      <c r="DR160" s="142"/>
      <c r="DS160" s="142"/>
      <c r="DT160" s="142"/>
      <c r="DU160" s="142"/>
      <c r="DV160" s="148"/>
      <c r="DW160" s="142"/>
      <c r="DX160" s="142"/>
      <c r="DY160" s="142"/>
      <c r="DZ160" s="142"/>
      <c r="EA160" s="142"/>
      <c r="EB160" s="142"/>
      <c r="EC160" s="142"/>
      <c r="ED160" s="142"/>
      <c r="EE160" s="142"/>
      <c r="EF160" s="142"/>
      <c r="EG160" s="142"/>
      <c r="EH160" s="142"/>
      <c r="EI160" s="142"/>
      <c r="EJ160" s="142"/>
      <c r="EK160" s="142"/>
      <c r="EL160" s="142"/>
      <c r="EM160" s="147"/>
      <c r="EN160" s="142"/>
      <c r="EO160" s="142"/>
      <c r="EP160" s="142"/>
      <c r="EQ160" s="142"/>
      <c r="ER160" s="142"/>
      <c r="ES160" s="142"/>
      <c r="ET160" s="142"/>
      <c r="EU160" s="142"/>
      <c r="EV160" s="142"/>
      <c r="EW160" s="142"/>
      <c r="EX160" s="142"/>
      <c r="EY160" s="142"/>
      <c r="EZ160" s="142"/>
      <c r="FA160" s="142"/>
      <c r="FB160" s="142"/>
      <c r="FC160" s="142"/>
      <c r="FD160" s="142"/>
      <c r="FE160" s="142"/>
      <c r="FF160" s="142"/>
      <c r="FG160" s="142"/>
      <c r="FH160" s="142"/>
      <c r="FI160" s="142"/>
      <c r="FJ160" s="142"/>
      <c r="FK160" s="142"/>
      <c r="FL160" s="142"/>
      <c r="FM160" s="142"/>
      <c r="FN160" s="142"/>
      <c r="FO160" s="142"/>
      <c r="FP160" s="142"/>
      <c r="FQ160" s="142"/>
      <c r="FR160" s="142"/>
      <c r="FS160" s="142"/>
      <c r="FT160" s="142"/>
      <c r="FU160" s="142"/>
      <c r="FV160" s="142"/>
      <c r="FW160" s="142"/>
      <c r="FX160" s="142"/>
      <c r="FY160" s="142"/>
      <c r="FZ160" s="142"/>
      <c r="GA160" s="142"/>
      <c r="GB160" s="142"/>
      <c r="GC160" s="142"/>
      <c r="GD160" s="142"/>
      <c r="GE160" s="142"/>
      <c r="GF160" s="142"/>
      <c r="GG160" s="142"/>
      <c r="GH160" s="142"/>
      <c r="GI160" s="142"/>
      <c r="GJ160" s="142"/>
      <c r="GK160" s="142"/>
      <c r="GL160" s="142"/>
      <c r="GM160" s="142"/>
      <c r="GN160" s="142"/>
      <c r="GO160" s="142"/>
      <c r="GP160" s="142"/>
      <c r="GQ160" s="142"/>
    </row>
    <row r="161" spans="1:199" ht="14.4" x14ac:dyDescent="0.3">
      <c r="A161" s="1" t="s">
        <v>0</v>
      </c>
      <c r="B161" s="2"/>
      <c r="C161" s="2"/>
      <c r="D161" s="2"/>
      <c r="E161" s="2"/>
      <c r="F161" s="3"/>
      <c r="G161" s="2"/>
      <c r="H161" s="2"/>
      <c r="I161" s="2"/>
      <c r="J161" s="2"/>
      <c r="K161" s="3"/>
      <c r="L161" s="3"/>
      <c r="M161" s="5"/>
      <c r="N161" s="4"/>
      <c r="O161" s="2"/>
      <c r="P161" s="2"/>
      <c r="Q161" s="2"/>
      <c r="R161" s="5"/>
      <c r="S161" s="5"/>
      <c r="T161" s="5"/>
      <c r="U161" s="4"/>
      <c r="V161" s="4"/>
      <c r="W161" s="4"/>
      <c r="X161" s="4"/>
      <c r="Y161" s="4"/>
      <c r="Z161" s="4"/>
      <c r="AA161" s="4"/>
      <c r="AB161" s="4"/>
      <c r="AC161" s="4"/>
      <c r="AD161" s="6"/>
      <c r="AE161" s="1" t="s">
        <v>0</v>
      </c>
      <c r="AF161" s="2"/>
      <c r="AG161" s="2"/>
      <c r="AH161" s="2"/>
      <c r="AI161" s="2"/>
      <c r="AJ161" s="3"/>
      <c r="AK161" s="4"/>
      <c r="AL161" s="1"/>
      <c r="AM161" s="2"/>
      <c r="AN161" s="2"/>
      <c r="AO161" s="2"/>
      <c r="AP161" s="2"/>
      <c r="AQ161" s="3"/>
      <c r="AR161" s="4"/>
      <c r="AS161" s="1"/>
      <c r="AT161" s="2"/>
      <c r="AU161" s="2"/>
      <c r="AV161" s="2"/>
      <c r="AW161" s="2"/>
      <c r="AX161" s="3"/>
      <c r="AY161" s="4"/>
      <c r="AZ161" s="1"/>
      <c r="BA161" s="2"/>
      <c r="BB161" s="2"/>
      <c r="BC161" s="2"/>
      <c r="BD161" s="2"/>
      <c r="BE161" s="3"/>
      <c r="BF161" s="4"/>
      <c r="BG161" s="1"/>
      <c r="BH161" s="2"/>
      <c r="BI161" s="2"/>
      <c r="BJ161" s="2"/>
      <c r="BK161" s="2"/>
      <c r="BL161" s="3"/>
      <c r="BM161" s="4"/>
      <c r="BN161" s="2"/>
      <c r="BO161" s="7"/>
      <c r="BP161" s="1" t="s">
        <v>0</v>
      </c>
      <c r="BQ161" s="2"/>
      <c r="BR161" s="2"/>
      <c r="BS161" s="3"/>
      <c r="BT161" s="2"/>
      <c r="BU161" s="3"/>
      <c r="BV161" s="2"/>
      <c r="BW161" s="2"/>
      <c r="BX161" s="1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6"/>
      <c r="CX161" s="1" t="s">
        <v>0</v>
      </c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1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6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</row>
    <row r="162" spans="1:199" ht="18" x14ac:dyDescent="0.3">
      <c r="A162" s="8"/>
      <c r="B162" s="9" t="s">
        <v>1197</v>
      </c>
      <c r="C162" s="10" t="s">
        <v>1031</v>
      </c>
      <c r="D162" s="11"/>
      <c r="E162" s="11"/>
      <c r="F162" s="18"/>
      <c r="G162" s="57" t="s">
        <v>1</v>
      </c>
      <c r="H162" s="2"/>
      <c r="I162" s="9" t="s">
        <v>1032</v>
      </c>
      <c r="J162" s="10" t="s">
        <v>1031</v>
      </c>
      <c r="K162" s="11">
        <v>5</v>
      </c>
      <c r="L162" s="11"/>
      <c r="M162" s="18"/>
      <c r="N162" s="14" t="s">
        <v>1</v>
      </c>
      <c r="O162" s="2"/>
      <c r="P162" s="9" t="s">
        <v>1033</v>
      </c>
      <c r="Q162" s="10" t="s">
        <v>1031</v>
      </c>
      <c r="R162" s="15">
        <v>7.5</v>
      </c>
      <c r="S162" s="15"/>
      <c r="T162" s="16"/>
      <c r="U162" s="14" t="s">
        <v>1</v>
      </c>
      <c r="V162" s="4"/>
      <c r="W162" s="9" t="s">
        <v>1034</v>
      </c>
      <c r="X162" s="10" t="s">
        <v>1031</v>
      </c>
      <c r="Y162" s="15">
        <v>10</v>
      </c>
      <c r="Z162" s="15"/>
      <c r="AA162" s="16"/>
      <c r="AB162" s="14" t="s">
        <v>1</v>
      </c>
      <c r="AC162" s="4"/>
      <c r="AD162" s="6"/>
      <c r="AE162" s="2"/>
      <c r="AF162" s="9" t="s">
        <v>3</v>
      </c>
      <c r="AG162" s="10" t="s">
        <v>1031</v>
      </c>
      <c r="AH162" s="15"/>
      <c r="AI162" s="15"/>
      <c r="AJ162" s="18"/>
      <c r="AK162" s="14" t="s">
        <v>1</v>
      </c>
      <c r="AL162" s="1"/>
      <c r="AM162" s="9" t="s">
        <v>4</v>
      </c>
      <c r="AN162" s="10" t="s">
        <v>1031</v>
      </c>
      <c r="AO162" s="15"/>
      <c r="AP162" s="15"/>
      <c r="AQ162" s="18"/>
      <c r="AR162" s="14" t="s">
        <v>1</v>
      </c>
      <c r="AS162" s="1"/>
      <c r="AT162" s="9" t="s">
        <v>5</v>
      </c>
      <c r="AU162" s="10" t="s">
        <v>1031</v>
      </c>
      <c r="AV162" s="15"/>
      <c r="AW162" s="15"/>
      <c r="AX162" s="18"/>
      <c r="AY162" s="14" t="s">
        <v>1</v>
      </c>
      <c r="AZ162" s="1"/>
      <c r="BA162" s="9" t="s">
        <v>6</v>
      </c>
      <c r="BB162" s="10" t="s">
        <v>1031</v>
      </c>
      <c r="BC162" s="15"/>
      <c r="BD162" s="15"/>
      <c r="BE162" s="18"/>
      <c r="BF162" s="14" t="s">
        <v>1</v>
      </c>
      <c r="BG162" s="1"/>
      <c r="BH162" s="9" t="s">
        <v>7</v>
      </c>
      <c r="BI162" s="10" t="s">
        <v>1031</v>
      </c>
      <c r="BJ162" s="15"/>
      <c r="BK162" s="15"/>
      <c r="BL162" s="18"/>
      <c r="BM162" s="14" t="s">
        <v>1</v>
      </c>
      <c r="BN162" s="2"/>
      <c r="BO162" s="7"/>
      <c r="BP162" s="150" t="s">
        <v>701</v>
      </c>
      <c r="BQ162" s="9" t="s">
        <v>1197</v>
      </c>
      <c r="BR162" s="10" t="s">
        <v>1031</v>
      </c>
      <c r="BS162" s="11"/>
      <c r="BT162" s="11"/>
      <c r="BU162" s="18"/>
      <c r="BV162" s="57" t="s">
        <v>1</v>
      </c>
      <c r="BW162" s="13" t="s">
        <v>1</v>
      </c>
      <c r="BX162" s="1"/>
      <c r="BY162" s="9" t="s">
        <v>1032</v>
      </c>
      <c r="BZ162" s="10" t="s">
        <v>1031</v>
      </c>
      <c r="CA162" s="11"/>
      <c r="CB162" s="11"/>
      <c r="CC162" s="18"/>
      <c r="CD162" s="13" t="s">
        <v>1</v>
      </c>
      <c r="CE162" s="14" t="s">
        <v>1</v>
      </c>
      <c r="CF162" s="2"/>
      <c r="CG162" s="9" t="s">
        <v>1033</v>
      </c>
      <c r="CH162" s="10" t="s">
        <v>1031</v>
      </c>
      <c r="CI162" s="15">
        <v>7.5</v>
      </c>
      <c r="CJ162" s="15"/>
      <c r="CK162" s="16"/>
      <c r="CL162" s="13" t="s">
        <v>1</v>
      </c>
      <c r="CM162" s="14" t="s">
        <v>1</v>
      </c>
      <c r="CN162" s="4"/>
      <c r="CO162" s="9" t="s">
        <v>1034</v>
      </c>
      <c r="CP162" s="10" t="s">
        <v>1031</v>
      </c>
      <c r="CQ162" s="15">
        <v>10</v>
      </c>
      <c r="CR162" s="15"/>
      <c r="CS162" s="16"/>
      <c r="CT162" s="13" t="s">
        <v>1</v>
      </c>
      <c r="CU162" s="14" t="s">
        <v>1</v>
      </c>
      <c r="CV162" s="2"/>
      <c r="CW162" s="6"/>
      <c r="CX162" s="150" t="s">
        <v>701</v>
      </c>
      <c r="CY162" s="9" t="s">
        <v>3</v>
      </c>
      <c r="CZ162" s="10" t="s">
        <v>1031</v>
      </c>
      <c r="DA162" s="15"/>
      <c r="DB162" s="15"/>
      <c r="DC162" s="18"/>
      <c r="DD162" s="13" t="s">
        <v>1</v>
      </c>
      <c r="DE162" s="13" t="s">
        <v>1</v>
      </c>
      <c r="DF162" s="2"/>
      <c r="DG162" s="9" t="s">
        <v>4</v>
      </c>
      <c r="DH162" s="10" t="s">
        <v>1031</v>
      </c>
      <c r="DI162" s="15"/>
      <c r="DJ162" s="15"/>
      <c r="DK162" s="18"/>
      <c r="DL162" s="13" t="s">
        <v>1</v>
      </c>
      <c r="DM162" s="14" t="s">
        <v>1</v>
      </c>
      <c r="DN162" s="2"/>
      <c r="DO162" s="9" t="s">
        <v>5</v>
      </c>
      <c r="DP162" s="10" t="s">
        <v>1031</v>
      </c>
      <c r="DQ162" s="15"/>
      <c r="DR162" s="19"/>
      <c r="DS162" s="12"/>
      <c r="DT162" s="13" t="s">
        <v>1</v>
      </c>
      <c r="DU162" s="14" t="s">
        <v>1</v>
      </c>
      <c r="DV162" s="1"/>
      <c r="DW162" s="9" t="s">
        <v>6</v>
      </c>
      <c r="DX162" s="10" t="s">
        <v>1031</v>
      </c>
      <c r="DY162" s="15"/>
      <c r="DZ162" s="19"/>
      <c r="EA162" s="12"/>
      <c r="EB162" s="13" t="s">
        <v>1</v>
      </c>
      <c r="EC162" s="14" t="s">
        <v>1</v>
      </c>
      <c r="ED162" s="2"/>
      <c r="EE162" s="9" t="s">
        <v>7</v>
      </c>
      <c r="EF162" s="10" t="s">
        <v>1031</v>
      </c>
      <c r="EG162" s="15"/>
      <c r="EH162" s="19"/>
      <c r="EI162" s="12"/>
      <c r="EJ162" s="13" t="s">
        <v>1</v>
      </c>
      <c r="EK162" s="14" t="s">
        <v>1</v>
      </c>
      <c r="EL162" s="2"/>
      <c r="EM162" s="6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</row>
    <row r="163" spans="1:199" ht="71.25" customHeight="1" x14ac:dyDescent="0.3">
      <c r="A163" s="21"/>
      <c r="B163" s="22" t="s">
        <v>17</v>
      </c>
      <c r="C163" s="21" t="s">
        <v>18</v>
      </c>
      <c r="D163" s="23" t="s">
        <v>19</v>
      </c>
      <c r="E163" s="23" t="s">
        <v>20</v>
      </c>
      <c r="F163" s="31" t="s">
        <v>21</v>
      </c>
      <c r="G163" s="25" t="s">
        <v>702</v>
      </c>
      <c r="H163" s="2"/>
      <c r="I163" s="22" t="s">
        <v>17</v>
      </c>
      <c r="J163" s="21" t="s">
        <v>18</v>
      </c>
      <c r="K163" s="23" t="s">
        <v>19</v>
      </c>
      <c r="L163" s="23" t="s">
        <v>20</v>
      </c>
      <c r="M163" s="31" t="s">
        <v>21</v>
      </c>
      <c r="N163" s="26" t="s">
        <v>22</v>
      </c>
      <c r="O163" s="21"/>
      <c r="P163" s="22" t="s">
        <v>17</v>
      </c>
      <c r="Q163" s="21" t="s">
        <v>18</v>
      </c>
      <c r="R163" s="27" t="s">
        <v>19</v>
      </c>
      <c r="S163" s="27" t="s">
        <v>20</v>
      </c>
      <c r="T163" s="28" t="s">
        <v>21</v>
      </c>
      <c r="U163" s="26" t="s">
        <v>22</v>
      </c>
      <c r="V163" s="29"/>
      <c r="W163" s="22" t="s">
        <v>17</v>
      </c>
      <c r="X163" s="21" t="s">
        <v>18</v>
      </c>
      <c r="Y163" s="27" t="s">
        <v>19</v>
      </c>
      <c r="Z163" s="27" t="s">
        <v>20</v>
      </c>
      <c r="AA163" s="28" t="s">
        <v>21</v>
      </c>
      <c r="AB163" s="26" t="s">
        <v>22</v>
      </c>
      <c r="AC163" s="4"/>
      <c r="AD163" s="6"/>
      <c r="AE163" s="21"/>
      <c r="AF163" s="22" t="s">
        <v>17</v>
      </c>
      <c r="AG163" s="21" t="s">
        <v>18</v>
      </c>
      <c r="AH163" s="27" t="s">
        <v>19</v>
      </c>
      <c r="AI163" s="27" t="s">
        <v>20</v>
      </c>
      <c r="AJ163" s="31" t="s">
        <v>21</v>
      </c>
      <c r="AK163" s="26" t="s">
        <v>23</v>
      </c>
      <c r="AL163" s="32"/>
      <c r="AM163" s="22" t="s">
        <v>17</v>
      </c>
      <c r="AN163" s="21" t="s">
        <v>18</v>
      </c>
      <c r="AO163" s="27" t="s">
        <v>19</v>
      </c>
      <c r="AP163" s="27" t="s">
        <v>20</v>
      </c>
      <c r="AQ163" s="31" t="s">
        <v>21</v>
      </c>
      <c r="AR163" s="26" t="s">
        <v>192</v>
      </c>
      <c r="AS163" s="32"/>
      <c r="AT163" s="22" t="s">
        <v>17</v>
      </c>
      <c r="AU163" s="21" t="s">
        <v>18</v>
      </c>
      <c r="AV163" s="27" t="s">
        <v>19</v>
      </c>
      <c r="AW163" s="27" t="s">
        <v>20</v>
      </c>
      <c r="AX163" s="31" t="s">
        <v>21</v>
      </c>
      <c r="AY163" s="26" t="s">
        <v>23</v>
      </c>
      <c r="AZ163" s="32"/>
      <c r="BA163" s="22" t="s">
        <v>17</v>
      </c>
      <c r="BB163" s="21" t="s">
        <v>18</v>
      </c>
      <c r="BC163" s="27" t="s">
        <v>19</v>
      </c>
      <c r="BD163" s="27" t="s">
        <v>20</v>
      </c>
      <c r="BE163" s="31" t="s">
        <v>21</v>
      </c>
      <c r="BF163" s="26" t="s">
        <v>23</v>
      </c>
      <c r="BG163" s="32"/>
      <c r="BH163" s="22" t="s">
        <v>17</v>
      </c>
      <c r="BI163" s="21" t="s">
        <v>18</v>
      </c>
      <c r="BJ163" s="27" t="s">
        <v>19</v>
      </c>
      <c r="BK163" s="27" t="s">
        <v>20</v>
      </c>
      <c r="BL163" s="31" t="s">
        <v>21</v>
      </c>
      <c r="BM163" s="26" t="s">
        <v>23</v>
      </c>
      <c r="BN163" s="21"/>
      <c r="BO163" s="7"/>
      <c r="BP163" s="32"/>
      <c r="BQ163" s="22" t="s">
        <v>17</v>
      </c>
      <c r="BR163" s="21" t="s">
        <v>18</v>
      </c>
      <c r="BS163" s="23" t="s">
        <v>19</v>
      </c>
      <c r="BT163" s="23" t="s">
        <v>20</v>
      </c>
      <c r="BU163" s="31" t="s">
        <v>21</v>
      </c>
      <c r="BV163" s="29" t="s">
        <v>703</v>
      </c>
      <c r="BW163" s="25" t="s">
        <v>23</v>
      </c>
      <c r="BX163" s="32"/>
      <c r="BY163" s="22" t="s">
        <v>17</v>
      </c>
      <c r="BZ163" s="21" t="s">
        <v>18</v>
      </c>
      <c r="CA163" s="23" t="s">
        <v>19</v>
      </c>
      <c r="CB163" s="23" t="s">
        <v>20</v>
      </c>
      <c r="CC163" s="31" t="s">
        <v>21</v>
      </c>
      <c r="CD163" s="25" t="s">
        <v>703</v>
      </c>
      <c r="CE163" s="26" t="s">
        <v>23</v>
      </c>
      <c r="CF163" s="21"/>
      <c r="CG163" s="22" t="s">
        <v>17</v>
      </c>
      <c r="CH163" s="21" t="s">
        <v>18</v>
      </c>
      <c r="CI163" s="27" t="s">
        <v>19</v>
      </c>
      <c r="CJ163" s="27" t="s">
        <v>20</v>
      </c>
      <c r="CK163" s="28" t="s">
        <v>21</v>
      </c>
      <c r="CL163" s="25" t="s">
        <v>703</v>
      </c>
      <c r="CM163" s="26" t="s">
        <v>23</v>
      </c>
      <c r="CN163" s="29"/>
      <c r="CO163" s="22" t="s">
        <v>17</v>
      </c>
      <c r="CP163" s="21" t="s">
        <v>18</v>
      </c>
      <c r="CQ163" s="27" t="s">
        <v>19</v>
      </c>
      <c r="CR163" s="27" t="s">
        <v>20</v>
      </c>
      <c r="CS163" s="28" t="s">
        <v>21</v>
      </c>
      <c r="CT163" s="25" t="s">
        <v>703</v>
      </c>
      <c r="CU163" s="26" t="s">
        <v>23</v>
      </c>
      <c r="CV163" s="21"/>
      <c r="CW163" s="6"/>
      <c r="CX163" s="21"/>
      <c r="CY163" s="22" t="s">
        <v>17</v>
      </c>
      <c r="CZ163" s="21" t="s">
        <v>18</v>
      </c>
      <c r="DA163" s="27" t="s">
        <v>19</v>
      </c>
      <c r="DB163" s="27" t="s">
        <v>20</v>
      </c>
      <c r="DC163" s="31" t="s">
        <v>21</v>
      </c>
      <c r="DD163" s="25" t="s">
        <v>703</v>
      </c>
      <c r="DE163" s="26" t="s">
        <v>23</v>
      </c>
      <c r="DF163" s="21"/>
      <c r="DG163" s="22" t="s">
        <v>17</v>
      </c>
      <c r="DH163" s="21" t="s">
        <v>18</v>
      </c>
      <c r="DI163" s="27" t="s">
        <v>19</v>
      </c>
      <c r="DJ163" s="27" t="s">
        <v>20</v>
      </c>
      <c r="DK163" s="31" t="s">
        <v>21</v>
      </c>
      <c r="DL163" s="25" t="s">
        <v>703</v>
      </c>
      <c r="DM163" s="26" t="s">
        <v>192</v>
      </c>
      <c r="DN163" s="21"/>
      <c r="DO163" s="22" t="s">
        <v>17</v>
      </c>
      <c r="DP163" s="21" t="s">
        <v>18</v>
      </c>
      <c r="DQ163" s="27" t="s">
        <v>19</v>
      </c>
      <c r="DR163" s="33" t="s">
        <v>20</v>
      </c>
      <c r="DS163" s="24" t="s">
        <v>21</v>
      </c>
      <c r="DT163" s="25" t="s">
        <v>703</v>
      </c>
      <c r="DU163" s="26" t="s">
        <v>23</v>
      </c>
      <c r="DV163" s="32"/>
      <c r="DW163" s="22" t="s">
        <v>17</v>
      </c>
      <c r="DX163" s="21" t="s">
        <v>18</v>
      </c>
      <c r="DY163" s="27" t="s">
        <v>19</v>
      </c>
      <c r="DZ163" s="33" t="s">
        <v>20</v>
      </c>
      <c r="EA163" s="24" t="s">
        <v>21</v>
      </c>
      <c r="EB163" s="25" t="s">
        <v>703</v>
      </c>
      <c r="EC163" s="26" t="s">
        <v>23</v>
      </c>
      <c r="ED163" s="21"/>
      <c r="EE163" s="22" t="s">
        <v>17</v>
      </c>
      <c r="EF163" s="21" t="s">
        <v>18</v>
      </c>
      <c r="EG163" s="27" t="s">
        <v>19</v>
      </c>
      <c r="EH163" s="33" t="s">
        <v>20</v>
      </c>
      <c r="EI163" s="24" t="s">
        <v>21</v>
      </c>
      <c r="EJ163" s="25" t="s">
        <v>703</v>
      </c>
      <c r="EK163" s="26" t="s">
        <v>23</v>
      </c>
      <c r="EL163" s="2"/>
      <c r="EM163" s="6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</row>
    <row r="164" spans="1:199" ht="14.4" x14ac:dyDescent="0.3">
      <c r="A164" s="2"/>
      <c r="B164" s="39" t="s">
        <v>468</v>
      </c>
      <c r="C164" s="10" t="s">
        <v>726</v>
      </c>
      <c r="D164" s="11">
        <v>12</v>
      </c>
      <c r="E164" s="11">
        <v>1</v>
      </c>
      <c r="F164" s="18">
        <v>3.5</v>
      </c>
      <c r="G164" s="14"/>
      <c r="H164" s="2" t="s">
        <v>34</v>
      </c>
      <c r="I164" s="39" t="s">
        <v>1035</v>
      </c>
      <c r="J164" s="10" t="s">
        <v>706</v>
      </c>
      <c r="K164" s="11">
        <v>12</v>
      </c>
      <c r="L164" s="11">
        <v>1</v>
      </c>
      <c r="M164" s="18">
        <v>5</v>
      </c>
      <c r="N164" s="14">
        <v>1200</v>
      </c>
      <c r="O164" s="2" t="s">
        <v>34</v>
      </c>
      <c r="P164" s="39" t="s">
        <v>1036</v>
      </c>
      <c r="Q164" s="10" t="s">
        <v>706</v>
      </c>
      <c r="R164" s="15">
        <v>12</v>
      </c>
      <c r="S164" s="15">
        <v>1</v>
      </c>
      <c r="T164" s="16">
        <v>7.5</v>
      </c>
      <c r="U164" s="14">
        <v>1200</v>
      </c>
      <c r="V164" s="2" t="s">
        <v>34</v>
      </c>
      <c r="W164" s="47" t="s">
        <v>469</v>
      </c>
      <c r="X164" s="48" t="s">
        <v>706</v>
      </c>
      <c r="Y164" s="49">
        <v>12</v>
      </c>
      <c r="Z164" s="49">
        <v>3</v>
      </c>
      <c r="AA164" s="155">
        <v>10</v>
      </c>
      <c r="AB164" s="52" t="s">
        <v>470</v>
      </c>
      <c r="AC164" s="4"/>
      <c r="AD164" s="6"/>
      <c r="AE164" s="2"/>
      <c r="AF164" s="39"/>
      <c r="AG164" s="10"/>
      <c r="AH164" s="15"/>
      <c r="AI164" s="15"/>
      <c r="AJ164" s="18">
        <v>10</v>
      </c>
      <c r="AK164" s="14"/>
      <c r="AL164" s="1"/>
      <c r="AM164" s="39" t="s">
        <v>1037</v>
      </c>
      <c r="AN164" s="10" t="s">
        <v>891</v>
      </c>
      <c r="AO164" s="15">
        <v>12</v>
      </c>
      <c r="AP164" s="15">
        <v>1</v>
      </c>
      <c r="AQ164" s="18">
        <v>30</v>
      </c>
      <c r="AR164" s="14" t="s">
        <v>60</v>
      </c>
      <c r="AS164" s="1"/>
      <c r="AT164" s="60" t="s">
        <v>1038</v>
      </c>
      <c r="AU164" s="48" t="s">
        <v>903</v>
      </c>
      <c r="AV164" s="49">
        <v>12</v>
      </c>
      <c r="AW164" s="49">
        <v>3</v>
      </c>
      <c r="AX164" s="50">
        <v>100</v>
      </c>
      <c r="AY164" s="62"/>
      <c r="AZ164" s="1"/>
      <c r="BA164" s="39" t="s">
        <v>1039</v>
      </c>
      <c r="BB164" s="10" t="s">
        <v>891</v>
      </c>
      <c r="BC164" s="15">
        <v>12</v>
      </c>
      <c r="BD164" s="15">
        <v>1</v>
      </c>
      <c r="BE164" s="18">
        <v>300</v>
      </c>
      <c r="BF164" s="14" t="s">
        <v>60</v>
      </c>
      <c r="BG164" s="1"/>
      <c r="BH164" s="60" t="s">
        <v>1040</v>
      </c>
      <c r="BI164" s="48" t="s">
        <v>903</v>
      </c>
      <c r="BJ164" s="49">
        <v>12</v>
      </c>
      <c r="BK164" s="49">
        <v>3</v>
      </c>
      <c r="BL164" s="50">
        <v>1000</v>
      </c>
      <c r="BM164" s="62" t="s">
        <v>60</v>
      </c>
      <c r="BN164" s="2"/>
      <c r="BO164" s="7"/>
      <c r="BP164" s="1" t="s">
        <v>26</v>
      </c>
      <c r="BQ164" s="43" t="s">
        <v>471</v>
      </c>
      <c r="BR164" s="10" t="s">
        <v>709</v>
      </c>
      <c r="BS164" s="11">
        <v>12</v>
      </c>
      <c r="BT164" s="44">
        <v>4</v>
      </c>
      <c r="BU164" s="18">
        <v>3.5</v>
      </c>
      <c r="BV164" s="262" t="s">
        <v>28</v>
      </c>
      <c r="BW164" s="13">
        <v>600</v>
      </c>
      <c r="BX164" s="1"/>
      <c r="BY164" s="60" t="s">
        <v>1041</v>
      </c>
      <c r="BZ164" s="48" t="s">
        <v>711</v>
      </c>
      <c r="CA164" s="154">
        <v>12</v>
      </c>
      <c r="CB164" s="263">
        <v>4</v>
      </c>
      <c r="CC164" s="50">
        <v>5</v>
      </c>
      <c r="CD164" s="51">
        <v>0</v>
      </c>
      <c r="CE164" s="62">
        <v>1200</v>
      </c>
      <c r="CF164" s="1" t="s">
        <v>26</v>
      </c>
      <c r="CG164" s="47" t="s">
        <v>1042</v>
      </c>
      <c r="CH164" s="48" t="s">
        <v>711</v>
      </c>
      <c r="CI164" s="49">
        <v>12</v>
      </c>
      <c r="CJ164" s="49">
        <v>7</v>
      </c>
      <c r="CK164" s="155">
        <v>7.5</v>
      </c>
      <c r="CL164" s="51">
        <v>0</v>
      </c>
      <c r="CM164" s="52" t="s">
        <v>28</v>
      </c>
      <c r="CN164" s="1" t="s">
        <v>26</v>
      </c>
      <c r="CO164" s="292" t="s">
        <v>1043</v>
      </c>
      <c r="CP164" s="10" t="s">
        <v>740</v>
      </c>
      <c r="CQ164" s="15">
        <v>13</v>
      </c>
      <c r="CR164" s="15">
        <v>6</v>
      </c>
      <c r="CS164" s="16">
        <v>10</v>
      </c>
      <c r="CT164" s="13"/>
      <c r="CU164" s="42" t="s">
        <v>28</v>
      </c>
      <c r="CV164" s="2"/>
      <c r="CW164" s="6"/>
      <c r="CX164" s="2"/>
      <c r="CY164" s="39"/>
      <c r="CZ164" s="10"/>
      <c r="DA164" s="15"/>
      <c r="DB164" s="15"/>
      <c r="DC164" s="18">
        <v>10</v>
      </c>
      <c r="DD164" s="13"/>
      <c r="DE164" s="14"/>
      <c r="DF164" s="1" t="s">
        <v>26</v>
      </c>
      <c r="DG164" s="41" t="s">
        <v>1044</v>
      </c>
      <c r="DH164" s="10" t="s">
        <v>714</v>
      </c>
      <c r="DI164" s="15">
        <v>12</v>
      </c>
      <c r="DJ164" s="15">
        <v>4</v>
      </c>
      <c r="DK164" s="18">
        <v>30</v>
      </c>
      <c r="DL164" s="13">
        <v>0</v>
      </c>
      <c r="DM164" s="42" t="s">
        <v>28</v>
      </c>
      <c r="DN164" s="1" t="s">
        <v>34</v>
      </c>
      <c r="DO164" s="47" t="s">
        <v>1045</v>
      </c>
      <c r="DP164" s="48" t="s">
        <v>716</v>
      </c>
      <c r="DQ164" s="49">
        <v>12</v>
      </c>
      <c r="DR164" s="49">
        <v>5</v>
      </c>
      <c r="DS164" s="50">
        <v>100</v>
      </c>
      <c r="DT164" s="51">
        <v>0</v>
      </c>
      <c r="DU164" s="52" t="s">
        <v>472</v>
      </c>
      <c r="DV164" s="1" t="s">
        <v>0</v>
      </c>
      <c r="DW164" s="47" t="s">
        <v>473</v>
      </c>
      <c r="DX164" s="48" t="s">
        <v>716</v>
      </c>
      <c r="DY164" s="49">
        <v>13</v>
      </c>
      <c r="DZ164" s="49">
        <v>6</v>
      </c>
      <c r="EA164" s="50">
        <v>300</v>
      </c>
      <c r="EB164" s="51"/>
      <c r="EC164" s="52"/>
      <c r="ED164" s="2"/>
      <c r="EE164" s="39"/>
      <c r="EF164" s="10"/>
      <c r="EG164" s="15"/>
      <c r="EH164" s="15"/>
      <c r="EI164" s="18">
        <v>1000</v>
      </c>
      <c r="EJ164" s="13"/>
      <c r="EK164" s="14"/>
      <c r="EL164" s="2"/>
      <c r="EM164" s="6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</row>
    <row r="165" spans="1:199" ht="14.4" x14ac:dyDescent="0.3">
      <c r="A165" s="2"/>
      <c r="B165" s="63" t="s">
        <v>474</v>
      </c>
      <c r="C165" s="2" t="s">
        <v>704</v>
      </c>
      <c r="D165" s="3">
        <v>12</v>
      </c>
      <c r="E165" s="3">
        <v>2</v>
      </c>
      <c r="F165" s="64">
        <v>3.5</v>
      </c>
      <c r="G165" s="65"/>
      <c r="H165" s="2" t="s">
        <v>34</v>
      </c>
      <c r="I165" s="63" t="s">
        <v>1046</v>
      </c>
      <c r="J165" s="2" t="s">
        <v>706</v>
      </c>
      <c r="K165" s="3">
        <v>12</v>
      </c>
      <c r="L165" s="3">
        <v>2</v>
      </c>
      <c r="M165" s="64">
        <v>5</v>
      </c>
      <c r="N165" s="65">
        <v>1200</v>
      </c>
      <c r="O165" s="2" t="s">
        <v>34</v>
      </c>
      <c r="P165" s="69" t="s">
        <v>1047</v>
      </c>
      <c r="Q165" s="2" t="s">
        <v>706</v>
      </c>
      <c r="R165" s="5">
        <v>12</v>
      </c>
      <c r="S165" s="5">
        <v>2</v>
      </c>
      <c r="T165" s="68">
        <v>7.5</v>
      </c>
      <c r="U165" s="70" t="s">
        <v>475</v>
      </c>
      <c r="V165" s="4"/>
      <c r="W165" s="71" t="s">
        <v>476</v>
      </c>
      <c r="X165" s="72" t="s">
        <v>903</v>
      </c>
      <c r="Y165" s="73">
        <v>12</v>
      </c>
      <c r="Z165" s="73">
        <v>2</v>
      </c>
      <c r="AA165" s="88">
        <v>10</v>
      </c>
      <c r="AB165" s="86" t="s">
        <v>477</v>
      </c>
      <c r="AC165" s="4"/>
      <c r="AD165" s="6"/>
      <c r="AE165" s="2"/>
      <c r="AF165" s="63"/>
      <c r="AG165" s="2"/>
      <c r="AH165" s="5"/>
      <c r="AI165" s="5"/>
      <c r="AJ165" s="64">
        <v>10</v>
      </c>
      <c r="AK165" s="65"/>
      <c r="AL165" s="1"/>
      <c r="AM165" s="71" t="s">
        <v>1048</v>
      </c>
      <c r="AN165" s="72" t="s">
        <v>903</v>
      </c>
      <c r="AO165" s="73">
        <v>12</v>
      </c>
      <c r="AP165" s="73">
        <v>2</v>
      </c>
      <c r="AQ165" s="74">
        <v>30</v>
      </c>
      <c r="AR165" s="86" t="s">
        <v>60</v>
      </c>
      <c r="AS165" s="1"/>
      <c r="AT165" s="63" t="s">
        <v>1049</v>
      </c>
      <c r="AU165" s="2" t="s">
        <v>891</v>
      </c>
      <c r="AV165" s="5">
        <v>13</v>
      </c>
      <c r="AW165" s="5">
        <v>1</v>
      </c>
      <c r="AX165" s="64">
        <v>100</v>
      </c>
      <c r="AY165" s="65"/>
      <c r="AZ165" s="2" t="s">
        <v>34</v>
      </c>
      <c r="BA165" s="77" t="s">
        <v>1050</v>
      </c>
      <c r="BB165" s="72" t="s">
        <v>903</v>
      </c>
      <c r="BC165" s="73">
        <v>12</v>
      </c>
      <c r="BD165" s="73">
        <v>2</v>
      </c>
      <c r="BE165" s="74">
        <v>300</v>
      </c>
      <c r="BF165" s="80" t="s">
        <v>28</v>
      </c>
      <c r="BG165" s="1"/>
      <c r="BH165" s="63"/>
      <c r="BI165" s="2"/>
      <c r="BJ165" s="5"/>
      <c r="BK165" s="5"/>
      <c r="BL165" s="64">
        <v>1000</v>
      </c>
      <c r="BM165" s="65"/>
      <c r="BN165" s="2"/>
      <c r="BO165" s="7"/>
      <c r="BP165" s="1"/>
      <c r="BQ165" s="63" t="s">
        <v>478</v>
      </c>
      <c r="BR165" s="2" t="s">
        <v>709</v>
      </c>
      <c r="BS165" s="3">
        <v>12</v>
      </c>
      <c r="BT165" s="3">
        <v>5</v>
      </c>
      <c r="BU165" s="64">
        <v>3.5</v>
      </c>
      <c r="BV165" s="4">
        <v>0</v>
      </c>
      <c r="BW165" s="76">
        <v>600</v>
      </c>
      <c r="BX165" s="1" t="s">
        <v>26</v>
      </c>
      <c r="BY165" s="77" t="s">
        <v>1051</v>
      </c>
      <c r="BZ165" s="214" t="s">
        <v>740</v>
      </c>
      <c r="CA165" s="84">
        <v>12</v>
      </c>
      <c r="CB165" s="171">
        <v>4</v>
      </c>
      <c r="CC165" s="74">
        <v>5</v>
      </c>
      <c r="CD165" s="75">
        <v>0</v>
      </c>
      <c r="CE165" s="219" t="s">
        <v>479</v>
      </c>
      <c r="CF165" s="1" t="s">
        <v>26</v>
      </c>
      <c r="CG165" s="69" t="s">
        <v>480</v>
      </c>
      <c r="CH165" s="2" t="s">
        <v>725</v>
      </c>
      <c r="CI165" s="5">
        <v>12</v>
      </c>
      <c r="CJ165" s="5">
        <v>5</v>
      </c>
      <c r="CK165" s="68">
        <v>7.5</v>
      </c>
      <c r="CL165" s="76">
        <v>0</v>
      </c>
      <c r="CM165" s="70" t="s">
        <v>481</v>
      </c>
      <c r="CN165" s="1" t="s">
        <v>26</v>
      </c>
      <c r="CO165" s="77" t="s">
        <v>1052</v>
      </c>
      <c r="CP165" s="72" t="s">
        <v>740</v>
      </c>
      <c r="CQ165" s="73">
        <v>13</v>
      </c>
      <c r="CR165" s="73">
        <v>8</v>
      </c>
      <c r="CS165" s="88">
        <v>10</v>
      </c>
      <c r="CT165" s="75"/>
      <c r="CU165" s="80" t="s">
        <v>482</v>
      </c>
      <c r="CV165" s="2"/>
      <c r="CW165" s="6"/>
      <c r="CX165" s="2"/>
      <c r="CY165" s="63"/>
      <c r="CZ165" s="2"/>
      <c r="DA165" s="5"/>
      <c r="DB165" s="5"/>
      <c r="DC165" s="64">
        <v>10</v>
      </c>
      <c r="DD165" s="76"/>
      <c r="DE165" s="65"/>
      <c r="DF165" s="2"/>
      <c r="DG165" s="63" t="s">
        <v>1053</v>
      </c>
      <c r="DH165" s="2" t="s">
        <v>716</v>
      </c>
      <c r="DI165" s="5">
        <v>12</v>
      </c>
      <c r="DJ165" s="5">
        <v>5</v>
      </c>
      <c r="DK165" s="64">
        <v>30</v>
      </c>
      <c r="DL165" s="76">
        <v>0</v>
      </c>
      <c r="DM165" s="65" t="s">
        <v>60</v>
      </c>
      <c r="DN165" s="1" t="s">
        <v>0</v>
      </c>
      <c r="DO165" s="77" t="s">
        <v>1054</v>
      </c>
      <c r="DP165" s="72" t="s">
        <v>714</v>
      </c>
      <c r="DQ165" s="73">
        <v>13</v>
      </c>
      <c r="DR165" s="87">
        <v>5</v>
      </c>
      <c r="DS165" s="74">
        <v>100</v>
      </c>
      <c r="DT165" s="132" t="s">
        <v>483</v>
      </c>
      <c r="DU165" s="80" t="s">
        <v>484</v>
      </c>
      <c r="DV165" s="1"/>
      <c r="DW165" s="63"/>
      <c r="DX165" s="2"/>
      <c r="DY165" s="5"/>
      <c r="DZ165" s="5"/>
      <c r="EA165" s="64">
        <v>300</v>
      </c>
      <c r="EB165" s="76"/>
      <c r="EC165" s="65"/>
      <c r="ED165" s="2"/>
      <c r="EE165" s="63"/>
      <c r="EF165" s="2"/>
      <c r="EG165" s="5"/>
      <c r="EH165" s="5"/>
      <c r="EI165" s="64">
        <v>1000</v>
      </c>
      <c r="EJ165" s="76"/>
      <c r="EK165" s="65"/>
      <c r="EL165" s="2"/>
      <c r="EM165" s="6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</row>
    <row r="166" spans="1:199" ht="14.4" x14ac:dyDescent="0.3">
      <c r="A166" s="1" t="s">
        <v>26</v>
      </c>
      <c r="B166" s="77" t="s">
        <v>485</v>
      </c>
      <c r="C166" s="72" t="s">
        <v>704</v>
      </c>
      <c r="D166" s="84">
        <v>12</v>
      </c>
      <c r="E166" s="84">
        <v>3</v>
      </c>
      <c r="F166" s="74">
        <v>3.5</v>
      </c>
      <c r="G166" s="80" t="s">
        <v>28</v>
      </c>
      <c r="H166" s="2" t="s">
        <v>34</v>
      </c>
      <c r="I166" s="71" t="s">
        <v>1055</v>
      </c>
      <c r="J166" s="72" t="s">
        <v>706</v>
      </c>
      <c r="K166" s="84">
        <v>12</v>
      </c>
      <c r="L166" s="84">
        <v>3</v>
      </c>
      <c r="M166" s="74">
        <v>5</v>
      </c>
      <c r="N166" s="86">
        <v>1200</v>
      </c>
      <c r="O166" s="2" t="s">
        <v>34</v>
      </c>
      <c r="P166" s="71" t="s">
        <v>1056</v>
      </c>
      <c r="Q166" s="72" t="s">
        <v>706</v>
      </c>
      <c r="R166" s="73">
        <v>12</v>
      </c>
      <c r="S166" s="73">
        <v>3</v>
      </c>
      <c r="T166" s="88">
        <v>7.5</v>
      </c>
      <c r="U166" s="86">
        <v>1200</v>
      </c>
      <c r="V166" s="4"/>
      <c r="W166" s="63" t="s">
        <v>1057</v>
      </c>
      <c r="X166" s="2" t="s">
        <v>891</v>
      </c>
      <c r="Y166" s="5">
        <v>12</v>
      </c>
      <c r="Z166" s="5">
        <v>3</v>
      </c>
      <c r="AA166" s="68">
        <v>10</v>
      </c>
      <c r="AB166" s="65" t="s">
        <v>60</v>
      </c>
      <c r="AC166" s="4"/>
      <c r="AD166" s="6"/>
      <c r="AE166" s="2"/>
      <c r="AF166" s="63"/>
      <c r="AG166" s="2"/>
      <c r="AH166" s="5"/>
      <c r="AI166" s="5"/>
      <c r="AJ166" s="64">
        <v>10</v>
      </c>
      <c r="AK166" s="65"/>
      <c r="AL166" s="1"/>
      <c r="AM166" s="63" t="s">
        <v>1058</v>
      </c>
      <c r="AN166" s="2" t="s">
        <v>891</v>
      </c>
      <c r="AO166" s="5">
        <v>13</v>
      </c>
      <c r="AP166" s="5">
        <v>1</v>
      </c>
      <c r="AQ166" s="64">
        <v>30</v>
      </c>
      <c r="AR166" s="65" t="s">
        <v>486</v>
      </c>
      <c r="AS166" s="1"/>
      <c r="AT166" s="63" t="s">
        <v>1059</v>
      </c>
      <c r="AU166" s="2" t="s">
        <v>903</v>
      </c>
      <c r="AV166" s="5">
        <v>13</v>
      </c>
      <c r="AW166" s="5">
        <v>2</v>
      </c>
      <c r="AX166" s="64">
        <v>100</v>
      </c>
      <c r="AY166" s="65" t="s">
        <v>487</v>
      </c>
      <c r="AZ166" s="1"/>
      <c r="BA166" s="63" t="s">
        <v>1060</v>
      </c>
      <c r="BB166" s="2" t="s">
        <v>903</v>
      </c>
      <c r="BC166" s="5">
        <v>13</v>
      </c>
      <c r="BD166" s="5">
        <v>2</v>
      </c>
      <c r="BE166" s="64">
        <v>300</v>
      </c>
      <c r="BF166" s="65"/>
      <c r="BG166" s="1"/>
      <c r="BH166" s="63"/>
      <c r="BI166" s="2"/>
      <c r="BJ166" s="5"/>
      <c r="BK166" s="5"/>
      <c r="BL166" s="64">
        <v>1000</v>
      </c>
      <c r="BM166" s="65"/>
      <c r="BN166" s="2"/>
      <c r="BO166" s="7"/>
      <c r="BP166" s="1"/>
      <c r="BQ166" s="63" t="s">
        <v>488</v>
      </c>
      <c r="BR166" s="2" t="s">
        <v>709</v>
      </c>
      <c r="BS166" s="3">
        <v>12</v>
      </c>
      <c r="BT166" s="3">
        <v>6</v>
      </c>
      <c r="BU166" s="64">
        <v>3.5</v>
      </c>
      <c r="BV166" s="4">
        <v>0</v>
      </c>
      <c r="BW166" s="76">
        <v>600</v>
      </c>
      <c r="BX166" s="1"/>
      <c r="BY166" s="63" t="s">
        <v>1061</v>
      </c>
      <c r="BZ166" s="2" t="s">
        <v>714</v>
      </c>
      <c r="CA166" s="3">
        <v>12</v>
      </c>
      <c r="CB166" s="3">
        <v>5</v>
      </c>
      <c r="CC166" s="64">
        <v>5</v>
      </c>
      <c r="CD166" s="76">
        <v>0</v>
      </c>
      <c r="CE166" s="65" t="s">
        <v>489</v>
      </c>
      <c r="CF166" s="1" t="s">
        <v>26</v>
      </c>
      <c r="CG166" s="69" t="s">
        <v>1062</v>
      </c>
      <c r="CH166" s="2" t="s">
        <v>740</v>
      </c>
      <c r="CI166" s="5">
        <v>12</v>
      </c>
      <c r="CJ166" s="5">
        <v>6</v>
      </c>
      <c r="CK166" s="68">
        <v>7.5</v>
      </c>
      <c r="CL166" s="76">
        <v>0</v>
      </c>
      <c r="CM166" s="70" t="s">
        <v>490</v>
      </c>
      <c r="CN166" s="4"/>
      <c r="CO166" s="63"/>
      <c r="CP166" s="2"/>
      <c r="CQ166" s="5"/>
      <c r="CR166" s="5"/>
      <c r="CS166" s="68">
        <v>10</v>
      </c>
      <c r="CT166" s="76"/>
      <c r="CU166" s="65"/>
      <c r="CV166" s="2"/>
      <c r="CW166" s="6"/>
      <c r="CX166" s="2"/>
      <c r="CY166" s="63"/>
      <c r="CZ166" s="2"/>
      <c r="DA166" s="5"/>
      <c r="DB166" s="5"/>
      <c r="DC166" s="64">
        <v>10</v>
      </c>
      <c r="DD166" s="76"/>
      <c r="DE166" s="65"/>
      <c r="DF166" s="1" t="s">
        <v>26</v>
      </c>
      <c r="DG166" s="69" t="s">
        <v>1063</v>
      </c>
      <c r="DH166" s="2" t="s">
        <v>714</v>
      </c>
      <c r="DI166" s="5">
        <v>12</v>
      </c>
      <c r="DJ166" s="122">
        <v>6</v>
      </c>
      <c r="DK166" s="64">
        <v>30</v>
      </c>
      <c r="DL166" s="76">
        <v>0</v>
      </c>
      <c r="DM166" s="70" t="s">
        <v>28</v>
      </c>
      <c r="DN166" s="2"/>
      <c r="DO166" s="63"/>
      <c r="DP166" s="2"/>
      <c r="DQ166" s="5"/>
      <c r="DR166" s="5"/>
      <c r="DS166" s="64">
        <v>100</v>
      </c>
      <c r="DT166" s="76"/>
      <c r="DU166" s="65"/>
      <c r="DV166" s="1"/>
      <c r="DW166" s="63"/>
      <c r="DX166" s="2"/>
      <c r="DY166" s="5"/>
      <c r="DZ166" s="5"/>
      <c r="EA166" s="64">
        <v>300</v>
      </c>
      <c r="EB166" s="76"/>
      <c r="EC166" s="65"/>
      <c r="ED166" s="2"/>
      <c r="EE166" s="63"/>
      <c r="EF166" s="2"/>
      <c r="EG166" s="5"/>
      <c r="EH166" s="5"/>
      <c r="EI166" s="64">
        <v>1000</v>
      </c>
      <c r="EJ166" s="76"/>
      <c r="EK166" s="65"/>
      <c r="EL166" s="2"/>
      <c r="EM166" s="6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</row>
    <row r="167" spans="1:199" ht="14.4" x14ac:dyDescent="0.3">
      <c r="A167" s="2"/>
      <c r="B167" s="63" t="s">
        <v>491</v>
      </c>
      <c r="C167" s="2" t="s">
        <v>726</v>
      </c>
      <c r="D167" s="3">
        <v>13</v>
      </c>
      <c r="E167" s="3">
        <v>1</v>
      </c>
      <c r="F167" s="64">
        <v>3.5</v>
      </c>
      <c r="G167" s="65"/>
      <c r="H167" s="2"/>
      <c r="I167" s="63" t="s">
        <v>1064</v>
      </c>
      <c r="J167" s="2" t="s">
        <v>903</v>
      </c>
      <c r="K167" s="3">
        <v>12</v>
      </c>
      <c r="L167" s="3">
        <v>1</v>
      </c>
      <c r="M167" s="64">
        <v>5</v>
      </c>
      <c r="N167" s="65" t="s">
        <v>492</v>
      </c>
      <c r="O167" s="2" t="s">
        <v>34</v>
      </c>
      <c r="P167" s="69" t="s">
        <v>493</v>
      </c>
      <c r="Q167" s="2" t="s">
        <v>903</v>
      </c>
      <c r="R167" s="5">
        <v>12</v>
      </c>
      <c r="S167" s="5">
        <v>1</v>
      </c>
      <c r="T167" s="68">
        <v>7.5</v>
      </c>
      <c r="U167" s="70">
        <v>225</v>
      </c>
      <c r="V167" s="4"/>
      <c r="W167" s="71" t="s">
        <v>1065</v>
      </c>
      <c r="X167" s="72" t="s">
        <v>903</v>
      </c>
      <c r="Y167" s="73">
        <v>12</v>
      </c>
      <c r="Z167" s="73">
        <v>4</v>
      </c>
      <c r="AA167" s="88">
        <v>10</v>
      </c>
      <c r="AB167" s="86" t="s">
        <v>494</v>
      </c>
      <c r="AC167" s="4"/>
      <c r="AD167" s="6"/>
      <c r="AE167" s="2"/>
      <c r="AF167" s="63"/>
      <c r="AG167" s="2"/>
      <c r="AH167" s="5"/>
      <c r="AI167" s="5"/>
      <c r="AJ167" s="64">
        <v>10</v>
      </c>
      <c r="AK167" s="65"/>
      <c r="AL167" s="1"/>
      <c r="AM167" s="63" t="s">
        <v>1066</v>
      </c>
      <c r="AN167" s="2" t="s">
        <v>903</v>
      </c>
      <c r="AO167" s="5">
        <v>13</v>
      </c>
      <c r="AP167" s="5">
        <v>2</v>
      </c>
      <c r="AQ167" s="64">
        <v>30</v>
      </c>
      <c r="AR167" s="65" t="s">
        <v>495</v>
      </c>
      <c r="AS167" s="1"/>
      <c r="AT167" s="63" t="s">
        <v>1067</v>
      </c>
      <c r="AU167" s="2" t="s">
        <v>891</v>
      </c>
      <c r="AV167" s="5">
        <v>13</v>
      </c>
      <c r="AW167" s="5">
        <v>3</v>
      </c>
      <c r="AX167" s="64">
        <v>100</v>
      </c>
      <c r="AY167" s="65" t="s">
        <v>496</v>
      </c>
      <c r="AZ167" s="1"/>
      <c r="BA167" s="71" t="s">
        <v>1068</v>
      </c>
      <c r="BB167" s="72" t="s">
        <v>903</v>
      </c>
      <c r="BC167" s="73">
        <v>13</v>
      </c>
      <c r="BD167" s="73">
        <v>4</v>
      </c>
      <c r="BE167" s="74">
        <v>300</v>
      </c>
      <c r="BF167" s="86" t="s">
        <v>497</v>
      </c>
      <c r="BG167" s="1"/>
      <c r="BH167" s="63"/>
      <c r="BI167" s="2"/>
      <c r="BJ167" s="5"/>
      <c r="BK167" s="5"/>
      <c r="BL167" s="64">
        <v>1000</v>
      </c>
      <c r="BM167" s="65"/>
      <c r="BN167" s="2"/>
      <c r="BO167" s="7"/>
      <c r="BP167" s="1"/>
      <c r="BQ167" s="71" t="s">
        <v>1205</v>
      </c>
      <c r="BR167" s="72" t="s">
        <v>709</v>
      </c>
      <c r="BS167" s="84">
        <v>12</v>
      </c>
      <c r="BT167" s="84">
        <v>7</v>
      </c>
      <c r="BU167" s="74">
        <v>3.5</v>
      </c>
      <c r="BV167" s="121">
        <v>0</v>
      </c>
      <c r="BW167" s="75">
        <v>600</v>
      </c>
      <c r="BX167" s="1"/>
      <c r="BY167" s="63" t="s">
        <v>1069</v>
      </c>
      <c r="BZ167" s="2" t="s">
        <v>716</v>
      </c>
      <c r="CA167" s="3">
        <v>12</v>
      </c>
      <c r="CB167" s="3">
        <v>6</v>
      </c>
      <c r="CC167" s="64">
        <v>5</v>
      </c>
      <c r="CD167" s="76" t="s">
        <v>498</v>
      </c>
      <c r="CE167" s="65">
        <v>600</v>
      </c>
      <c r="CF167" s="1" t="s">
        <v>26</v>
      </c>
      <c r="CG167" s="77" t="s">
        <v>1070</v>
      </c>
      <c r="CH167" s="72" t="s">
        <v>740</v>
      </c>
      <c r="CI167" s="73">
        <v>12</v>
      </c>
      <c r="CJ167" s="73">
        <v>8</v>
      </c>
      <c r="CK167" s="88">
        <v>7.5</v>
      </c>
      <c r="CL167" s="75">
        <v>0</v>
      </c>
      <c r="CM167" s="80" t="s">
        <v>499</v>
      </c>
      <c r="CN167" s="4"/>
      <c r="CO167" s="63"/>
      <c r="CP167" s="2"/>
      <c r="CQ167" s="5"/>
      <c r="CR167" s="5"/>
      <c r="CS167" s="68">
        <v>10</v>
      </c>
      <c r="CT167" s="76"/>
      <c r="CU167" s="65"/>
      <c r="CV167" s="2"/>
      <c r="CW167" s="6"/>
      <c r="CX167" s="2"/>
      <c r="CY167" s="63"/>
      <c r="CZ167" s="2"/>
      <c r="DA167" s="5"/>
      <c r="DB167" s="5"/>
      <c r="DC167" s="64">
        <v>10</v>
      </c>
      <c r="DD167" s="76"/>
      <c r="DE167" s="65"/>
      <c r="DF167" s="1" t="s">
        <v>26</v>
      </c>
      <c r="DG167" s="213" t="s">
        <v>1071</v>
      </c>
      <c r="DH167" s="214" t="s">
        <v>716</v>
      </c>
      <c r="DI167" s="73">
        <v>12</v>
      </c>
      <c r="DJ167" s="216">
        <v>7</v>
      </c>
      <c r="DK167" s="74">
        <v>30</v>
      </c>
      <c r="DL167" s="75">
        <v>0</v>
      </c>
      <c r="DM167" s="219"/>
      <c r="DN167" s="2"/>
      <c r="DO167" s="63"/>
      <c r="DP167" s="2"/>
      <c r="DQ167" s="5"/>
      <c r="DR167" s="5"/>
      <c r="DS167" s="64">
        <v>100</v>
      </c>
      <c r="DT167" s="76"/>
      <c r="DU167" s="65"/>
      <c r="DV167" s="1"/>
      <c r="DW167" s="63"/>
      <c r="DX167" s="2"/>
      <c r="DY167" s="5"/>
      <c r="DZ167" s="5"/>
      <c r="EA167" s="64">
        <v>300</v>
      </c>
      <c r="EB167" s="76"/>
      <c r="EC167" s="65"/>
      <c r="ED167" s="2"/>
      <c r="EE167" s="63"/>
      <c r="EF167" s="2"/>
      <c r="EG167" s="5"/>
      <c r="EH167" s="5"/>
      <c r="EI167" s="64">
        <v>1000</v>
      </c>
      <c r="EJ167" s="76"/>
      <c r="EK167" s="65"/>
      <c r="EL167" s="2"/>
      <c r="EM167" s="6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</row>
    <row r="168" spans="1:199" ht="14.4" x14ac:dyDescent="0.3">
      <c r="A168" s="2"/>
      <c r="B168" s="63" t="s">
        <v>500</v>
      </c>
      <c r="C168" s="2" t="s">
        <v>704</v>
      </c>
      <c r="D168" s="3">
        <v>13</v>
      </c>
      <c r="E168" s="3">
        <v>2</v>
      </c>
      <c r="F168" s="64">
        <v>3.5</v>
      </c>
      <c r="G168" s="65"/>
      <c r="H168" s="2"/>
      <c r="I168" s="63" t="s">
        <v>1072</v>
      </c>
      <c r="J168" s="2" t="s">
        <v>903</v>
      </c>
      <c r="K168" s="3">
        <v>12</v>
      </c>
      <c r="L168" s="3">
        <v>2</v>
      </c>
      <c r="M168" s="64">
        <v>5</v>
      </c>
      <c r="N168" s="65" t="s">
        <v>501</v>
      </c>
      <c r="O168" s="2"/>
      <c r="P168" s="63" t="s">
        <v>1073</v>
      </c>
      <c r="Q168" s="2" t="s">
        <v>903</v>
      </c>
      <c r="R168" s="5">
        <v>12</v>
      </c>
      <c r="S168" s="5">
        <v>2</v>
      </c>
      <c r="T168" s="68">
        <v>7.5</v>
      </c>
      <c r="U168" s="65" t="s">
        <v>502</v>
      </c>
      <c r="V168" s="2" t="s">
        <v>34</v>
      </c>
      <c r="W168" s="69" t="s">
        <v>1074</v>
      </c>
      <c r="X168" s="2" t="s">
        <v>891</v>
      </c>
      <c r="Y168" s="5">
        <v>13</v>
      </c>
      <c r="Z168" s="5">
        <v>1</v>
      </c>
      <c r="AA168" s="68">
        <v>10</v>
      </c>
      <c r="AB168" s="70" t="s">
        <v>503</v>
      </c>
      <c r="AC168" s="4"/>
      <c r="AD168" s="6"/>
      <c r="AE168" s="2"/>
      <c r="AF168" s="63"/>
      <c r="AG168" s="2"/>
      <c r="AH168" s="5"/>
      <c r="AI168" s="5"/>
      <c r="AJ168" s="64">
        <v>10</v>
      </c>
      <c r="AK168" s="65"/>
      <c r="AL168" s="1"/>
      <c r="AM168" s="71" t="s">
        <v>1075</v>
      </c>
      <c r="AN168" s="72" t="s">
        <v>891</v>
      </c>
      <c r="AO168" s="73">
        <v>13</v>
      </c>
      <c r="AP168" s="79">
        <v>3</v>
      </c>
      <c r="AQ168" s="64">
        <v>30</v>
      </c>
      <c r="AR168" s="65" t="s">
        <v>504</v>
      </c>
      <c r="AS168" s="1"/>
      <c r="AT168" s="71" t="s">
        <v>1076</v>
      </c>
      <c r="AU168" s="72" t="s">
        <v>903</v>
      </c>
      <c r="AV168" s="73">
        <v>13</v>
      </c>
      <c r="AW168" s="73">
        <v>4</v>
      </c>
      <c r="AX168" s="74">
        <v>100</v>
      </c>
      <c r="AY168" s="86" t="s">
        <v>505</v>
      </c>
      <c r="AZ168" s="1"/>
      <c r="BA168" s="63"/>
      <c r="BB168" s="2"/>
      <c r="BC168" s="5"/>
      <c r="BD168" s="5"/>
      <c r="BE168" s="64">
        <v>300</v>
      </c>
      <c r="BF168" s="65"/>
      <c r="BG168" s="1"/>
      <c r="BH168" s="63"/>
      <c r="BI168" s="2"/>
      <c r="BJ168" s="5"/>
      <c r="BK168" s="5"/>
      <c r="BL168" s="64">
        <v>1000</v>
      </c>
      <c r="BM168" s="65"/>
      <c r="BN168" s="2"/>
      <c r="BO168" s="7"/>
      <c r="BP168" s="1" t="s">
        <v>26</v>
      </c>
      <c r="BQ168" s="69" t="s">
        <v>1077</v>
      </c>
      <c r="BR168" s="2" t="s">
        <v>716</v>
      </c>
      <c r="BS168" s="3">
        <v>12</v>
      </c>
      <c r="BT168" s="190">
        <v>4</v>
      </c>
      <c r="BU168" s="64">
        <v>3.5</v>
      </c>
      <c r="BV168" s="4">
        <v>0</v>
      </c>
      <c r="BW168" s="191" t="s">
        <v>506</v>
      </c>
      <c r="BX168" s="1" t="s">
        <v>26</v>
      </c>
      <c r="BY168" s="69" t="s">
        <v>1078</v>
      </c>
      <c r="BZ168" s="243" t="s">
        <v>714</v>
      </c>
      <c r="CA168" s="3">
        <v>12</v>
      </c>
      <c r="CB168" s="190">
        <v>7</v>
      </c>
      <c r="CC168" s="64">
        <v>5</v>
      </c>
      <c r="CD168" s="76">
        <v>0</v>
      </c>
      <c r="CE168" s="192">
        <v>0</v>
      </c>
      <c r="CF168" s="1" t="s">
        <v>26</v>
      </c>
      <c r="CG168" s="69" t="s">
        <v>1079</v>
      </c>
      <c r="CH168" s="2" t="s">
        <v>714</v>
      </c>
      <c r="CI168" s="5">
        <v>13</v>
      </c>
      <c r="CJ168" s="5">
        <v>5</v>
      </c>
      <c r="CK168" s="68">
        <v>7.5</v>
      </c>
      <c r="CL168" s="76">
        <v>0</v>
      </c>
      <c r="CM168" s="70" t="s">
        <v>28</v>
      </c>
      <c r="CN168" s="4"/>
      <c r="CO168" s="63"/>
      <c r="CP168" s="2"/>
      <c r="CQ168" s="5"/>
      <c r="CR168" s="5"/>
      <c r="CS168" s="68">
        <v>10</v>
      </c>
      <c r="CT168" s="76"/>
      <c r="CU168" s="65"/>
      <c r="CV168" s="2"/>
      <c r="CW168" s="6"/>
      <c r="CX168" s="2"/>
      <c r="CY168" s="63"/>
      <c r="CZ168" s="2"/>
      <c r="DA168" s="5"/>
      <c r="DB168" s="5"/>
      <c r="DC168" s="64">
        <v>10</v>
      </c>
      <c r="DD168" s="76"/>
      <c r="DE168" s="65"/>
      <c r="DF168" s="2"/>
      <c r="DG168" s="89" t="s">
        <v>1080</v>
      </c>
      <c r="DH168" s="90" t="s">
        <v>714</v>
      </c>
      <c r="DI168" s="91">
        <v>13</v>
      </c>
      <c r="DJ168" s="211">
        <v>5</v>
      </c>
      <c r="DK168" s="92">
        <v>30</v>
      </c>
      <c r="DL168" s="93"/>
      <c r="DM168" s="94"/>
      <c r="DN168" s="2"/>
      <c r="DO168" s="63"/>
      <c r="DP168" s="2"/>
      <c r="DQ168" s="5"/>
      <c r="DR168" s="5"/>
      <c r="DS168" s="64">
        <v>100</v>
      </c>
      <c r="DT168" s="76"/>
      <c r="DU168" s="65"/>
      <c r="DV168" s="1"/>
      <c r="DW168" s="63"/>
      <c r="DX168" s="2"/>
      <c r="DY168" s="5"/>
      <c r="DZ168" s="5"/>
      <c r="EA168" s="64">
        <v>300</v>
      </c>
      <c r="EB168" s="76"/>
      <c r="EC168" s="65"/>
      <c r="ED168" s="2"/>
      <c r="EE168" s="63"/>
      <c r="EF168" s="2"/>
      <c r="EG168" s="5"/>
      <c r="EH168" s="5"/>
      <c r="EI168" s="64">
        <v>1000</v>
      </c>
      <c r="EJ168" s="76"/>
      <c r="EK168" s="65"/>
      <c r="EL168" s="2"/>
      <c r="EM168" s="6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</row>
    <row r="169" spans="1:199" ht="14.4" x14ac:dyDescent="0.3">
      <c r="A169" s="2"/>
      <c r="B169" s="63" t="s">
        <v>507</v>
      </c>
      <c r="C169" s="2" t="s">
        <v>726</v>
      </c>
      <c r="D169" s="3">
        <v>13</v>
      </c>
      <c r="E169" s="3">
        <v>3</v>
      </c>
      <c r="F169" s="64">
        <v>3.5</v>
      </c>
      <c r="G169" s="65"/>
      <c r="H169" s="2"/>
      <c r="I169" s="71" t="s">
        <v>1081</v>
      </c>
      <c r="J169" s="72" t="s">
        <v>903</v>
      </c>
      <c r="K169" s="84">
        <v>12</v>
      </c>
      <c r="L169" s="84">
        <v>3</v>
      </c>
      <c r="M169" s="74">
        <v>5</v>
      </c>
      <c r="N169" s="86" t="s">
        <v>508</v>
      </c>
      <c r="O169" s="2" t="s">
        <v>34</v>
      </c>
      <c r="P169" s="77" t="s">
        <v>1082</v>
      </c>
      <c r="Q169" s="72" t="s">
        <v>903</v>
      </c>
      <c r="R169" s="73">
        <v>12</v>
      </c>
      <c r="S169" s="73">
        <v>3</v>
      </c>
      <c r="T169" s="88">
        <v>7.5</v>
      </c>
      <c r="U169" s="80">
        <v>840</v>
      </c>
      <c r="V169" s="2" t="s">
        <v>34</v>
      </c>
      <c r="W169" s="69" t="s">
        <v>1083</v>
      </c>
      <c r="X169" s="2" t="s">
        <v>903</v>
      </c>
      <c r="Y169" s="5">
        <v>13</v>
      </c>
      <c r="Z169" s="5">
        <v>2</v>
      </c>
      <c r="AA169" s="68">
        <v>10</v>
      </c>
      <c r="AB169" s="70" t="s">
        <v>509</v>
      </c>
      <c r="AC169" s="4"/>
      <c r="AD169" s="6"/>
      <c r="AE169" s="2"/>
      <c r="AF169" s="63"/>
      <c r="AG169" s="2"/>
      <c r="AH169" s="5"/>
      <c r="AI169" s="5"/>
      <c r="AJ169" s="64">
        <v>10</v>
      </c>
      <c r="AK169" s="65"/>
      <c r="AL169" s="1"/>
      <c r="AM169" s="63"/>
      <c r="AN169" s="2"/>
      <c r="AO169" s="5"/>
      <c r="AP169" s="5"/>
      <c r="AQ169" s="64">
        <v>30</v>
      </c>
      <c r="AR169" s="65"/>
      <c r="AS169" s="1"/>
      <c r="AT169" s="63"/>
      <c r="AU169" s="2"/>
      <c r="AV169" s="5"/>
      <c r="AW169" s="5"/>
      <c r="AX169" s="64">
        <v>100</v>
      </c>
      <c r="AY169" s="65"/>
      <c r="AZ169" s="1"/>
      <c r="BA169" s="63"/>
      <c r="BB169" s="2"/>
      <c r="BC169" s="5"/>
      <c r="BD169" s="5"/>
      <c r="BE169" s="64">
        <v>300</v>
      </c>
      <c r="BF169" s="65"/>
      <c r="BG169" s="1"/>
      <c r="BH169" s="63"/>
      <c r="BI169" s="2"/>
      <c r="BJ169" s="5"/>
      <c r="BK169" s="5"/>
      <c r="BL169" s="64">
        <v>1000</v>
      </c>
      <c r="BM169" s="65"/>
      <c r="BN169" s="2"/>
      <c r="BO169" s="7"/>
      <c r="BP169" s="1"/>
      <c r="BQ169" s="71" t="s">
        <v>510</v>
      </c>
      <c r="BR169" s="72" t="s">
        <v>740</v>
      </c>
      <c r="BS169" s="84">
        <v>12</v>
      </c>
      <c r="BT169" s="84">
        <v>5</v>
      </c>
      <c r="BU169" s="74">
        <v>3.5</v>
      </c>
      <c r="BV169" s="121">
        <v>0</v>
      </c>
      <c r="BW169" s="75">
        <v>600</v>
      </c>
      <c r="BX169" s="1"/>
      <c r="BY169" s="71" t="s">
        <v>1084</v>
      </c>
      <c r="BZ169" s="72" t="s">
        <v>716</v>
      </c>
      <c r="CA169" s="84">
        <v>12</v>
      </c>
      <c r="CB169" s="84">
        <v>8</v>
      </c>
      <c r="CC169" s="74">
        <v>5</v>
      </c>
      <c r="CD169" s="75">
        <v>0</v>
      </c>
      <c r="CE169" s="86" t="s">
        <v>511</v>
      </c>
      <c r="CF169" s="2"/>
      <c r="CG169" s="63" t="s">
        <v>1085</v>
      </c>
      <c r="CH169" s="2" t="s">
        <v>716</v>
      </c>
      <c r="CI169" s="5">
        <v>13</v>
      </c>
      <c r="CJ169" s="5">
        <v>6</v>
      </c>
      <c r="CK169" s="68">
        <v>7.5</v>
      </c>
      <c r="CL169" s="76">
        <v>0</v>
      </c>
      <c r="CM169" s="65" t="s">
        <v>512</v>
      </c>
      <c r="CN169" s="4"/>
      <c r="CO169" s="63"/>
      <c r="CP169" s="2"/>
      <c r="CQ169" s="5"/>
      <c r="CR169" s="5"/>
      <c r="CS169" s="68">
        <v>10</v>
      </c>
      <c r="CT169" s="76"/>
      <c r="CU169" s="65"/>
      <c r="CV169" s="2"/>
      <c r="CW169" s="6"/>
      <c r="CX169" s="2"/>
      <c r="CY169" s="63"/>
      <c r="CZ169" s="2"/>
      <c r="DA169" s="5"/>
      <c r="DB169" s="5"/>
      <c r="DC169" s="64">
        <v>10</v>
      </c>
      <c r="DD169" s="76"/>
      <c r="DE169" s="65"/>
      <c r="DF169" s="2"/>
      <c r="DG169" s="71" t="s">
        <v>1086</v>
      </c>
      <c r="DH169" s="72" t="s">
        <v>740</v>
      </c>
      <c r="DI169" s="73">
        <v>13</v>
      </c>
      <c r="DJ169" s="73">
        <v>6</v>
      </c>
      <c r="DK169" s="74">
        <v>30</v>
      </c>
      <c r="DL169" s="75"/>
      <c r="DM169" s="86"/>
      <c r="DN169" s="2"/>
      <c r="DO169" s="63"/>
      <c r="DP169" s="2"/>
      <c r="DQ169" s="5"/>
      <c r="DR169" s="5"/>
      <c r="DS169" s="64">
        <v>100</v>
      </c>
      <c r="DT169" s="76"/>
      <c r="DU169" s="65"/>
      <c r="DV169" s="1"/>
      <c r="DW169" s="63"/>
      <c r="DX169" s="2"/>
      <c r="DY169" s="5"/>
      <c r="DZ169" s="5"/>
      <c r="EA169" s="64">
        <v>300</v>
      </c>
      <c r="EB169" s="76"/>
      <c r="EC169" s="65"/>
      <c r="ED169" s="2"/>
      <c r="EE169" s="63"/>
      <c r="EF169" s="2"/>
      <c r="EG169" s="5"/>
      <c r="EH169" s="5"/>
      <c r="EI169" s="64">
        <v>1000</v>
      </c>
      <c r="EJ169" s="76"/>
      <c r="EK169" s="65"/>
      <c r="EL169" s="2"/>
      <c r="EM169" s="6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</row>
    <row r="170" spans="1:199" ht="14.4" x14ac:dyDescent="0.3">
      <c r="A170" s="2"/>
      <c r="B170" s="71" t="s">
        <v>513</v>
      </c>
      <c r="C170" s="72" t="s">
        <v>704</v>
      </c>
      <c r="D170" s="84">
        <v>13</v>
      </c>
      <c r="E170" s="84">
        <v>4</v>
      </c>
      <c r="F170" s="74">
        <v>3.5</v>
      </c>
      <c r="G170" s="86"/>
      <c r="H170" s="2"/>
      <c r="I170" s="63" t="s">
        <v>1087</v>
      </c>
      <c r="J170" s="2" t="s">
        <v>891</v>
      </c>
      <c r="K170" s="3">
        <v>12</v>
      </c>
      <c r="L170" s="3">
        <v>1</v>
      </c>
      <c r="M170" s="64">
        <v>5</v>
      </c>
      <c r="N170" s="65" t="s">
        <v>514</v>
      </c>
      <c r="O170" s="2" t="s">
        <v>34</v>
      </c>
      <c r="P170" s="99" t="s">
        <v>1088</v>
      </c>
      <c r="Q170" s="90" t="s">
        <v>891</v>
      </c>
      <c r="R170" s="91">
        <v>12</v>
      </c>
      <c r="S170" s="91">
        <v>1</v>
      </c>
      <c r="T170" s="249">
        <v>7.5</v>
      </c>
      <c r="U170" s="101" t="s">
        <v>515</v>
      </c>
      <c r="V170" s="2" t="s">
        <v>34</v>
      </c>
      <c r="W170" s="77" t="s">
        <v>1202</v>
      </c>
      <c r="X170" s="72" t="s">
        <v>903</v>
      </c>
      <c r="Y170" s="73">
        <v>13</v>
      </c>
      <c r="Z170" s="73">
        <v>4</v>
      </c>
      <c r="AA170" s="88">
        <v>10</v>
      </c>
      <c r="AB170" s="80" t="s">
        <v>516</v>
      </c>
      <c r="AC170" s="4"/>
      <c r="AD170" s="6"/>
      <c r="AE170" s="2"/>
      <c r="AF170" s="63"/>
      <c r="AG170" s="2"/>
      <c r="AH170" s="5"/>
      <c r="AI170" s="5"/>
      <c r="AJ170" s="64">
        <v>10</v>
      </c>
      <c r="AK170" s="65"/>
      <c r="AL170" s="1"/>
      <c r="AM170" s="63"/>
      <c r="AN170" s="2"/>
      <c r="AO170" s="5"/>
      <c r="AP170" s="5"/>
      <c r="AQ170" s="64">
        <v>30</v>
      </c>
      <c r="AR170" s="65"/>
      <c r="AS170" s="1"/>
      <c r="AT170" s="63"/>
      <c r="AU170" s="2"/>
      <c r="AV170" s="5"/>
      <c r="AW170" s="5"/>
      <c r="AX170" s="64">
        <v>100</v>
      </c>
      <c r="AY170" s="65"/>
      <c r="AZ170" s="1"/>
      <c r="BA170" s="63"/>
      <c r="BB170" s="2"/>
      <c r="BC170" s="5"/>
      <c r="BD170" s="5"/>
      <c r="BE170" s="64">
        <v>300</v>
      </c>
      <c r="BF170" s="65"/>
      <c r="BG170" s="1"/>
      <c r="BH170" s="63"/>
      <c r="BI170" s="2"/>
      <c r="BJ170" s="5"/>
      <c r="BK170" s="5"/>
      <c r="BL170" s="64">
        <v>1000</v>
      </c>
      <c r="BM170" s="65"/>
      <c r="BN170" s="2"/>
      <c r="BO170" s="7"/>
      <c r="BP170" s="1"/>
      <c r="BQ170" s="63" t="s">
        <v>517</v>
      </c>
      <c r="BR170" s="2" t="s">
        <v>725</v>
      </c>
      <c r="BS170" s="3">
        <v>12</v>
      </c>
      <c r="BT170" s="3">
        <v>5</v>
      </c>
      <c r="BU170" s="64">
        <v>3.5</v>
      </c>
      <c r="BV170" s="4">
        <v>0</v>
      </c>
      <c r="BW170" s="76">
        <v>600</v>
      </c>
      <c r="BX170" s="1"/>
      <c r="BY170" s="63" t="s">
        <v>1089</v>
      </c>
      <c r="BZ170" s="2" t="s">
        <v>714</v>
      </c>
      <c r="CA170" s="3">
        <v>13</v>
      </c>
      <c r="CB170" s="3">
        <v>5</v>
      </c>
      <c r="CC170" s="64">
        <v>5</v>
      </c>
      <c r="CD170" s="76">
        <v>0</v>
      </c>
      <c r="CE170" s="65" t="s">
        <v>518</v>
      </c>
      <c r="CF170" s="1" t="s">
        <v>26</v>
      </c>
      <c r="CG170" s="290" t="s">
        <v>1090</v>
      </c>
      <c r="CH170" s="72" t="s">
        <v>714</v>
      </c>
      <c r="CI170" s="73">
        <v>13</v>
      </c>
      <c r="CJ170" s="73">
        <v>7</v>
      </c>
      <c r="CK170" s="88">
        <v>7.5</v>
      </c>
      <c r="CL170" s="75">
        <v>0</v>
      </c>
      <c r="CM170" s="80" t="s">
        <v>519</v>
      </c>
      <c r="CN170" s="4"/>
      <c r="CO170" s="63"/>
      <c r="CP170" s="2"/>
      <c r="CQ170" s="5"/>
      <c r="CR170" s="5"/>
      <c r="CS170" s="68">
        <v>10</v>
      </c>
      <c r="CT170" s="76"/>
      <c r="CU170" s="65"/>
      <c r="CV170" s="2"/>
      <c r="CW170" s="6"/>
      <c r="CX170" s="2"/>
      <c r="CY170" s="63"/>
      <c r="CZ170" s="2"/>
      <c r="DA170" s="5"/>
      <c r="DB170" s="5"/>
      <c r="DC170" s="64">
        <v>10</v>
      </c>
      <c r="DD170" s="76"/>
      <c r="DE170" s="65"/>
      <c r="DF170" s="2"/>
      <c r="DG170" s="63"/>
      <c r="DH170" s="2"/>
      <c r="DI170" s="5"/>
      <c r="DJ170" s="5"/>
      <c r="DK170" s="64">
        <v>30</v>
      </c>
      <c r="DL170" s="76"/>
      <c r="DM170" s="65"/>
      <c r="DN170" s="2"/>
      <c r="DO170" s="63"/>
      <c r="DP170" s="2"/>
      <c r="DQ170" s="5"/>
      <c r="DR170" s="5"/>
      <c r="DS170" s="64">
        <v>100</v>
      </c>
      <c r="DT170" s="76"/>
      <c r="DU170" s="65"/>
      <c r="DV170" s="1"/>
      <c r="DW170" s="63"/>
      <c r="DX170" s="2"/>
      <c r="DY170" s="5"/>
      <c r="DZ170" s="5"/>
      <c r="EA170" s="64">
        <v>300</v>
      </c>
      <c r="EB170" s="76"/>
      <c r="EC170" s="65"/>
      <c r="ED170" s="2"/>
      <c r="EE170" s="63"/>
      <c r="EF170" s="2"/>
      <c r="EG170" s="5"/>
      <c r="EH170" s="5"/>
      <c r="EI170" s="64">
        <v>1000</v>
      </c>
      <c r="EJ170" s="76"/>
      <c r="EK170" s="65"/>
      <c r="EL170" s="2"/>
      <c r="EM170" s="6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</row>
    <row r="171" spans="1:199" ht="14.4" x14ac:dyDescent="0.3">
      <c r="A171" s="2"/>
      <c r="B171" s="63" t="s">
        <v>520</v>
      </c>
      <c r="C171" s="2" t="s">
        <v>726</v>
      </c>
      <c r="D171" s="3">
        <v>12</v>
      </c>
      <c r="E171" s="3">
        <v>1</v>
      </c>
      <c r="F171" s="64">
        <v>3.5</v>
      </c>
      <c r="G171" s="65"/>
      <c r="H171" s="2"/>
      <c r="I171" s="63" t="s">
        <v>1091</v>
      </c>
      <c r="J171" s="2" t="s">
        <v>903</v>
      </c>
      <c r="K171" s="3">
        <v>12</v>
      </c>
      <c r="L171" s="3">
        <v>2</v>
      </c>
      <c r="M171" s="64">
        <v>5</v>
      </c>
      <c r="N171" s="65" t="s">
        <v>521</v>
      </c>
      <c r="O171" s="2" t="s">
        <v>34</v>
      </c>
      <c r="P171" s="77" t="s">
        <v>1092</v>
      </c>
      <c r="Q171" s="72" t="s">
        <v>903</v>
      </c>
      <c r="R171" s="73">
        <v>12</v>
      </c>
      <c r="S171" s="73">
        <v>2</v>
      </c>
      <c r="T171" s="88">
        <v>7.5</v>
      </c>
      <c r="U171" s="80" t="s">
        <v>522</v>
      </c>
      <c r="V171" s="4"/>
      <c r="W171" s="63"/>
      <c r="X171" s="2"/>
      <c r="Y171" s="5"/>
      <c r="Z171" s="5"/>
      <c r="AA171" s="68">
        <v>10</v>
      </c>
      <c r="AB171" s="65"/>
      <c r="AC171" s="4"/>
      <c r="AD171" s="6"/>
      <c r="AE171" s="2"/>
      <c r="AF171" s="63"/>
      <c r="AG171" s="2"/>
      <c r="AH171" s="5"/>
      <c r="AI171" s="5"/>
      <c r="AJ171" s="64">
        <v>10</v>
      </c>
      <c r="AK171" s="65"/>
      <c r="AL171" s="1"/>
      <c r="AM171" s="63"/>
      <c r="AN171" s="2"/>
      <c r="AO171" s="5"/>
      <c r="AP171" s="5"/>
      <c r="AQ171" s="64">
        <v>30</v>
      </c>
      <c r="AR171" s="65"/>
      <c r="AS171" s="1"/>
      <c r="AT171" s="63"/>
      <c r="AU171" s="2"/>
      <c r="AV171" s="5"/>
      <c r="AW171" s="5"/>
      <c r="AX171" s="64">
        <v>100</v>
      </c>
      <c r="AY171" s="65"/>
      <c r="AZ171" s="1"/>
      <c r="BA171" s="63"/>
      <c r="BB171" s="2"/>
      <c r="BC171" s="5"/>
      <c r="BD171" s="5"/>
      <c r="BE171" s="64">
        <v>300</v>
      </c>
      <c r="BF171" s="65"/>
      <c r="BG171" s="1"/>
      <c r="BH171" s="63"/>
      <c r="BI171" s="2"/>
      <c r="BJ171" s="5"/>
      <c r="BK171" s="5"/>
      <c r="BL171" s="64"/>
      <c r="BM171" s="65"/>
      <c r="BN171" s="2"/>
      <c r="BO171" s="7"/>
      <c r="BP171" s="1"/>
      <c r="BQ171" s="63" t="s">
        <v>523</v>
      </c>
      <c r="BR171" s="2" t="s">
        <v>740</v>
      </c>
      <c r="BS171" s="3">
        <v>12</v>
      </c>
      <c r="BT171" s="3">
        <v>6</v>
      </c>
      <c r="BU171" s="64">
        <v>3.5</v>
      </c>
      <c r="BV171" s="4" t="s">
        <v>524</v>
      </c>
      <c r="BW171" s="76">
        <v>600</v>
      </c>
      <c r="BX171" s="1"/>
      <c r="BY171" s="63" t="s">
        <v>1093</v>
      </c>
      <c r="BZ171" s="2" t="s">
        <v>716</v>
      </c>
      <c r="CA171" s="3">
        <v>13</v>
      </c>
      <c r="CB171" s="3">
        <v>6</v>
      </c>
      <c r="CC171" s="64">
        <v>5</v>
      </c>
      <c r="CD171" s="76">
        <v>0</v>
      </c>
      <c r="CE171" s="65" t="s">
        <v>525</v>
      </c>
      <c r="CF171" s="2"/>
      <c r="CG171" s="63"/>
      <c r="CH171" s="2"/>
      <c r="CI171" s="5"/>
      <c r="CJ171" s="5"/>
      <c r="CK171" s="68">
        <v>7.5</v>
      </c>
      <c r="CL171" s="76"/>
      <c r="CM171" s="65"/>
      <c r="CN171" s="4"/>
      <c r="CO171" s="63"/>
      <c r="CP171" s="2"/>
      <c r="CQ171" s="5"/>
      <c r="CR171" s="5"/>
      <c r="CS171" s="68">
        <v>10</v>
      </c>
      <c r="CT171" s="76"/>
      <c r="CU171" s="65"/>
      <c r="CV171" s="2"/>
      <c r="CW171" s="6"/>
      <c r="CX171" s="2"/>
      <c r="CY171" s="63"/>
      <c r="CZ171" s="2"/>
      <c r="DA171" s="5"/>
      <c r="DB171" s="5"/>
      <c r="DC171" s="64">
        <v>10</v>
      </c>
      <c r="DD171" s="76"/>
      <c r="DE171" s="65"/>
      <c r="DF171" s="2"/>
      <c r="DG171" s="63"/>
      <c r="DH171" s="2"/>
      <c r="DI171" s="5"/>
      <c r="DJ171" s="5"/>
      <c r="DK171" s="64">
        <v>30</v>
      </c>
      <c r="DL171" s="76"/>
      <c r="DM171" s="65"/>
      <c r="DN171" s="2"/>
      <c r="DO171" s="63"/>
      <c r="DP171" s="2"/>
      <c r="DQ171" s="5"/>
      <c r="DR171" s="5"/>
      <c r="DS171" s="64">
        <v>100</v>
      </c>
      <c r="DT171" s="76"/>
      <c r="DU171" s="65"/>
      <c r="DV171" s="1"/>
      <c r="DW171" s="63"/>
      <c r="DX171" s="2"/>
      <c r="DY171" s="5"/>
      <c r="DZ171" s="5"/>
      <c r="EA171" s="64">
        <v>300</v>
      </c>
      <c r="EB171" s="76"/>
      <c r="EC171" s="65"/>
      <c r="ED171" s="2"/>
      <c r="EE171" s="63"/>
      <c r="EF171" s="2"/>
      <c r="EG171" s="5"/>
      <c r="EH171" s="5"/>
      <c r="EI171" s="64"/>
      <c r="EJ171" s="76"/>
      <c r="EK171" s="65"/>
      <c r="EL171" s="2"/>
      <c r="EM171" s="6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</row>
    <row r="172" spans="1:199" ht="14.4" x14ac:dyDescent="0.3">
      <c r="A172" s="2"/>
      <c r="B172" s="63" t="s">
        <v>526</v>
      </c>
      <c r="C172" s="2" t="s">
        <v>704</v>
      </c>
      <c r="D172" s="3">
        <v>12</v>
      </c>
      <c r="E172" s="3">
        <v>2</v>
      </c>
      <c r="F172" s="64">
        <v>3.5</v>
      </c>
      <c r="G172" s="65"/>
      <c r="H172" s="2"/>
      <c r="I172" s="71" t="s">
        <v>1094</v>
      </c>
      <c r="J172" s="72" t="s">
        <v>891</v>
      </c>
      <c r="K172" s="84">
        <v>12</v>
      </c>
      <c r="L172" s="84">
        <v>3</v>
      </c>
      <c r="M172" s="74">
        <v>5</v>
      </c>
      <c r="N172" s="86" t="s">
        <v>527</v>
      </c>
      <c r="O172" s="2"/>
      <c r="P172" s="89" t="s">
        <v>1095</v>
      </c>
      <c r="Q172" s="90" t="s">
        <v>903</v>
      </c>
      <c r="R172" s="91">
        <v>13</v>
      </c>
      <c r="S172" s="91">
        <v>2</v>
      </c>
      <c r="T172" s="249">
        <v>7.5</v>
      </c>
      <c r="U172" s="94" t="s">
        <v>528</v>
      </c>
      <c r="V172" s="4"/>
      <c r="W172" s="63"/>
      <c r="X172" s="2"/>
      <c r="Y172" s="5"/>
      <c r="Z172" s="5"/>
      <c r="AA172" s="68">
        <v>10</v>
      </c>
      <c r="AB172" s="65"/>
      <c r="AC172" s="4"/>
      <c r="AD172" s="6"/>
      <c r="AE172" s="2"/>
      <c r="AF172" s="63"/>
      <c r="AG172" s="2"/>
      <c r="AH172" s="5"/>
      <c r="AI172" s="5"/>
      <c r="AJ172" s="64">
        <v>10</v>
      </c>
      <c r="AK172" s="65"/>
      <c r="AL172" s="1"/>
      <c r="AM172" s="63"/>
      <c r="AN172" s="2"/>
      <c r="AO172" s="5"/>
      <c r="AP172" s="5"/>
      <c r="AQ172" s="64">
        <v>30</v>
      </c>
      <c r="AR172" s="65"/>
      <c r="AS172" s="1"/>
      <c r="AT172" s="63"/>
      <c r="AU172" s="2"/>
      <c r="AV172" s="5"/>
      <c r="AW172" s="5"/>
      <c r="AX172" s="64">
        <v>100</v>
      </c>
      <c r="AY172" s="65"/>
      <c r="AZ172" s="1"/>
      <c r="BA172" s="63"/>
      <c r="BB172" s="2"/>
      <c r="BC172" s="5"/>
      <c r="BD172" s="5"/>
      <c r="BE172" s="64">
        <v>300</v>
      </c>
      <c r="BF172" s="65"/>
      <c r="BG172" s="1"/>
      <c r="BH172" s="63"/>
      <c r="BI172" s="2"/>
      <c r="BJ172" s="5"/>
      <c r="BK172" s="5"/>
      <c r="BL172" s="64"/>
      <c r="BM172" s="65"/>
      <c r="BN172" s="2"/>
      <c r="BO172" s="7"/>
      <c r="BP172" s="1" t="s">
        <v>26</v>
      </c>
      <c r="BQ172" s="69" t="s">
        <v>529</v>
      </c>
      <c r="BR172" s="2" t="s">
        <v>725</v>
      </c>
      <c r="BS172" s="3">
        <v>12</v>
      </c>
      <c r="BT172" s="190">
        <v>7</v>
      </c>
      <c r="BU172" s="64">
        <v>3.5</v>
      </c>
      <c r="BV172" s="4">
        <v>0</v>
      </c>
      <c r="BW172" s="191" t="s">
        <v>530</v>
      </c>
      <c r="BX172" s="1"/>
      <c r="BY172" s="71" t="s">
        <v>531</v>
      </c>
      <c r="BZ172" s="72" t="s">
        <v>725</v>
      </c>
      <c r="CA172" s="84">
        <v>13</v>
      </c>
      <c r="CB172" s="84">
        <v>7</v>
      </c>
      <c r="CC172" s="74">
        <v>5</v>
      </c>
      <c r="CD172" s="75">
        <v>0</v>
      </c>
      <c r="CE172" s="86" t="s">
        <v>532</v>
      </c>
      <c r="CF172" s="2"/>
      <c r="CG172" s="63"/>
      <c r="CH172" s="2"/>
      <c r="CI172" s="5"/>
      <c r="CJ172" s="5"/>
      <c r="CK172" s="68">
        <v>7.5</v>
      </c>
      <c r="CL172" s="76"/>
      <c r="CM172" s="65"/>
      <c r="CN172" s="4"/>
      <c r="CO172" s="63"/>
      <c r="CP172" s="2"/>
      <c r="CQ172" s="5"/>
      <c r="CR172" s="5"/>
      <c r="CS172" s="68">
        <v>10</v>
      </c>
      <c r="CT172" s="76"/>
      <c r="CU172" s="65"/>
      <c r="CV172" s="2"/>
      <c r="CW172" s="6"/>
      <c r="CX172" s="2"/>
      <c r="CY172" s="63"/>
      <c r="CZ172" s="2"/>
      <c r="DA172" s="5"/>
      <c r="DB172" s="5"/>
      <c r="DC172" s="64">
        <v>10</v>
      </c>
      <c r="DD172" s="76"/>
      <c r="DE172" s="65"/>
      <c r="DF172" s="2"/>
      <c r="DG172" s="63"/>
      <c r="DH172" s="2"/>
      <c r="DI172" s="5"/>
      <c r="DJ172" s="5"/>
      <c r="DK172" s="64">
        <v>30</v>
      </c>
      <c r="DL172" s="76"/>
      <c r="DM172" s="65"/>
      <c r="DN172" s="2"/>
      <c r="DO172" s="63"/>
      <c r="DP172" s="2"/>
      <c r="DQ172" s="5"/>
      <c r="DR172" s="5"/>
      <c r="DS172" s="64">
        <v>100</v>
      </c>
      <c r="DT172" s="76"/>
      <c r="DU172" s="65"/>
      <c r="DV172" s="1"/>
      <c r="DW172" s="63"/>
      <c r="DX172" s="2"/>
      <c r="DY172" s="5"/>
      <c r="DZ172" s="5"/>
      <c r="EA172" s="64"/>
      <c r="EB172" s="76"/>
      <c r="EC172" s="65"/>
      <c r="ED172" s="2"/>
      <c r="EE172" s="63"/>
      <c r="EF172" s="2"/>
      <c r="EG172" s="5"/>
      <c r="EH172" s="5"/>
      <c r="EI172" s="64"/>
      <c r="EJ172" s="76"/>
      <c r="EK172" s="65"/>
      <c r="EL172" s="2"/>
      <c r="EM172" s="6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</row>
    <row r="173" spans="1:199" ht="14.4" x14ac:dyDescent="0.3">
      <c r="A173" s="2"/>
      <c r="B173" s="63" t="s">
        <v>533</v>
      </c>
      <c r="C173" s="2" t="s">
        <v>726</v>
      </c>
      <c r="D173" s="3">
        <v>12</v>
      </c>
      <c r="E173" s="3">
        <v>3</v>
      </c>
      <c r="F173" s="64">
        <v>3.5</v>
      </c>
      <c r="G173" s="65"/>
      <c r="H173" s="2"/>
      <c r="I173" s="71" t="s">
        <v>1096</v>
      </c>
      <c r="J173" s="72" t="s">
        <v>891</v>
      </c>
      <c r="K173" s="84">
        <v>13</v>
      </c>
      <c r="L173" s="84">
        <v>1</v>
      </c>
      <c r="M173" s="74">
        <v>5</v>
      </c>
      <c r="N173" s="86" t="s">
        <v>534</v>
      </c>
      <c r="O173" s="2" t="s">
        <v>34</v>
      </c>
      <c r="P173" s="77" t="s">
        <v>1201</v>
      </c>
      <c r="Q173" s="72" t="s">
        <v>891</v>
      </c>
      <c r="R173" s="73">
        <v>13</v>
      </c>
      <c r="S173" s="73">
        <v>3</v>
      </c>
      <c r="T173" s="88">
        <v>7.5</v>
      </c>
      <c r="U173" s="80" t="s">
        <v>535</v>
      </c>
      <c r="V173" s="4"/>
      <c r="W173" s="63"/>
      <c r="X173" s="2"/>
      <c r="Y173" s="5"/>
      <c r="Z173" s="5"/>
      <c r="AA173" s="68">
        <v>10</v>
      </c>
      <c r="AB173" s="65"/>
      <c r="AC173" s="4"/>
      <c r="AD173" s="6"/>
      <c r="AE173" s="2"/>
      <c r="AF173" s="63"/>
      <c r="AG173" s="2"/>
      <c r="AH173" s="5"/>
      <c r="AI173" s="5"/>
      <c r="AJ173" s="64"/>
      <c r="AK173" s="65"/>
      <c r="AL173" s="1"/>
      <c r="AM173" s="63"/>
      <c r="AN173" s="2"/>
      <c r="AO173" s="5"/>
      <c r="AP173" s="5"/>
      <c r="AQ173" s="64">
        <v>30</v>
      </c>
      <c r="AR173" s="65"/>
      <c r="AS173" s="1"/>
      <c r="AT173" s="63"/>
      <c r="AU173" s="2"/>
      <c r="AV173" s="5"/>
      <c r="AW173" s="5"/>
      <c r="AX173" s="64">
        <v>100</v>
      </c>
      <c r="AY173" s="65"/>
      <c r="AZ173" s="1"/>
      <c r="BA173" s="63"/>
      <c r="BB173" s="2"/>
      <c r="BC173" s="5"/>
      <c r="BD173" s="5"/>
      <c r="BE173" s="64">
        <v>300</v>
      </c>
      <c r="BF173" s="65"/>
      <c r="BG173" s="1"/>
      <c r="BH173" s="63"/>
      <c r="BI173" s="2"/>
      <c r="BJ173" s="5"/>
      <c r="BK173" s="5"/>
      <c r="BL173" s="64"/>
      <c r="BM173" s="65"/>
      <c r="BN173" s="2"/>
      <c r="BO173" s="7"/>
      <c r="BP173" s="1"/>
      <c r="BQ173" s="71" t="s">
        <v>536</v>
      </c>
      <c r="BR173" s="72" t="s">
        <v>740</v>
      </c>
      <c r="BS173" s="84">
        <v>12</v>
      </c>
      <c r="BT173" s="84">
        <v>8</v>
      </c>
      <c r="BU173" s="74">
        <v>3.5</v>
      </c>
      <c r="BV173" s="121">
        <v>0</v>
      </c>
      <c r="BW173" s="75">
        <v>600</v>
      </c>
      <c r="BX173" s="1"/>
      <c r="BY173" s="63"/>
      <c r="BZ173" s="2"/>
      <c r="CA173" s="3"/>
      <c r="CB173" s="3"/>
      <c r="CC173" s="64">
        <v>5</v>
      </c>
      <c r="CD173" s="76"/>
      <c r="CE173" s="65"/>
      <c r="CF173" s="2"/>
      <c r="CG173" s="63"/>
      <c r="CH173" s="2"/>
      <c r="CI173" s="5"/>
      <c r="CJ173" s="5"/>
      <c r="CK173" s="68">
        <v>7.5</v>
      </c>
      <c r="CL173" s="76"/>
      <c r="CM173" s="65"/>
      <c r="CN173" s="4"/>
      <c r="CO173" s="63"/>
      <c r="CP173" s="2"/>
      <c r="CQ173" s="5"/>
      <c r="CR173" s="5"/>
      <c r="CS173" s="68">
        <v>10</v>
      </c>
      <c r="CT173" s="76"/>
      <c r="CU173" s="65"/>
      <c r="CV173" s="2"/>
      <c r="CW173" s="6"/>
      <c r="CX173" s="2"/>
      <c r="CY173" s="63"/>
      <c r="CZ173" s="2"/>
      <c r="DA173" s="5"/>
      <c r="DB173" s="5"/>
      <c r="DC173" s="64"/>
      <c r="DD173" s="76"/>
      <c r="DE173" s="65"/>
      <c r="DF173" s="2"/>
      <c r="DG173" s="63"/>
      <c r="DH173" s="2"/>
      <c r="DI173" s="5"/>
      <c r="DJ173" s="5"/>
      <c r="DK173" s="64">
        <v>30</v>
      </c>
      <c r="DL173" s="76"/>
      <c r="DM173" s="65"/>
      <c r="DN173" s="2"/>
      <c r="DO173" s="63"/>
      <c r="DP173" s="2"/>
      <c r="DQ173" s="5"/>
      <c r="DR173" s="5"/>
      <c r="DS173" s="64"/>
      <c r="DT173" s="76"/>
      <c r="DU173" s="65"/>
      <c r="DV173" s="1"/>
      <c r="DW173" s="63"/>
      <c r="DX173" s="2"/>
      <c r="DY173" s="5"/>
      <c r="DZ173" s="5"/>
      <c r="EA173" s="64"/>
      <c r="EB173" s="76"/>
      <c r="EC173" s="65"/>
      <c r="ED173" s="2"/>
      <c r="EE173" s="63"/>
      <c r="EF173" s="2"/>
      <c r="EG173" s="5"/>
      <c r="EH173" s="5"/>
      <c r="EI173" s="64"/>
      <c r="EJ173" s="76"/>
      <c r="EK173" s="65"/>
      <c r="EL173" s="2"/>
      <c r="EM173" s="6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</row>
    <row r="174" spans="1:199" ht="14.4" x14ac:dyDescent="0.3">
      <c r="A174" s="2"/>
      <c r="B174" s="71" t="s">
        <v>537</v>
      </c>
      <c r="C174" s="72" t="s">
        <v>704</v>
      </c>
      <c r="D174" s="84">
        <v>12</v>
      </c>
      <c r="E174" s="84">
        <v>4</v>
      </c>
      <c r="F174" s="74">
        <v>3.5</v>
      </c>
      <c r="G174" s="86"/>
      <c r="H174" s="2"/>
      <c r="I174" s="63"/>
      <c r="J174" s="2"/>
      <c r="K174" s="3"/>
      <c r="L174" s="3"/>
      <c r="M174" s="64">
        <v>5</v>
      </c>
      <c r="N174" s="65"/>
      <c r="O174" s="2"/>
      <c r="P174" s="63"/>
      <c r="Q174" s="2"/>
      <c r="R174" s="5"/>
      <c r="S174" s="5"/>
      <c r="T174" s="68">
        <v>7.5</v>
      </c>
      <c r="U174" s="65"/>
      <c r="V174" s="4"/>
      <c r="W174" s="63"/>
      <c r="X174" s="2"/>
      <c r="Y174" s="5"/>
      <c r="Z174" s="5"/>
      <c r="AA174" s="68">
        <v>10</v>
      </c>
      <c r="AB174" s="65"/>
      <c r="AC174" s="4"/>
      <c r="AD174" s="6"/>
      <c r="AE174" s="2"/>
      <c r="AF174" s="63"/>
      <c r="AG174" s="2"/>
      <c r="AH174" s="5"/>
      <c r="AI174" s="5"/>
      <c r="AJ174" s="64"/>
      <c r="AK174" s="65"/>
      <c r="AL174" s="1"/>
      <c r="AM174" s="63"/>
      <c r="AN174" s="2"/>
      <c r="AO174" s="5"/>
      <c r="AP174" s="5"/>
      <c r="AQ174" s="64"/>
      <c r="AR174" s="65"/>
      <c r="AS174" s="1"/>
      <c r="AT174" s="63"/>
      <c r="AU174" s="2"/>
      <c r="AV174" s="5"/>
      <c r="AW174" s="5"/>
      <c r="AX174" s="64">
        <v>100</v>
      </c>
      <c r="AY174" s="65"/>
      <c r="AZ174" s="1"/>
      <c r="BA174" s="63"/>
      <c r="BB174" s="2"/>
      <c r="BC174" s="5"/>
      <c r="BD174" s="5"/>
      <c r="BE174" s="64">
        <v>300</v>
      </c>
      <c r="BF174" s="65"/>
      <c r="BG174" s="1"/>
      <c r="BH174" s="63"/>
      <c r="BI174" s="2"/>
      <c r="BJ174" s="5"/>
      <c r="BK174" s="5"/>
      <c r="BL174" s="64"/>
      <c r="BM174" s="65"/>
      <c r="BN174" s="2"/>
      <c r="BO174" s="7"/>
      <c r="BP174" s="1"/>
      <c r="BQ174" s="63" t="s">
        <v>538</v>
      </c>
      <c r="BR174" s="2" t="s">
        <v>725</v>
      </c>
      <c r="BS174" s="3">
        <v>13</v>
      </c>
      <c r="BT174" s="3">
        <v>5</v>
      </c>
      <c r="BU174" s="64">
        <v>3.5</v>
      </c>
      <c r="BV174" s="4">
        <v>0</v>
      </c>
      <c r="BW174" s="76">
        <v>600</v>
      </c>
      <c r="BX174" s="1"/>
      <c r="BY174" s="63"/>
      <c r="BZ174" s="2"/>
      <c r="CA174" s="3"/>
      <c r="CB174" s="3"/>
      <c r="CC174" s="64"/>
      <c r="CD174" s="76"/>
      <c r="CE174" s="65"/>
      <c r="CF174" s="2"/>
      <c r="CG174" s="63"/>
      <c r="CH174" s="2"/>
      <c r="CI174" s="5"/>
      <c r="CJ174" s="5"/>
      <c r="CK174" s="68">
        <v>7.5</v>
      </c>
      <c r="CL174" s="76"/>
      <c r="CM174" s="65"/>
      <c r="CN174" s="4"/>
      <c r="CO174" s="63"/>
      <c r="CP174" s="2"/>
      <c r="CQ174" s="5"/>
      <c r="CR174" s="5"/>
      <c r="CS174" s="68">
        <v>10</v>
      </c>
      <c r="CT174" s="76"/>
      <c r="CU174" s="65"/>
      <c r="CV174" s="2"/>
      <c r="CW174" s="6"/>
      <c r="CX174" s="2"/>
      <c r="CY174" s="63"/>
      <c r="CZ174" s="2"/>
      <c r="DA174" s="5"/>
      <c r="DB174" s="5"/>
      <c r="DC174" s="64"/>
      <c r="DD174" s="76"/>
      <c r="DE174" s="65"/>
      <c r="DF174" s="2"/>
      <c r="DG174" s="63"/>
      <c r="DH174" s="2"/>
      <c r="DI174" s="5"/>
      <c r="DJ174" s="5"/>
      <c r="DK174" s="64"/>
      <c r="DL174" s="76"/>
      <c r="DM174" s="65"/>
      <c r="DN174" s="2"/>
      <c r="DO174" s="63"/>
      <c r="DP174" s="2"/>
      <c r="DQ174" s="5"/>
      <c r="DR174" s="5"/>
      <c r="DS174" s="64"/>
      <c r="DT174" s="76"/>
      <c r="DU174" s="65"/>
      <c r="DV174" s="1"/>
      <c r="DW174" s="63"/>
      <c r="DX174" s="2"/>
      <c r="DY174" s="5"/>
      <c r="DZ174" s="5"/>
      <c r="EA174" s="64"/>
      <c r="EB174" s="76"/>
      <c r="EC174" s="65"/>
      <c r="ED174" s="2"/>
      <c r="EE174" s="63"/>
      <c r="EF174" s="2"/>
      <c r="EG174" s="5"/>
      <c r="EH174" s="5"/>
      <c r="EI174" s="64"/>
      <c r="EJ174" s="76"/>
      <c r="EK174" s="65"/>
      <c r="EL174" s="2"/>
      <c r="EM174" s="6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</row>
    <row r="175" spans="1:199" ht="14.4" x14ac:dyDescent="0.3">
      <c r="A175" s="2"/>
      <c r="B175" s="63" t="s">
        <v>539</v>
      </c>
      <c r="C175" s="2" t="s">
        <v>704</v>
      </c>
      <c r="D175" s="3">
        <v>12</v>
      </c>
      <c r="E175" s="3">
        <v>1</v>
      </c>
      <c r="F175" s="64">
        <v>3.5</v>
      </c>
      <c r="G175" s="65"/>
      <c r="H175" s="2"/>
      <c r="I175" s="63"/>
      <c r="J175" s="2"/>
      <c r="K175" s="3"/>
      <c r="L175" s="3"/>
      <c r="M175" s="64">
        <v>5</v>
      </c>
      <c r="N175" s="65"/>
      <c r="O175" s="2"/>
      <c r="P175" s="63"/>
      <c r="Q175" s="2"/>
      <c r="R175" s="5"/>
      <c r="S175" s="5"/>
      <c r="T175" s="68">
        <v>7.5</v>
      </c>
      <c r="U175" s="65"/>
      <c r="V175" s="4"/>
      <c r="W175" s="63"/>
      <c r="X175" s="2"/>
      <c r="Y175" s="5"/>
      <c r="Z175" s="5"/>
      <c r="AA175" s="68">
        <v>10</v>
      </c>
      <c r="AB175" s="65"/>
      <c r="AC175" s="4"/>
      <c r="AD175" s="6"/>
      <c r="AE175" s="2"/>
      <c r="AF175" s="63"/>
      <c r="AG175" s="2"/>
      <c r="AH175" s="5"/>
      <c r="AI175" s="5"/>
      <c r="AJ175" s="64"/>
      <c r="AK175" s="65"/>
      <c r="AL175" s="1"/>
      <c r="AM175" s="63"/>
      <c r="AN175" s="2"/>
      <c r="AO175" s="5"/>
      <c r="AP175" s="5"/>
      <c r="AQ175" s="64"/>
      <c r="AR175" s="65"/>
      <c r="AS175" s="1"/>
      <c r="AT175" s="63"/>
      <c r="AU175" s="2"/>
      <c r="AV175" s="5"/>
      <c r="AW175" s="5"/>
      <c r="AX175" s="64">
        <v>100</v>
      </c>
      <c r="AY175" s="65"/>
      <c r="AZ175" s="1"/>
      <c r="BA175" s="63"/>
      <c r="BB175" s="2"/>
      <c r="BC175" s="5"/>
      <c r="BD175" s="5"/>
      <c r="BE175" s="64"/>
      <c r="BF175" s="65"/>
      <c r="BG175" s="1"/>
      <c r="BH175" s="63"/>
      <c r="BI175" s="2"/>
      <c r="BJ175" s="5"/>
      <c r="BK175" s="5"/>
      <c r="BL175" s="64"/>
      <c r="BM175" s="65"/>
      <c r="BN175" s="2"/>
      <c r="BO175" s="7"/>
      <c r="BP175" s="1"/>
      <c r="BQ175" s="63" t="s">
        <v>540</v>
      </c>
      <c r="BR175" s="2" t="s">
        <v>740</v>
      </c>
      <c r="BS175" s="3">
        <v>13</v>
      </c>
      <c r="BT175" s="3">
        <v>6</v>
      </c>
      <c r="BU175" s="64">
        <v>3.5</v>
      </c>
      <c r="BV175" s="4">
        <v>0</v>
      </c>
      <c r="BW175" s="76">
        <v>600</v>
      </c>
      <c r="BX175" s="1"/>
      <c r="BY175" s="63"/>
      <c r="BZ175" s="2"/>
      <c r="CA175" s="3"/>
      <c r="CB175" s="3"/>
      <c r="CC175" s="64"/>
      <c r="CD175" s="76"/>
      <c r="CE175" s="65"/>
      <c r="CF175" s="2"/>
      <c r="CG175" s="63"/>
      <c r="CH175" s="2"/>
      <c r="CI175" s="5"/>
      <c r="CJ175" s="5"/>
      <c r="CK175" s="68">
        <v>7.5</v>
      </c>
      <c r="CL175" s="76"/>
      <c r="CM175" s="65"/>
      <c r="CN175" s="4"/>
      <c r="CO175" s="63"/>
      <c r="CP175" s="2"/>
      <c r="CQ175" s="5"/>
      <c r="CR175" s="5"/>
      <c r="CS175" s="68">
        <v>10</v>
      </c>
      <c r="CT175" s="76"/>
      <c r="CU175" s="65"/>
      <c r="CV175" s="2"/>
      <c r="CW175" s="6"/>
      <c r="CX175" s="2"/>
      <c r="CY175" s="63"/>
      <c r="CZ175" s="2"/>
      <c r="DA175" s="5"/>
      <c r="DB175" s="5"/>
      <c r="DC175" s="64"/>
      <c r="DD175" s="76"/>
      <c r="DE175" s="65"/>
      <c r="DF175" s="2"/>
      <c r="DG175" s="63"/>
      <c r="DH175" s="2"/>
      <c r="DI175" s="5"/>
      <c r="DJ175" s="5"/>
      <c r="DK175" s="64"/>
      <c r="DL175" s="76"/>
      <c r="DM175" s="65"/>
      <c r="DN175" s="2"/>
      <c r="DO175" s="63"/>
      <c r="DP175" s="2"/>
      <c r="DQ175" s="5"/>
      <c r="DR175" s="5"/>
      <c r="DS175" s="64"/>
      <c r="DT175" s="76"/>
      <c r="DU175" s="65"/>
      <c r="DV175" s="1"/>
      <c r="DW175" s="63"/>
      <c r="DX175" s="2"/>
      <c r="DY175" s="5"/>
      <c r="DZ175" s="5"/>
      <c r="EA175" s="64"/>
      <c r="EB175" s="76"/>
      <c r="EC175" s="65"/>
      <c r="ED175" s="2"/>
      <c r="EE175" s="63"/>
      <c r="EF175" s="2"/>
      <c r="EG175" s="5"/>
      <c r="EH175" s="5"/>
      <c r="EI175" s="64"/>
      <c r="EJ175" s="76"/>
      <c r="EK175" s="65"/>
      <c r="EL175" s="2"/>
      <c r="EM175" s="6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</row>
    <row r="176" spans="1:199" ht="14.4" x14ac:dyDescent="0.3">
      <c r="A176" s="2"/>
      <c r="B176" s="63" t="s">
        <v>541</v>
      </c>
      <c r="C176" s="2" t="s">
        <v>704</v>
      </c>
      <c r="D176" s="3">
        <v>12</v>
      </c>
      <c r="E176" s="3">
        <v>2</v>
      </c>
      <c r="F176" s="64">
        <v>3.5</v>
      </c>
      <c r="G176" s="65"/>
      <c r="H176" s="2"/>
      <c r="I176" s="63"/>
      <c r="J176" s="2"/>
      <c r="K176" s="3"/>
      <c r="L176" s="3"/>
      <c r="M176" s="64"/>
      <c r="N176" s="65"/>
      <c r="O176" s="2"/>
      <c r="P176" s="63"/>
      <c r="Q176" s="2"/>
      <c r="R176" s="5"/>
      <c r="S176" s="5"/>
      <c r="T176" s="68"/>
      <c r="U176" s="65"/>
      <c r="V176" s="4"/>
      <c r="W176" s="63"/>
      <c r="X176" s="2"/>
      <c r="Y176" s="5"/>
      <c r="Z176" s="5"/>
      <c r="AA176" s="68">
        <v>10</v>
      </c>
      <c r="AB176" s="65"/>
      <c r="AC176" s="4"/>
      <c r="AD176" s="6"/>
      <c r="AE176" s="2"/>
      <c r="AF176" s="63"/>
      <c r="AG176" s="2"/>
      <c r="AH176" s="5"/>
      <c r="AI176" s="5"/>
      <c r="AJ176" s="64"/>
      <c r="AK176" s="65"/>
      <c r="AL176" s="1"/>
      <c r="AM176" s="63"/>
      <c r="AN176" s="2"/>
      <c r="AO176" s="5"/>
      <c r="AP176" s="5"/>
      <c r="AQ176" s="64"/>
      <c r="AR176" s="65"/>
      <c r="AS176" s="1"/>
      <c r="AT176" s="63"/>
      <c r="AU176" s="2"/>
      <c r="AV176" s="5"/>
      <c r="AW176" s="5"/>
      <c r="AX176" s="64"/>
      <c r="AY176" s="65"/>
      <c r="AZ176" s="1"/>
      <c r="BA176" s="63"/>
      <c r="BB176" s="2"/>
      <c r="BC176" s="5"/>
      <c r="BD176" s="5"/>
      <c r="BE176" s="64"/>
      <c r="BF176" s="65"/>
      <c r="BG176" s="1"/>
      <c r="BH176" s="63"/>
      <c r="BI176" s="2"/>
      <c r="BJ176" s="5"/>
      <c r="BK176" s="5"/>
      <c r="BL176" s="64"/>
      <c r="BM176" s="65"/>
      <c r="BN176" s="2"/>
      <c r="BO176" s="7"/>
      <c r="BP176" s="1"/>
      <c r="BQ176" s="63" t="s">
        <v>542</v>
      </c>
      <c r="BR176" s="2" t="s">
        <v>725</v>
      </c>
      <c r="BS176" s="3">
        <v>13</v>
      </c>
      <c r="BT176" s="3">
        <v>7</v>
      </c>
      <c r="BU176" s="64">
        <v>3.5</v>
      </c>
      <c r="BV176" s="4">
        <v>0</v>
      </c>
      <c r="BW176" s="76">
        <v>600</v>
      </c>
      <c r="BX176" s="1"/>
      <c r="BY176" s="63"/>
      <c r="BZ176" s="2"/>
      <c r="CA176" s="3"/>
      <c r="CB176" s="3"/>
      <c r="CC176" s="64"/>
      <c r="CD176" s="76"/>
      <c r="CE176" s="65"/>
      <c r="CF176" s="2"/>
      <c r="CG176" s="63"/>
      <c r="CH176" s="2"/>
      <c r="CI176" s="5"/>
      <c r="CJ176" s="5"/>
      <c r="CK176" s="68">
        <v>7.5</v>
      </c>
      <c r="CL176" s="76"/>
      <c r="CM176" s="65"/>
      <c r="CN176" s="4"/>
      <c r="CO176" s="63"/>
      <c r="CP176" s="2"/>
      <c r="CQ176" s="5"/>
      <c r="CR176" s="5"/>
      <c r="CS176" s="68">
        <v>10</v>
      </c>
      <c r="CT176" s="76"/>
      <c r="CU176" s="65"/>
      <c r="CV176" s="2"/>
      <c r="CW176" s="6"/>
      <c r="CX176" s="2"/>
      <c r="CY176" s="63"/>
      <c r="CZ176" s="2"/>
      <c r="DA176" s="5"/>
      <c r="DB176" s="5"/>
      <c r="DC176" s="64"/>
      <c r="DD176" s="76"/>
      <c r="DE176" s="65"/>
      <c r="DF176" s="2"/>
      <c r="DG176" s="63"/>
      <c r="DH176" s="2"/>
      <c r="DI176" s="5"/>
      <c r="DJ176" s="5"/>
      <c r="DK176" s="64"/>
      <c r="DL176" s="76"/>
      <c r="DM176" s="65"/>
      <c r="DN176" s="2"/>
      <c r="DO176" s="63"/>
      <c r="DP176" s="2"/>
      <c r="DQ176" s="5"/>
      <c r="DR176" s="5"/>
      <c r="DS176" s="64"/>
      <c r="DT176" s="76"/>
      <c r="DU176" s="65"/>
      <c r="DV176" s="1"/>
      <c r="DW176" s="63"/>
      <c r="DX176" s="2"/>
      <c r="DY176" s="5"/>
      <c r="DZ176" s="5"/>
      <c r="EA176" s="64"/>
      <c r="EB176" s="76"/>
      <c r="EC176" s="65"/>
      <c r="ED176" s="2"/>
      <c r="EE176" s="63"/>
      <c r="EF176" s="2"/>
      <c r="EG176" s="5"/>
      <c r="EH176" s="5"/>
      <c r="EI176" s="64"/>
      <c r="EJ176" s="76"/>
      <c r="EK176" s="65"/>
      <c r="EL176" s="2"/>
      <c r="EM176" s="6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</row>
    <row r="177" spans="1:199" ht="14.4" x14ac:dyDescent="0.3">
      <c r="A177" s="2"/>
      <c r="B177" s="71" t="s">
        <v>543</v>
      </c>
      <c r="C177" s="72" t="s">
        <v>704</v>
      </c>
      <c r="D177" s="84">
        <v>12</v>
      </c>
      <c r="E177" s="84">
        <v>3</v>
      </c>
      <c r="F177" s="74">
        <v>3.5</v>
      </c>
      <c r="G177" s="86"/>
      <c r="H177" s="2"/>
      <c r="I177" s="63"/>
      <c r="J177" s="2"/>
      <c r="K177" s="3"/>
      <c r="L177" s="3"/>
      <c r="M177" s="64"/>
      <c r="N177" s="65"/>
      <c r="O177" s="2"/>
      <c r="P177" s="63"/>
      <c r="Q177" s="2"/>
      <c r="R177" s="5"/>
      <c r="S177" s="5"/>
      <c r="T177" s="68"/>
      <c r="U177" s="65"/>
      <c r="V177" s="4"/>
      <c r="W177" s="63"/>
      <c r="X177" s="2"/>
      <c r="Y177" s="5"/>
      <c r="Z177" s="5"/>
      <c r="AA177" s="68"/>
      <c r="AB177" s="65"/>
      <c r="AC177" s="4"/>
      <c r="AD177" s="6"/>
      <c r="AE177" s="2"/>
      <c r="AF177" s="63"/>
      <c r="AG177" s="2"/>
      <c r="AH177" s="5"/>
      <c r="AI177" s="5"/>
      <c r="AJ177" s="64"/>
      <c r="AK177" s="65"/>
      <c r="AL177" s="1"/>
      <c r="AM177" s="63"/>
      <c r="AN177" s="2"/>
      <c r="AO177" s="5"/>
      <c r="AP177" s="5"/>
      <c r="AQ177" s="64"/>
      <c r="AR177" s="65"/>
      <c r="AS177" s="1"/>
      <c r="AT177" s="63"/>
      <c r="AU177" s="2"/>
      <c r="AV177" s="5"/>
      <c r="AW177" s="5"/>
      <c r="AX177" s="64"/>
      <c r="AY177" s="65"/>
      <c r="AZ177" s="1"/>
      <c r="BA177" s="63"/>
      <c r="BB177" s="2"/>
      <c r="BC177" s="5"/>
      <c r="BD177" s="5"/>
      <c r="BE177" s="64"/>
      <c r="BF177" s="65"/>
      <c r="BG177" s="1"/>
      <c r="BH177" s="63"/>
      <c r="BI177" s="2"/>
      <c r="BJ177" s="5"/>
      <c r="BK177" s="5"/>
      <c r="BL177" s="64"/>
      <c r="BM177" s="65"/>
      <c r="BN177" s="2"/>
      <c r="BO177" s="7"/>
      <c r="BP177" s="1"/>
      <c r="BQ177" s="71" t="s">
        <v>1206</v>
      </c>
      <c r="BR177" s="72" t="s">
        <v>740</v>
      </c>
      <c r="BS177" s="84">
        <v>13</v>
      </c>
      <c r="BT177" s="84">
        <v>8</v>
      </c>
      <c r="BU177" s="74">
        <v>3.5</v>
      </c>
      <c r="BV177" s="121">
        <v>0</v>
      </c>
      <c r="BW177" s="75">
        <v>600</v>
      </c>
      <c r="BX177" s="1"/>
      <c r="BY177" s="63"/>
      <c r="BZ177" s="2"/>
      <c r="CA177" s="3"/>
      <c r="CB177" s="3"/>
      <c r="CC177" s="64"/>
      <c r="CD177" s="76"/>
      <c r="CE177" s="65"/>
      <c r="CF177" s="2"/>
      <c r="CG177" s="63"/>
      <c r="CH177" s="2"/>
      <c r="CI177" s="5"/>
      <c r="CJ177" s="5"/>
      <c r="CK177" s="68">
        <v>7.5</v>
      </c>
      <c r="CL177" s="76"/>
      <c r="CM177" s="65"/>
      <c r="CN177" s="4"/>
      <c r="CO177" s="63"/>
      <c r="CP177" s="2"/>
      <c r="CQ177" s="5"/>
      <c r="CR177" s="5"/>
      <c r="CS177" s="68"/>
      <c r="CT177" s="76"/>
      <c r="CU177" s="65"/>
      <c r="CV177" s="2"/>
      <c r="CW177" s="6"/>
      <c r="CX177" s="2"/>
      <c r="CY177" s="63"/>
      <c r="CZ177" s="2"/>
      <c r="DA177" s="5"/>
      <c r="DB177" s="5"/>
      <c r="DC177" s="64"/>
      <c r="DD177" s="76"/>
      <c r="DE177" s="65"/>
      <c r="DF177" s="2"/>
      <c r="DG177" s="63"/>
      <c r="DH177" s="2"/>
      <c r="DI177" s="5"/>
      <c r="DJ177" s="5"/>
      <c r="DK177" s="64"/>
      <c r="DL177" s="76"/>
      <c r="DM177" s="65"/>
      <c r="DN177" s="2"/>
      <c r="DO177" s="63"/>
      <c r="DP177" s="2"/>
      <c r="DQ177" s="5"/>
      <c r="DR177" s="5"/>
      <c r="DS177" s="64"/>
      <c r="DT177" s="76"/>
      <c r="DU177" s="65"/>
      <c r="DV177" s="1"/>
      <c r="DW177" s="63"/>
      <c r="DX177" s="2"/>
      <c r="DY177" s="5"/>
      <c r="DZ177" s="5"/>
      <c r="EA177" s="64"/>
      <c r="EB177" s="76"/>
      <c r="EC177" s="65"/>
      <c r="ED177" s="2"/>
      <c r="EE177" s="63"/>
      <c r="EF177" s="2"/>
      <c r="EG177" s="5"/>
      <c r="EH177" s="5"/>
      <c r="EI177" s="64"/>
      <c r="EJ177" s="76"/>
      <c r="EK177" s="65"/>
      <c r="EL177" s="2"/>
      <c r="EM177" s="6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</row>
    <row r="178" spans="1:199" ht="14.4" x14ac:dyDescent="0.3">
      <c r="A178" s="2"/>
      <c r="B178" s="63" t="s">
        <v>544</v>
      </c>
      <c r="C178" s="2" t="s">
        <v>726</v>
      </c>
      <c r="D178" s="3">
        <v>13</v>
      </c>
      <c r="E178" s="3">
        <v>1</v>
      </c>
      <c r="F178" s="64">
        <v>3.5</v>
      </c>
      <c r="G178" s="65"/>
      <c r="H178" s="2"/>
      <c r="I178" s="63"/>
      <c r="J178" s="2"/>
      <c r="K178" s="3"/>
      <c r="L178" s="3"/>
      <c r="M178" s="64"/>
      <c r="N178" s="65"/>
      <c r="O178" s="2"/>
      <c r="P178" s="63"/>
      <c r="Q178" s="2"/>
      <c r="R178" s="5"/>
      <c r="S178" s="5"/>
      <c r="T178" s="68"/>
      <c r="U178" s="65"/>
      <c r="V178" s="4"/>
      <c r="W178" s="63"/>
      <c r="X178" s="2"/>
      <c r="Y178" s="5"/>
      <c r="Z178" s="5"/>
      <c r="AA178" s="68"/>
      <c r="AB178" s="65"/>
      <c r="AC178" s="4"/>
      <c r="AD178" s="6"/>
      <c r="AE178" s="2"/>
      <c r="AF178" s="63"/>
      <c r="AG178" s="2"/>
      <c r="AH178" s="5"/>
      <c r="AI178" s="5"/>
      <c r="AJ178" s="64"/>
      <c r="AK178" s="65"/>
      <c r="AL178" s="1"/>
      <c r="AM178" s="63"/>
      <c r="AN178" s="2"/>
      <c r="AO178" s="5"/>
      <c r="AP178" s="5"/>
      <c r="AQ178" s="64"/>
      <c r="AR178" s="65"/>
      <c r="AS178" s="1"/>
      <c r="AT178" s="63"/>
      <c r="AU178" s="2"/>
      <c r="AV178" s="5"/>
      <c r="AW178" s="5"/>
      <c r="AX178" s="64"/>
      <c r="AY178" s="65"/>
      <c r="AZ178" s="1"/>
      <c r="BA178" s="63"/>
      <c r="BB178" s="2"/>
      <c r="BC178" s="5"/>
      <c r="BD178" s="5"/>
      <c r="BE178" s="64"/>
      <c r="BF178" s="65"/>
      <c r="BG178" s="1"/>
      <c r="BH178" s="63"/>
      <c r="BI178" s="2"/>
      <c r="BJ178" s="5"/>
      <c r="BK178" s="5"/>
      <c r="BL178" s="64"/>
      <c r="BM178" s="65"/>
      <c r="BN178" s="2"/>
      <c r="BO178" s="7"/>
      <c r="BP178" s="1"/>
      <c r="BQ178" s="63" t="s">
        <v>545</v>
      </c>
      <c r="BR178" s="2" t="s">
        <v>725</v>
      </c>
      <c r="BS178" s="3">
        <v>12</v>
      </c>
      <c r="BT178" s="3">
        <v>4</v>
      </c>
      <c r="BU178" s="64">
        <v>3.5</v>
      </c>
      <c r="BV178" s="4">
        <v>0</v>
      </c>
      <c r="BW178" s="76" t="s">
        <v>60</v>
      </c>
      <c r="BX178" s="1"/>
      <c r="BY178" s="63"/>
      <c r="BZ178" s="2"/>
      <c r="CA178" s="3"/>
      <c r="CB178" s="3"/>
      <c r="CC178" s="64"/>
      <c r="CD178" s="76"/>
      <c r="CE178" s="65"/>
      <c r="CF178" s="2"/>
      <c r="CG178" s="63"/>
      <c r="CH178" s="2"/>
      <c r="CI178" s="5"/>
      <c r="CJ178" s="5"/>
      <c r="CK178" s="68"/>
      <c r="CL178" s="76"/>
      <c r="CM178" s="65"/>
      <c r="CN178" s="4"/>
      <c r="CO178" s="63"/>
      <c r="CP178" s="2"/>
      <c r="CQ178" s="5"/>
      <c r="CR178" s="5"/>
      <c r="CS178" s="68"/>
      <c r="CT178" s="76"/>
      <c r="CU178" s="65"/>
      <c r="CV178" s="2"/>
      <c r="CW178" s="6"/>
      <c r="CX178" s="2"/>
      <c r="CY178" s="63"/>
      <c r="CZ178" s="2"/>
      <c r="DA178" s="5"/>
      <c r="DB178" s="5"/>
      <c r="DC178" s="64"/>
      <c r="DD178" s="76"/>
      <c r="DE178" s="65"/>
      <c r="DF178" s="2"/>
      <c r="DG178" s="63"/>
      <c r="DH178" s="2"/>
      <c r="DI178" s="5"/>
      <c r="DJ178" s="5"/>
      <c r="DK178" s="64"/>
      <c r="DL178" s="76"/>
      <c r="DM178" s="65"/>
      <c r="DN178" s="2"/>
      <c r="DO178" s="63"/>
      <c r="DP178" s="2"/>
      <c r="DQ178" s="5"/>
      <c r="DR178" s="5"/>
      <c r="DS178" s="64"/>
      <c r="DT178" s="76"/>
      <c r="DU178" s="65"/>
      <c r="DV178" s="1"/>
      <c r="DW178" s="63"/>
      <c r="DX178" s="2"/>
      <c r="DY178" s="5"/>
      <c r="DZ178" s="5"/>
      <c r="EA178" s="64"/>
      <c r="EB178" s="76"/>
      <c r="EC178" s="65"/>
      <c r="ED178" s="2"/>
      <c r="EE178" s="63"/>
      <c r="EF178" s="2"/>
      <c r="EG178" s="5"/>
      <c r="EH178" s="5"/>
      <c r="EI178" s="64"/>
      <c r="EJ178" s="76"/>
      <c r="EK178" s="65"/>
      <c r="EL178" s="2"/>
      <c r="EM178" s="6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</row>
    <row r="179" spans="1:199" ht="14.4" x14ac:dyDescent="0.3">
      <c r="A179" s="2"/>
      <c r="B179" s="63" t="s">
        <v>546</v>
      </c>
      <c r="C179" s="2" t="s">
        <v>704</v>
      </c>
      <c r="D179" s="3">
        <v>13</v>
      </c>
      <c r="E179" s="3">
        <v>2</v>
      </c>
      <c r="F179" s="64">
        <v>3.5</v>
      </c>
      <c r="G179" s="65"/>
      <c r="H179" s="2"/>
      <c r="I179" s="63"/>
      <c r="J179" s="2"/>
      <c r="K179" s="3"/>
      <c r="L179" s="3"/>
      <c r="M179" s="64"/>
      <c r="N179" s="65"/>
      <c r="O179" s="2"/>
      <c r="P179" s="63"/>
      <c r="Q179" s="2"/>
      <c r="R179" s="5"/>
      <c r="S179" s="5"/>
      <c r="T179" s="68"/>
      <c r="U179" s="65"/>
      <c r="V179" s="4"/>
      <c r="W179" s="63"/>
      <c r="X179" s="2"/>
      <c r="Y179" s="5"/>
      <c r="Z179" s="5"/>
      <c r="AA179" s="68"/>
      <c r="AB179" s="65"/>
      <c r="AC179" s="4"/>
      <c r="AD179" s="6"/>
      <c r="AE179" s="2"/>
      <c r="AF179" s="63"/>
      <c r="AG179" s="2"/>
      <c r="AH179" s="5"/>
      <c r="AI179" s="5"/>
      <c r="AJ179" s="64"/>
      <c r="AK179" s="65"/>
      <c r="AL179" s="1"/>
      <c r="AM179" s="63"/>
      <c r="AN179" s="2"/>
      <c r="AO179" s="5"/>
      <c r="AP179" s="5"/>
      <c r="AQ179" s="64"/>
      <c r="AR179" s="65"/>
      <c r="AS179" s="1"/>
      <c r="AT179" s="63"/>
      <c r="AU179" s="2"/>
      <c r="AV179" s="5"/>
      <c r="AW179" s="5"/>
      <c r="AX179" s="64"/>
      <c r="AY179" s="65"/>
      <c r="AZ179" s="1"/>
      <c r="BA179" s="63"/>
      <c r="BB179" s="2"/>
      <c r="BC179" s="5"/>
      <c r="BD179" s="5"/>
      <c r="BE179" s="64"/>
      <c r="BF179" s="65"/>
      <c r="BG179" s="1"/>
      <c r="BH179" s="63"/>
      <c r="BI179" s="2"/>
      <c r="BJ179" s="5"/>
      <c r="BK179" s="5"/>
      <c r="BL179" s="64"/>
      <c r="BM179" s="65"/>
      <c r="BN179" s="2"/>
      <c r="BO179" s="7"/>
      <c r="BP179" s="1"/>
      <c r="BQ179" s="63" t="s">
        <v>547</v>
      </c>
      <c r="BR179" s="2" t="s">
        <v>740</v>
      </c>
      <c r="BS179" s="3">
        <v>12</v>
      </c>
      <c r="BT179" s="3">
        <v>5</v>
      </c>
      <c r="BU179" s="64">
        <v>3.5</v>
      </c>
      <c r="BV179" s="4">
        <v>0</v>
      </c>
      <c r="BW179" s="76" t="s">
        <v>60</v>
      </c>
      <c r="BX179" s="1"/>
      <c r="BY179" s="63"/>
      <c r="BZ179" s="2"/>
      <c r="CA179" s="3"/>
      <c r="CB179" s="3"/>
      <c r="CC179" s="64"/>
      <c r="CD179" s="76"/>
      <c r="CE179" s="65"/>
      <c r="CF179" s="2"/>
      <c r="CG179" s="63"/>
      <c r="CH179" s="2"/>
      <c r="CI179" s="5"/>
      <c r="CJ179" s="5"/>
      <c r="CK179" s="68"/>
      <c r="CL179" s="76"/>
      <c r="CM179" s="65"/>
      <c r="CN179" s="4"/>
      <c r="CO179" s="63"/>
      <c r="CP179" s="2"/>
      <c r="CQ179" s="5"/>
      <c r="CR179" s="5"/>
      <c r="CS179" s="68"/>
      <c r="CT179" s="76"/>
      <c r="CU179" s="65"/>
      <c r="CV179" s="2"/>
      <c r="CW179" s="6"/>
      <c r="CX179" s="2"/>
      <c r="CY179" s="63"/>
      <c r="CZ179" s="2"/>
      <c r="DA179" s="5"/>
      <c r="DB179" s="5"/>
      <c r="DC179" s="64"/>
      <c r="DD179" s="76"/>
      <c r="DE179" s="65"/>
      <c r="DF179" s="2"/>
      <c r="DG179" s="63"/>
      <c r="DH179" s="2"/>
      <c r="DI179" s="5"/>
      <c r="DJ179" s="5"/>
      <c r="DK179" s="64"/>
      <c r="DL179" s="76"/>
      <c r="DM179" s="65"/>
      <c r="DN179" s="2"/>
      <c r="DO179" s="63"/>
      <c r="DP179" s="2"/>
      <c r="DQ179" s="5"/>
      <c r="DR179" s="5"/>
      <c r="DS179" s="64"/>
      <c r="DT179" s="76"/>
      <c r="DU179" s="65"/>
      <c r="DV179" s="1"/>
      <c r="DW179" s="63"/>
      <c r="DX179" s="2"/>
      <c r="DY179" s="5"/>
      <c r="DZ179" s="5"/>
      <c r="EA179" s="64"/>
      <c r="EB179" s="76"/>
      <c r="EC179" s="65"/>
      <c r="ED179" s="2"/>
      <c r="EE179" s="63"/>
      <c r="EF179" s="2"/>
      <c r="EG179" s="5"/>
      <c r="EH179" s="5"/>
      <c r="EI179" s="64"/>
      <c r="EJ179" s="76"/>
      <c r="EK179" s="65"/>
      <c r="EL179" s="2"/>
      <c r="EM179" s="6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</row>
    <row r="180" spans="1:199" ht="14.4" x14ac:dyDescent="0.3">
      <c r="A180" s="2"/>
      <c r="B180" s="63" t="s">
        <v>548</v>
      </c>
      <c r="C180" s="2" t="s">
        <v>726</v>
      </c>
      <c r="D180" s="3">
        <v>13</v>
      </c>
      <c r="E180" s="3">
        <v>3</v>
      </c>
      <c r="F180" s="64">
        <v>3.5</v>
      </c>
      <c r="G180" s="65"/>
      <c r="H180" s="2"/>
      <c r="I180" s="63"/>
      <c r="J180" s="2"/>
      <c r="K180" s="3"/>
      <c r="L180" s="3"/>
      <c r="M180" s="64"/>
      <c r="N180" s="65"/>
      <c r="O180" s="2"/>
      <c r="P180" s="63"/>
      <c r="Q180" s="2"/>
      <c r="R180" s="5"/>
      <c r="S180" s="5"/>
      <c r="T180" s="68"/>
      <c r="U180" s="65"/>
      <c r="V180" s="4"/>
      <c r="W180" s="63"/>
      <c r="X180" s="2"/>
      <c r="Y180" s="5"/>
      <c r="Z180" s="5"/>
      <c r="AA180" s="68"/>
      <c r="AB180" s="65"/>
      <c r="AC180" s="4"/>
      <c r="AD180" s="6"/>
      <c r="AE180" s="2"/>
      <c r="AF180" s="63"/>
      <c r="AG180" s="2"/>
      <c r="AH180" s="2"/>
      <c r="AI180" s="2"/>
      <c r="AJ180" s="64"/>
      <c r="AK180" s="65"/>
      <c r="AL180" s="1"/>
      <c r="AM180" s="63"/>
      <c r="AN180" s="2"/>
      <c r="AO180" s="5"/>
      <c r="AP180" s="5"/>
      <c r="AQ180" s="64"/>
      <c r="AR180" s="65"/>
      <c r="AS180" s="1"/>
      <c r="AT180" s="63"/>
      <c r="AU180" s="2"/>
      <c r="AV180" s="5"/>
      <c r="AW180" s="5"/>
      <c r="AX180" s="64"/>
      <c r="AY180" s="65"/>
      <c r="AZ180" s="1"/>
      <c r="BA180" s="63"/>
      <c r="BB180" s="2"/>
      <c r="BC180" s="5"/>
      <c r="BD180" s="5"/>
      <c r="BE180" s="64"/>
      <c r="BF180" s="65"/>
      <c r="BG180" s="1"/>
      <c r="BH180" s="63"/>
      <c r="BI180" s="2"/>
      <c r="BJ180" s="5"/>
      <c r="BK180" s="5"/>
      <c r="BL180" s="64"/>
      <c r="BM180" s="65"/>
      <c r="BN180" s="2"/>
      <c r="BO180" s="7"/>
      <c r="BP180" s="1" t="s">
        <v>26</v>
      </c>
      <c r="BQ180" s="102" t="s">
        <v>549</v>
      </c>
      <c r="BR180" s="2" t="s">
        <v>725</v>
      </c>
      <c r="BS180" s="3">
        <v>12</v>
      </c>
      <c r="BT180" s="116">
        <v>6</v>
      </c>
      <c r="BU180" s="64">
        <v>3.5</v>
      </c>
      <c r="BV180" s="4" t="s">
        <v>60</v>
      </c>
      <c r="BW180" s="76" t="s">
        <v>60</v>
      </c>
      <c r="BX180" s="1"/>
      <c r="BY180" s="63"/>
      <c r="BZ180" s="2"/>
      <c r="CA180" s="3"/>
      <c r="CB180" s="3"/>
      <c r="CC180" s="64"/>
      <c r="CD180" s="76"/>
      <c r="CE180" s="65"/>
      <c r="CF180" s="2"/>
      <c r="CG180" s="63"/>
      <c r="CH180" s="2"/>
      <c r="CI180" s="5"/>
      <c r="CJ180" s="5"/>
      <c r="CK180" s="68"/>
      <c r="CL180" s="76"/>
      <c r="CM180" s="65"/>
      <c r="CN180" s="4"/>
      <c r="CO180" s="63"/>
      <c r="CP180" s="2"/>
      <c r="CQ180" s="5"/>
      <c r="CR180" s="5"/>
      <c r="CS180" s="68"/>
      <c r="CT180" s="76"/>
      <c r="CU180" s="65"/>
      <c r="CV180" s="2"/>
      <c r="CW180" s="6"/>
      <c r="CX180" s="2"/>
      <c r="CY180" s="63"/>
      <c r="CZ180" s="2"/>
      <c r="DA180" s="2"/>
      <c r="DB180" s="2"/>
      <c r="DC180" s="64"/>
      <c r="DD180" s="76"/>
      <c r="DE180" s="65"/>
      <c r="DF180" s="2"/>
      <c r="DG180" s="63"/>
      <c r="DH180" s="2"/>
      <c r="DI180" s="5"/>
      <c r="DJ180" s="5"/>
      <c r="DK180" s="64"/>
      <c r="DL180" s="76"/>
      <c r="DM180" s="65"/>
      <c r="DN180" s="2"/>
      <c r="DO180" s="63"/>
      <c r="DP180" s="2"/>
      <c r="DQ180" s="5"/>
      <c r="DR180" s="5"/>
      <c r="DS180" s="64"/>
      <c r="DT180" s="76"/>
      <c r="DU180" s="65"/>
      <c r="DV180" s="1"/>
      <c r="DW180" s="63"/>
      <c r="DX180" s="2"/>
      <c r="DY180" s="5"/>
      <c r="DZ180" s="5"/>
      <c r="EA180" s="64"/>
      <c r="EB180" s="76"/>
      <c r="EC180" s="65"/>
      <c r="ED180" s="2"/>
      <c r="EE180" s="63"/>
      <c r="EF180" s="2"/>
      <c r="EG180" s="5"/>
      <c r="EH180" s="5"/>
      <c r="EI180" s="64"/>
      <c r="EJ180" s="76"/>
      <c r="EK180" s="65"/>
      <c r="EL180" s="2"/>
      <c r="EM180" s="6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</row>
    <row r="181" spans="1:199" ht="14.4" x14ac:dyDescent="0.3">
      <c r="A181" s="2"/>
      <c r="B181" s="71" t="s">
        <v>550</v>
      </c>
      <c r="C181" s="72" t="s">
        <v>704</v>
      </c>
      <c r="D181" s="84">
        <v>13</v>
      </c>
      <c r="E181" s="84">
        <v>4</v>
      </c>
      <c r="F181" s="74">
        <v>3.5</v>
      </c>
      <c r="G181" s="86"/>
      <c r="H181" s="2"/>
      <c r="I181" s="126"/>
      <c r="J181" s="127"/>
      <c r="K181" s="133"/>
      <c r="L181" s="133"/>
      <c r="M181" s="135"/>
      <c r="N181" s="130"/>
      <c r="O181" s="2"/>
      <c r="P181" s="126"/>
      <c r="Q181" s="127"/>
      <c r="R181" s="128"/>
      <c r="S181" s="128"/>
      <c r="T181" s="129"/>
      <c r="U181" s="130"/>
      <c r="V181" s="4"/>
      <c r="W181" s="126"/>
      <c r="X181" s="127"/>
      <c r="Y181" s="128"/>
      <c r="Z181" s="128"/>
      <c r="AA181" s="129"/>
      <c r="AB181" s="130"/>
      <c r="AC181" s="4"/>
      <c r="AD181" s="6"/>
      <c r="AE181" s="2"/>
      <c r="AF181" s="126"/>
      <c r="AG181" s="127"/>
      <c r="AH181" s="127"/>
      <c r="AI181" s="127"/>
      <c r="AJ181" s="135"/>
      <c r="AK181" s="130"/>
      <c r="AL181" s="1"/>
      <c r="AM181" s="126"/>
      <c r="AN181" s="127"/>
      <c r="AO181" s="128"/>
      <c r="AP181" s="128"/>
      <c r="AQ181" s="135"/>
      <c r="AR181" s="130"/>
      <c r="AS181" s="1"/>
      <c r="AT181" s="126"/>
      <c r="AU181" s="127"/>
      <c r="AV181" s="128"/>
      <c r="AW181" s="128"/>
      <c r="AX181" s="135"/>
      <c r="AY181" s="130"/>
      <c r="AZ181" s="1"/>
      <c r="BA181" s="126"/>
      <c r="BB181" s="127"/>
      <c r="BC181" s="128"/>
      <c r="BD181" s="128"/>
      <c r="BE181" s="135"/>
      <c r="BF181" s="130"/>
      <c r="BG181" s="1"/>
      <c r="BH181" s="126"/>
      <c r="BI181" s="127"/>
      <c r="BJ181" s="128"/>
      <c r="BK181" s="128"/>
      <c r="BL181" s="135"/>
      <c r="BM181" s="130"/>
      <c r="BN181" s="2"/>
      <c r="BO181" s="7"/>
      <c r="BP181" s="1" t="s">
        <v>26</v>
      </c>
      <c r="BQ181" s="77" t="s">
        <v>551</v>
      </c>
      <c r="BR181" s="72" t="s">
        <v>740</v>
      </c>
      <c r="BS181" s="84">
        <v>12</v>
      </c>
      <c r="BT181" s="171">
        <v>7</v>
      </c>
      <c r="BU181" s="74">
        <v>3.5</v>
      </c>
      <c r="BV181" s="121">
        <v>0</v>
      </c>
      <c r="BW181" s="176" t="s">
        <v>28</v>
      </c>
      <c r="BX181" s="1"/>
      <c r="BY181" s="126"/>
      <c r="BZ181" s="127"/>
      <c r="CA181" s="133"/>
      <c r="CB181" s="133"/>
      <c r="CC181" s="135"/>
      <c r="CD181" s="136"/>
      <c r="CE181" s="130"/>
      <c r="CF181" s="2"/>
      <c r="CG181" s="126"/>
      <c r="CH181" s="127"/>
      <c r="CI181" s="128"/>
      <c r="CJ181" s="128"/>
      <c r="CK181" s="129"/>
      <c r="CL181" s="136"/>
      <c r="CM181" s="130"/>
      <c r="CN181" s="4"/>
      <c r="CO181" s="126"/>
      <c r="CP181" s="127"/>
      <c r="CQ181" s="128"/>
      <c r="CR181" s="128"/>
      <c r="CS181" s="129"/>
      <c r="CT181" s="136"/>
      <c r="CU181" s="130"/>
      <c r="CV181" s="2"/>
      <c r="CW181" s="6"/>
      <c r="CX181" s="2"/>
      <c r="CY181" s="126"/>
      <c r="CZ181" s="127"/>
      <c r="DA181" s="127"/>
      <c r="DB181" s="127"/>
      <c r="DC181" s="135"/>
      <c r="DD181" s="136"/>
      <c r="DE181" s="130"/>
      <c r="DF181" s="2"/>
      <c r="DG181" s="126"/>
      <c r="DH181" s="127"/>
      <c r="DI181" s="128"/>
      <c r="DJ181" s="128"/>
      <c r="DK181" s="135"/>
      <c r="DL181" s="136"/>
      <c r="DM181" s="130"/>
      <c r="DN181" s="2"/>
      <c r="DO181" s="126"/>
      <c r="DP181" s="127"/>
      <c r="DQ181" s="128"/>
      <c r="DR181" s="128"/>
      <c r="DS181" s="135"/>
      <c r="DT181" s="136"/>
      <c r="DU181" s="130"/>
      <c r="DV181" s="1"/>
      <c r="DW181" s="126"/>
      <c r="DX181" s="127"/>
      <c r="DY181" s="128"/>
      <c r="DZ181" s="128"/>
      <c r="EA181" s="135"/>
      <c r="EB181" s="136"/>
      <c r="EC181" s="130"/>
      <c r="ED181" s="2"/>
      <c r="EE181" s="126"/>
      <c r="EF181" s="127"/>
      <c r="EG181" s="128"/>
      <c r="EH181" s="128"/>
      <c r="EI181" s="135"/>
      <c r="EJ181" s="136"/>
      <c r="EK181" s="130"/>
      <c r="EL181" s="2"/>
      <c r="EM181" s="6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</row>
    <row r="182" spans="1:199" ht="14.4" x14ac:dyDescent="0.3">
      <c r="A182" s="2"/>
      <c r="B182" s="63" t="s">
        <v>552</v>
      </c>
      <c r="C182" s="2" t="s">
        <v>726</v>
      </c>
      <c r="D182" s="3">
        <v>12</v>
      </c>
      <c r="E182" s="3">
        <v>1</v>
      </c>
      <c r="F182" s="64">
        <v>3.5</v>
      </c>
      <c r="G182" s="65"/>
      <c r="H182" s="2"/>
      <c r="I182" s="2"/>
      <c r="J182" s="2"/>
      <c r="K182" s="3"/>
      <c r="L182" s="3"/>
      <c r="M182" s="3"/>
      <c r="N182" s="4"/>
      <c r="O182" s="2"/>
      <c r="P182" s="2"/>
      <c r="Q182" s="2"/>
      <c r="R182" s="5"/>
      <c r="S182" s="5"/>
      <c r="T182" s="5"/>
      <c r="U182" s="4"/>
      <c r="V182" s="4"/>
      <c r="W182" s="2"/>
      <c r="X182" s="2"/>
      <c r="Y182" s="5"/>
      <c r="Z182" s="5"/>
      <c r="AA182" s="5"/>
      <c r="AB182" s="4"/>
      <c r="AC182" s="4"/>
      <c r="AD182" s="6"/>
      <c r="AE182" s="2"/>
      <c r="AF182" s="2"/>
      <c r="AG182" s="2"/>
      <c r="AH182" s="2"/>
      <c r="AI182" s="2"/>
      <c r="AJ182" s="3"/>
      <c r="AK182" s="4"/>
      <c r="AL182" s="1"/>
      <c r="AM182" s="2"/>
      <c r="AN182" s="2"/>
      <c r="AO182" s="5"/>
      <c r="AP182" s="5"/>
      <c r="AQ182" s="3"/>
      <c r="AR182" s="4"/>
      <c r="AS182" s="1"/>
      <c r="AT182" s="2"/>
      <c r="AU182" s="2"/>
      <c r="AV182" s="5"/>
      <c r="AW182" s="5"/>
      <c r="AX182" s="3"/>
      <c r="AY182" s="4"/>
      <c r="AZ182" s="1"/>
      <c r="BA182" s="2"/>
      <c r="BB182" s="2"/>
      <c r="BC182" s="5"/>
      <c r="BD182" s="5"/>
      <c r="BE182" s="3"/>
      <c r="BF182" s="4"/>
      <c r="BG182" s="1"/>
      <c r="BH182" s="2"/>
      <c r="BI182" s="2"/>
      <c r="BJ182" s="5"/>
      <c r="BK182" s="5"/>
      <c r="BL182" s="3"/>
      <c r="BM182" s="4"/>
      <c r="BN182" s="2"/>
      <c r="BO182" s="7"/>
      <c r="BP182" s="1" t="s">
        <v>26</v>
      </c>
      <c r="BQ182" s="58" t="s">
        <v>553</v>
      </c>
      <c r="BR182" s="2" t="s">
        <v>725</v>
      </c>
      <c r="BS182" s="3">
        <v>13</v>
      </c>
      <c r="BT182" s="82">
        <v>5</v>
      </c>
      <c r="BU182" s="64">
        <v>3.5</v>
      </c>
      <c r="BV182" s="4" t="s">
        <v>554</v>
      </c>
      <c r="BW182" s="76" t="s">
        <v>555</v>
      </c>
      <c r="BX182" s="1"/>
      <c r="BY182" s="2"/>
      <c r="BZ182" s="2"/>
      <c r="CA182" s="3"/>
      <c r="CB182" s="3"/>
      <c r="CC182" s="3"/>
      <c r="CD182" s="4"/>
      <c r="CE182" s="4"/>
      <c r="CF182" s="2"/>
      <c r="CG182" s="2"/>
      <c r="CH182" s="2"/>
      <c r="CI182" s="5"/>
      <c r="CJ182" s="5"/>
      <c r="CK182" s="5"/>
      <c r="CL182" s="4"/>
      <c r="CM182" s="4"/>
      <c r="CN182" s="4"/>
      <c r="CO182" s="2"/>
      <c r="CP182" s="2"/>
      <c r="CQ182" s="5"/>
      <c r="CR182" s="5"/>
      <c r="CS182" s="5"/>
      <c r="CT182" s="4"/>
      <c r="CU182" s="4"/>
      <c r="CV182" s="2"/>
      <c r="CW182" s="6"/>
      <c r="CX182" s="2"/>
      <c r="CY182" s="2"/>
      <c r="CZ182" s="2"/>
      <c r="DA182" s="2"/>
      <c r="DB182" s="2"/>
      <c r="DC182" s="3"/>
      <c r="DD182" s="4"/>
      <c r="DE182" s="4"/>
      <c r="DF182" s="2"/>
      <c r="DG182" s="2"/>
      <c r="DH182" s="2"/>
      <c r="DI182" s="5"/>
      <c r="DJ182" s="5"/>
      <c r="DK182" s="3"/>
      <c r="DL182" s="4"/>
      <c r="DM182" s="4"/>
      <c r="DN182" s="2"/>
      <c r="DO182" s="2"/>
      <c r="DP182" s="2"/>
      <c r="DQ182" s="5"/>
      <c r="DR182" s="5"/>
      <c r="DS182" s="3"/>
      <c r="DT182" s="4"/>
      <c r="DU182" s="4"/>
      <c r="DV182" s="1"/>
      <c r="DW182" s="2"/>
      <c r="DX182" s="2"/>
      <c r="DY182" s="5"/>
      <c r="DZ182" s="5"/>
      <c r="EA182" s="3"/>
      <c r="EB182" s="4"/>
      <c r="EC182" s="4"/>
      <c r="ED182" s="2"/>
      <c r="EE182" s="2"/>
      <c r="EF182" s="2"/>
      <c r="EG182" s="5"/>
      <c r="EH182" s="5"/>
      <c r="EI182" s="3"/>
      <c r="EJ182" s="4"/>
      <c r="EK182" s="4"/>
      <c r="EL182" s="2"/>
      <c r="EM182" s="6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</row>
    <row r="183" spans="1:199" ht="14.4" x14ac:dyDescent="0.3">
      <c r="A183" s="2"/>
      <c r="B183" s="63" t="s">
        <v>556</v>
      </c>
      <c r="C183" s="2" t="s">
        <v>704</v>
      </c>
      <c r="D183" s="3">
        <v>12</v>
      </c>
      <c r="E183" s="3">
        <v>2</v>
      </c>
      <c r="F183" s="64">
        <v>3.5</v>
      </c>
      <c r="G183" s="65"/>
      <c r="H183" s="2"/>
      <c r="I183" s="2"/>
      <c r="J183" s="2"/>
      <c r="K183" s="3"/>
      <c r="L183" s="3"/>
      <c r="M183" s="3"/>
      <c r="N183" s="4"/>
      <c r="O183" s="2"/>
      <c r="P183" s="2"/>
      <c r="Q183" s="2"/>
      <c r="R183" s="5"/>
      <c r="S183" s="5"/>
      <c r="T183" s="5"/>
      <c r="U183" s="4"/>
      <c r="V183" s="4"/>
      <c r="W183" s="2"/>
      <c r="X183" s="2"/>
      <c r="Y183" s="5"/>
      <c r="Z183" s="5"/>
      <c r="AA183" s="5"/>
      <c r="AB183" s="4"/>
      <c r="AC183" s="4"/>
      <c r="AD183" s="6"/>
      <c r="AE183" s="2"/>
      <c r="AF183" s="2"/>
      <c r="AG183" s="2"/>
      <c r="AH183" s="2"/>
      <c r="AI183" s="2"/>
      <c r="AJ183" s="3"/>
      <c r="AK183" s="4"/>
      <c r="AL183" s="1"/>
      <c r="AM183" s="2"/>
      <c r="AN183" s="2"/>
      <c r="AO183" s="5"/>
      <c r="AP183" s="5"/>
      <c r="AQ183" s="3"/>
      <c r="AR183" s="4"/>
      <c r="AS183" s="1"/>
      <c r="AT183" s="2"/>
      <c r="AU183" s="2"/>
      <c r="AV183" s="5"/>
      <c r="AW183" s="5"/>
      <c r="AX183" s="3"/>
      <c r="AY183" s="4"/>
      <c r="AZ183" s="1"/>
      <c r="BA183" s="2"/>
      <c r="BB183" s="2"/>
      <c r="BC183" s="5"/>
      <c r="BD183" s="5"/>
      <c r="BE183" s="3"/>
      <c r="BF183" s="4"/>
      <c r="BG183" s="1"/>
      <c r="BH183" s="2"/>
      <c r="BI183" s="2"/>
      <c r="BJ183" s="5"/>
      <c r="BK183" s="5"/>
      <c r="BL183" s="3"/>
      <c r="BM183" s="4"/>
      <c r="BN183" s="2"/>
      <c r="BO183" s="7"/>
      <c r="BP183" s="1"/>
      <c r="BQ183" s="63" t="s">
        <v>557</v>
      </c>
      <c r="BR183" s="2" t="s">
        <v>740</v>
      </c>
      <c r="BS183" s="3">
        <v>13</v>
      </c>
      <c r="BT183" s="3">
        <v>6</v>
      </c>
      <c r="BU183" s="64">
        <v>3.5</v>
      </c>
      <c r="BV183" s="4" t="s">
        <v>558</v>
      </c>
      <c r="BW183" s="76"/>
      <c r="BX183" s="1"/>
      <c r="BY183" s="2"/>
      <c r="BZ183" s="2"/>
      <c r="CA183" s="3"/>
      <c r="CB183" s="3"/>
      <c r="CC183" s="3"/>
      <c r="CD183" s="4"/>
      <c r="CE183" s="4"/>
      <c r="CF183" s="2"/>
      <c r="CG183" s="2"/>
      <c r="CH183" s="2"/>
      <c r="CI183" s="5"/>
      <c r="CJ183" s="5"/>
      <c r="CK183" s="5"/>
      <c r="CL183" s="4"/>
      <c r="CM183" s="4"/>
      <c r="CN183" s="4"/>
      <c r="CO183" s="2"/>
      <c r="CP183" s="2"/>
      <c r="CQ183" s="5"/>
      <c r="CR183" s="5"/>
      <c r="CS183" s="5"/>
      <c r="CT183" s="4"/>
      <c r="CU183" s="4"/>
      <c r="CV183" s="2"/>
      <c r="CW183" s="6"/>
      <c r="CX183" s="2"/>
      <c r="CY183" s="2"/>
      <c r="CZ183" s="2"/>
      <c r="DA183" s="2"/>
      <c r="DB183" s="2"/>
      <c r="DC183" s="3"/>
      <c r="DD183" s="4"/>
      <c r="DE183" s="4"/>
      <c r="DF183" s="2"/>
      <c r="DG183" s="2"/>
      <c r="DH183" s="2"/>
      <c r="DI183" s="5"/>
      <c r="DJ183" s="5"/>
      <c r="DK183" s="3"/>
      <c r="DL183" s="4"/>
      <c r="DM183" s="4"/>
      <c r="DN183" s="2"/>
      <c r="DO183" s="2"/>
      <c r="DP183" s="2"/>
      <c r="DQ183" s="5"/>
      <c r="DR183" s="5"/>
      <c r="DS183" s="3"/>
      <c r="DT183" s="4"/>
      <c r="DU183" s="4"/>
      <c r="DV183" s="1"/>
      <c r="DW183" s="2"/>
      <c r="DX183" s="2"/>
      <c r="DY183" s="5"/>
      <c r="DZ183" s="5"/>
      <c r="EA183" s="3"/>
      <c r="EB183" s="4"/>
      <c r="EC183" s="4"/>
      <c r="ED183" s="2"/>
      <c r="EE183" s="2"/>
      <c r="EF183" s="2"/>
      <c r="EG183" s="5"/>
      <c r="EH183" s="5"/>
      <c r="EI183" s="3"/>
      <c r="EJ183" s="4"/>
      <c r="EK183" s="4"/>
      <c r="EL183" s="2"/>
      <c r="EM183" s="6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</row>
    <row r="184" spans="1:199" ht="14.4" x14ac:dyDescent="0.3">
      <c r="A184" s="2"/>
      <c r="B184" s="126" t="s">
        <v>559</v>
      </c>
      <c r="C184" s="127" t="s">
        <v>726</v>
      </c>
      <c r="D184" s="133">
        <v>12</v>
      </c>
      <c r="E184" s="133">
        <v>3</v>
      </c>
      <c r="F184" s="135">
        <v>3.5</v>
      </c>
      <c r="G184" s="130"/>
      <c r="H184" s="2"/>
      <c r="I184" s="2"/>
      <c r="J184" s="2"/>
      <c r="K184" s="3"/>
      <c r="L184" s="3"/>
      <c r="M184" s="3"/>
      <c r="N184" s="4"/>
      <c r="O184" s="2"/>
      <c r="P184" s="2"/>
      <c r="Q184" s="2"/>
      <c r="R184" s="5"/>
      <c r="S184" s="5"/>
      <c r="T184" s="5"/>
      <c r="U184" s="4"/>
      <c r="V184" s="4"/>
      <c r="W184" s="2"/>
      <c r="X184" s="2"/>
      <c r="Y184" s="5"/>
      <c r="Z184" s="5"/>
      <c r="AA184" s="5"/>
      <c r="AB184" s="4"/>
      <c r="AC184" s="4"/>
      <c r="AD184" s="6"/>
      <c r="AE184" s="2"/>
      <c r="AF184" s="2"/>
      <c r="AG184" s="2"/>
      <c r="AH184" s="2"/>
      <c r="AI184" s="2"/>
      <c r="AJ184" s="3"/>
      <c r="AK184" s="4"/>
      <c r="AL184" s="1"/>
      <c r="AM184" s="2"/>
      <c r="AN184" s="2"/>
      <c r="AO184" s="5"/>
      <c r="AP184" s="5"/>
      <c r="AQ184" s="3"/>
      <c r="AR184" s="4"/>
      <c r="AS184" s="1"/>
      <c r="AT184" s="2"/>
      <c r="AU184" s="2"/>
      <c r="AV184" s="5"/>
      <c r="AW184" s="5"/>
      <c r="AX184" s="3"/>
      <c r="AY184" s="4"/>
      <c r="AZ184" s="1"/>
      <c r="BA184" s="2"/>
      <c r="BB184" s="2"/>
      <c r="BC184" s="5"/>
      <c r="BD184" s="5"/>
      <c r="BE184" s="3"/>
      <c r="BF184" s="4"/>
      <c r="BG184" s="1"/>
      <c r="BH184" s="2"/>
      <c r="BI184" s="2"/>
      <c r="BJ184" s="5"/>
      <c r="BK184" s="5"/>
      <c r="BL184" s="3"/>
      <c r="BM184" s="4"/>
      <c r="BN184" s="2"/>
      <c r="BO184" s="7"/>
      <c r="BP184" s="1" t="s">
        <v>26</v>
      </c>
      <c r="BQ184" s="264" t="s">
        <v>560</v>
      </c>
      <c r="BR184" s="127" t="s">
        <v>725</v>
      </c>
      <c r="BS184" s="133">
        <v>13</v>
      </c>
      <c r="BT184" s="265">
        <v>7</v>
      </c>
      <c r="BU184" s="135">
        <v>3.5</v>
      </c>
      <c r="BV184" s="139">
        <v>0</v>
      </c>
      <c r="BW184" s="266" t="s">
        <v>561</v>
      </c>
      <c r="BX184" s="1"/>
      <c r="BY184" s="2"/>
      <c r="BZ184" s="2"/>
      <c r="CA184" s="3"/>
      <c r="CB184" s="3"/>
      <c r="CC184" s="3"/>
      <c r="CD184" s="4"/>
      <c r="CE184" s="4"/>
      <c r="CF184" s="2"/>
      <c r="CG184" s="2"/>
      <c r="CH184" s="2"/>
      <c r="CI184" s="5"/>
      <c r="CJ184" s="5"/>
      <c r="CK184" s="5"/>
      <c r="CL184" s="4"/>
      <c r="CM184" s="4"/>
      <c r="CN184" s="4"/>
      <c r="CO184" s="2"/>
      <c r="CP184" s="2"/>
      <c r="CQ184" s="5"/>
      <c r="CR184" s="5"/>
      <c r="CS184" s="5"/>
      <c r="CT184" s="4"/>
      <c r="CU184" s="4"/>
      <c r="CV184" s="2"/>
      <c r="CW184" s="6"/>
      <c r="CX184" s="2"/>
      <c r="CY184" s="2"/>
      <c r="CZ184" s="2"/>
      <c r="DA184" s="2"/>
      <c r="DB184" s="2"/>
      <c r="DC184" s="3"/>
      <c r="DD184" s="4"/>
      <c r="DE184" s="4"/>
      <c r="DF184" s="2"/>
      <c r="DG184" s="2"/>
      <c r="DH184" s="2"/>
      <c r="DI184" s="5"/>
      <c r="DJ184" s="5"/>
      <c r="DK184" s="3"/>
      <c r="DL184" s="4"/>
      <c r="DM184" s="4"/>
      <c r="DN184" s="2"/>
      <c r="DO184" s="2"/>
      <c r="DP184" s="2"/>
      <c r="DQ184" s="5"/>
      <c r="DR184" s="5"/>
      <c r="DS184" s="3"/>
      <c r="DT184" s="4"/>
      <c r="DU184" s="4"/>
      <c r="DV184" s="1"/>
      <c r="DW184" s="2"/>
      <c r="DX184" s="2"/>
      <c r="DY184" s="5"/>
      <c r="DZ184" s="5"/>
      <c r="EA184" s="3"/>
      <c r="EB184" s="4"/>
      <c r="EC184" s="4"/>
      <c r="ED184" s="2"/>
      <c r="EE184" s="2"/>
      <c r="EF184" s="2"/>
      <c r="EG184" s="5"/>
      <c r="EH184" s="5"/>
      <c r="EI184" s="3"/>
      <c r="EJ184" s="4"/>
      <c r="EK184" s="4"/>
      <c r="EL184" s="2"/>
      <c r="EM184" s="6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</row>
    <row r="185" spans="1:199" ht="14.4" x14ac:dyDescent="0.3">
      <c r="A185" s="2"/>
      <c r="B185" s="2"/>
      <c r="C185" s="2"/>
      <c r="D185" s="2"/>
      <c r="E185" s="2"/>
      <c r="F185" s="3">
        <v>3.8</v>
      </c>
      <c r="G185" s="4" t="e">
        <f>AVERAGE(G142:G182)</f>
        <v>#DIV/0!</v>
      </c>
      <c r="H185" s="2"/>
      <c r="I185" s="2"/>
      <c r="J185" s="2"/>
      <c r="K185" s="3"/>
      <c r="L185" s="3"/>
      <c r="M185" s="5">
        <v>5.3</v>
      </c>
      <c r="N185" s="4">
        <f>AVERAGE(N164:N181)</f>
        <v>1200</v>
      </c>
      <c r="O185" s="2"/>
      <c r="P185" s="2"/>
      <c r="Q185" s="2"/>
      <c r="R185" s="5"/>
      <c r="S185" s="5"/>
      <c r="T185" s="5">
        <v>7.8</v>
      </c>
      <c r="U185" s="4">
        <f>AVERAGE(U164:U181)</f>
        <v>866.25</v>
      </c>
      <c r="V185" s="4"/>
      <c r="W185" s="2"/>
      <c r="X185" s="2"/>
      <c r="Y185" s="5"/>
      <c r="Z185" s="5"/>
      <c r="AA185" s="5">
        <v>10.3</v>
      </c>
      <c r="AB185" s="4" t="e">
        <f>AVERAGE(AB164:AB181)</f>
        <v>#DIV/0!</v>
      </c>
      <c r="AC185" s="4"/>
      <c r="AD185" s="6"/>
      <c r="AE185" s="2"/>
      <c r="AF185" s="2"/>
      <c r="AG185" s="2"/>
      <c r="AH185" s="2"/>
      <c r="AI185" s="2"/>
      <c r="AJ185" s="5">
        <v>13</v>
      </c>
      <c r="AK185" s="4" t="e">
        <f>AVERAGE(AK164:AK181)</f>
        <v>#DIV/0!</v>
      </c>
      <c r="AL185" s="1"/>
      <c r="AM185" s="2"/>
      <c r="AN185" s="2"/>
      <c r="AO185" s="2"/>
      <c r="AP185" s="2"/>
      <c r="AQ185" s="5">
        <v>40</v>
      </c>
      <c r="AR185" s="4" t="e">
        <f>AVERAGE(AR164:AR181)</f>
        <v>#DIV/0!</v>
      </c>
      <c r="AS185" s="1"/>
      <c r="AT185" s="2"/>
      <c r="AU185" s="2"/>
      <c r="AV185" s="2"/>
      <c r="AW185" s="2"/>
      <c r="AX185" s="5">
        <v>140</v>
      </c>
      <c r="AY185" s="4" t="e">
        <f>AVERAGE(AY164:AY181)</f>
        <v>#DIV/0!</v>
      </c>
      <c r="AZ185" s="1"/>
      <c r="BA185" s="2"/>
      <c r="BB185" s="2"/>
      <c r="BC185" s="2"/>
      <c r="BD185" s="2"/>
      <c r="BE185" s="5">
        <v>400</v>
      </c>
      <c r="BF185" s="4" t="e">
        <f>AVERAGE(BF164:BF181)</f>
        <v>#DIV/0!</v>
      </c>
      <c r="BG185" s="1"/>
      <c r="BH185" s="2"/>
      <c r="BI185" s="2"/>
      <c r="BJ185" s="2"/>
      <c r="BK185" s="2"/>
      <c r="BL185" s="5">
        <v>1200</v>
      </c>
      <c r="BM185" s="4" t="e">
        <f>AVERAGE(BM164:BM181)</f>
        <v>#DIV/0!</v>
      </c>
      <c r="BN185" s="2"/>
      <c r="BO185" s="7"/>
      <c r="BP185" s="2"/>
      <c r="BQ185" s="2"/>
      <c r="BR185" s="2"/>
      <c r="BS185" s="3"/>
      <c r="BT185" s="2"/>
      <c r="BU185" s="3">
        <v>3.8</v>
      </c>
      <c r="BV185" s="4">
        <f>AVERAGE(BV142:BV181)</f>
        <v>0</v>
      </c>
      <c r="BW185" s="4"/>
      <c r="BX185" s="1"/>
      <c r="BY185" s="2"/>
      <c r="BZ185" s="2"/>
      <c r="CA185" s="3"/>
      <c r="CB185" s="3"/>
      <c r="CC185" s="5">
        <v>5.3</v>
      </c>
      <c r="CD185" s="4">
        <f>AVERAGE(CD164:CD181)</f>
        <v>0</v>
      </c>
      <c r="CE185" s="4"/>
      <c r="CF185" s="2"/>
      <c r="CG185" s="2"/>
      <c r="CH185" s="2"/>
      <c r="CI185" s="5"/>
      <c r="CJ185" s="5"/>
      <c r="CK185" s="5">
        <v>7.8</v>
      </c>
      <c r="CL185" s="4">
        <f>AVERAGE(CL164:CL181)</f>
        <v>0</v>
      </c>
      <c r="CM185" s="4"/>
      <c r="CN185" s="4"/>
      <c r="CO185" s="2"/>
      <c r="CP185" s="2"/>
      <c r="CQ185" s="5"/>
      <c r="CR185" s="5"/>
      <c r="CS185" s="5">
        <v>10.3</v>
      </c>
      <c r="CT185" s="4" t="e">
        <f>AVERAGE(CT164:CT181)</f>
        <v>#DIV/0!</v>
      </c>
      <c r="CU185" s="2"/>
      <c r="CV185" s="2"/>
      <c r="CW185" s="6"/>
      <c r="CX185" s="2"/>
      <c r="CY185" s="2"/>
      <c r="CZ185" s="2"/>
      <c r="DA185" s="2"/>
      <c r="DB185" s="2"/>
      <c r="DC185" s="5">
        <v>13</v>
      </c>
      <c r="DD185" s="4" t="e">
        <f t="shared" ref="DD185:DE185" si="24">AVERAGE(DD164:DD181)</f>
        <v>#DIV/0!</v>
      </c>
      <c r="DE185" s="4" t="e">
        <f t="shared" si="24"/>
        <v>#DIV/0!</v>
      </c>
      <c r="DF185" s="2"/>
      <c r="DG185" s="2"/>
      <c r="DH185" s="2"/>
      <c r="DI185" s="2"/>
      <c r="DJ185" s="2"/>
      <c r="DK185" s="5">
        <v>40</v>
      </c>
      <c r="DL185" s="4">
        <f>AVERAGE(DL142:DL167)</f>
        <v>0</v>
      </c>
      <c r="DM185" s="4" t="e">
        <f>AVERAGE(DM142:DM163)</f>
        <v>#DIV/0!</v>
      </c>
      <c r="DN185" s="2"/>
      <c r="DO185" s="2"/>
      <c r="DP185" s="2"/>
      <c r="DQ185" s="2"/>
      <c r="DR185" s="2"/>
      <c r="DS185" s="5">
        <v>140</v>
      </c>
      <c r="DT185" s="4">
        <f>AVERAGE(DT142:DT166)</f>
        <v>0</v>
      </c>
      <c r="DU185" s="4" t="e">
        <f>AVERAGE(DU142:DU163)</f>
        <v>#DIV/0!</v>
      </c>
      <c r="DV185" s="1"/>
      <c r="DW185" s="2"/>
      <c r="DX185" s="2"/>
      <c r="DY185" s="2"/>
      <c r="DZ185" s="2"/>
      <c r="EA185" s="5">
        <v>400</v>
      </c>
      <c r="EB185" s="4" t="e">
        <f>AVERAGE(EB142:EB166)</f>
        <v>#DIV/0!</v>
      </c>
      <c r="EC185" s="4" t="e">
        <f>AVERAGE(EC142:EC163)</f>
        <v>#DIV/0!</v>
      </c>
      <c r="ED185" s="2"/>
      <c r="EE185" s="2"/>
      <c r="EF185" s="2"/>
      <c r="EG185" s="2"/>
      <c r="EH185" s="2"/>
      <c r="EI185" s="5">
        <v>1200</v>
      </c>
      <c r="EJ185" s="4" t="e">
        <f>AVERAGE(EJ142:EJ166)</f>
        <v>#DIV/0!</v>
      </c>
      <c r="EK185" s="4" t="e">
        <f>AVERAGE(EK142:EK163)</f>
        <v>#DIV/0!</v>
      </c>
      <c r="EL185" s="2"/>
      <c r="EM185" s="6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</row>
    <row r="186" spans="1:199" ht="14.4" x14ac:dyDescent="0.3">
      <c r="A186" s="2"/>
      <c r="B186" s="2"/>
      <c r="C186" s="2"/>
      <c r="D186" s="2"/>
      <c r="E186" s="2"/>
      <c r="F186" s="3"/>
      <c r="G186" s="4" t="e">
        <f>STDEV(G142:G182)</f>
        <v>#DIV/0!</v>
      </c>
      <c r="H186" s="2"/>
      <c r="I186" s="2"/>
      <c r="J186" s="2"/>
      <c r="K186" s="3"/>
      <c r="L186" s="3"/>
      <c r="M186" s="5"/>
      <c r="N186" s="4">
        <f>STDEV(N164:N181)</f>
        <v>0</v>
      </c>
      <c r="O186" s="2"/>
      <c r="P186" s="2"/>
      <c r="Q186" s="2"/>
      <c r="R186" s="5"/>
      <c r="S186" s="5"/>
      <c r="T186" s="5"/>
      <c r="U186" s="4">
        <f>STDEV(U164:U181)</f>
        <v>459.95244319385893</v>
      </c>
      <c r="V186" s="4"/>
      <c r="W186" s="2"/>
      <c r="X186" s="2"/>
      <c r="Y186" s="5"/>
      <c r="Z186" s="5"/>
      <c r="AA186" s="5"/>
      <c r="AB186" s="4" t="e">
        <f>STDEV(AB164:AB181)</f>
        <v>#DIV/0!</v>
      </c>
      <c r="AC186" s="4"/>
      <c r="AD186" s="6"/>
      <c r="AE186" s="2"/>
      <c r="AF186" s="2"/>
      <c r="AG186" s="2"/>
      <c r="AH186" s="2"/>
      <c r="AI186" s="2"/>
      <c r="AJ186" s="3"/>
      <c r="AK186" s="4" t="e">
        <f>STDEV(AK164:AK181)</f>
        <v>#DIV/0!</v>
      </c>
      <c r="AL186" s="1"/>
      <c r="AM186" s="2"/>
      <c r="AN186" s="2"/>
      <c r="AO186" s="2"/>
      <c r="AP186" s="2"/>
      <c r="AQ186" s="3"/>
      <c r="AR186" s="4" t="e">
        <f>STDEV(AR164:AR181)</f>
        <v>#DIV/0!</v>
      </c>
      <c r="AS186" s="1"/>
      <c r="AT186" s="2"/>
      <c r="AU186" s="2"/>
      <c r="AV186" s="2"/>
      <c r="AW186" s="2"/>
      <c r="AX186" s="3"/>
      <c r="AY186" s="4" t="e">
        <f>STDEV(AY164:AY181)</f>
        <v>#DIV/0!</v>
      </c>
      <c r="AZ186" s="1"/>
      <c r="BA186" s="2"/>
      <c r="BB186" s="2"/>
      <c r="BC186" s="2"/>
      <c r="BD186" s="2"/>
      <c r="BE186" s="3"/>
      <c r="BF186" s="4" t="e">
        <f>STDEV(BF164:BF181)</f>
        <v>#DIV/0!</v>
      </c>
      <c r="BG186" s="1"/>
      <c r="BH186" s="2"/>
      <c r="BI186" s="2"/>
      <c r="BJ186" s="2"/>
      <c r="BK186" s="2"/>
      <c r="BL186" s="3"/>
      <c r="BM186" s="4" t="e">
        <f>STDEV(BM164:BM181)</f>
        <v>#DIV/0!</v>
      </c>
      <c r="BN186" s="2"/>
      <c r="BO186" s="7"/>
      <c r="BP186" s="2"/>
      <c r="BQ186" s="2"/>
      <c r="BR186" s="2"/>
      <c r="BS186" s="3"/>
      <c r="BT186" s="2"/>
      <c r="BU186" s="3"/>
      <c r="BV186" s="4">
        <f>STDEV(BV142:BV181)</f>
        <v>0</v>
      </c>
      <c r="BW186" s="4"/>
      <c r="BX186" s="1"/>
      <c r="BY186" s="2"/>
      <c r="BZ186" s="2"/>
      <c r="CA186" s="3"/>
      <c r="CB186" s="3"/>
      <c r="CC186" s="3"/>
      <c r="CD186" s="4">
        <f>STDEV(CD164:CD181)</f>
        <v>0</v>
      </c>
      <c r="CE186" s="4"/>
      <c r="CF186" s="2"/>
      <c r="CG186" s="2"/>
      <c r="CH186" s="2"/>
      <c r="CI186" s="5"/>
      <c r="CJ186" s="5"/>
      <c r="CK186" s="5"/>
      <c r="CL186" s="4">
        <f>STDEV(CL164:CL181)</f>
        <v>0</v>
      </c>
      <c r="CM186" s="4"/>
      <c r="CN186" s="4"/>
      <c r="CO186" s="2"/>
      <c r="CP186" s="2"/>
      <c r="CQ186" s="5"/>
      <c r="CR186" s="5"/>
      <c r="CS186" s="5"/>
      <c r="CT186" s="4" t="e">
        <f>STDEV(CT164:CT181)</f>
        <v>#DIV/0!</v>
      </c>
      <c r="CU186" s="2"/>
      <c r="CV186" s="2"/>
      <c r="CW186" s="6"/>
      <c r="CX186" s="2"/>
      <c r="CY186" s="2"/>
      <c r="CZ186" s="2"/>
      <c r="DA186" s="2"/>
      <c r="DB186" s="2"/>
      <c r="DC186" s="3"/>
      <c r="DD186" s="4" t="e">
        <f t="shared" ref="DD186:DE186" si="25">STDEV(DD164:DD181)</f>
        <v>#DIV/0!</v>
      </c>
      <c r="DE186" s="4" t="e">
        <f t="shared" si="25"/>
        <v>#DIV/0!</v>
      </c>
      <c r="DF186" s="2"/>
      <c r="DG186" s="2"/>
      <c r="DH186" s="2"/>
      <c r="DI186" s="2"/>
      <c r="DJ186" s="2"/>
      <c r="DK186" s="3"/>
      <c r="DL186" s="4">
        <f>STDEV(DL142:DL167)</f>
        <v>0</v>
      </c>
      <c r="DM186" s="4" t="e">
        <f>STDEV(DM142:DM163)</f>
        <v>#DIV/0!</v>
      </c>
      <c r="DN186" s="2"/>
      <c r="DO186" s="2"/>
      <c r="DP186" s="2"/>
      <c r="DQ186" s="2"/>
      <c r="DR186" s="2"/>
      <c r="DS186" s="3"/>
      <c r="DT186" s="4" t="e">
        <f>STDEV(DT142:DT166)</f>
        <v>#DIV/0!</v>
      </c>
      <c r="DU186" s="4" t="e">
        <f>STDEV(DU142:DU163)</f>
        <v>#DIV/0!</v>
      </c>
      <c r="DV186" s="1"/>
      <c r="DW186" s="2"/>
      <c r="DX186" s="2"/>
      <c r="DY186" s="2"/>
      <c r="DZ186" s="2"/>
      <c r="EA186" s="3"/>
      <c r="EB186" s="4" t="e">
        <f>STDEV(EB142:EB166)</f>
        <v>#DIV/0!</v>
      </c>
      <c r="EC186" s="4" t="e">
        <f>STDEV(EC142:EC163)</f>
        <v>#DIV/0!</v>
      </c>
      <c r="ED186" s="2"/>
      <c r="EE186" s="2"/>
      <c r="EF186" s="2"/>
      <c r="EG186" s="2"/>
      <c r="EH186" s="2"/>
      <c r="EI186" s="3"/>
      <c r="EJ186" s="4" t="e">
        <f>STDEV(EJ142:EJ166)</f>
        <v>#DIV/0!</v>
      </c>
      <c r="EK186" s="4" t="e">
        <f>STDEV(EK142:EK163)</f>
        <v>#DIV/0!</v>
      </c>
      <c r="EL186" s="2"/>
      <c r="EM186" s="6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</row>
    <row r="187" spans="1:199" ht="12" customHeight="1" x14ac:dyDescent="0.3">
      <c r="A187" s="144"/>
      <c r="B187" s="142"/>
      <c r="C187" s="142"/>
      <c r="D187" s="142"/>
      <c r="E187" s="142"/>
      <c r="F187" s="143"/>
      <c r="G187" s="145"/>
      <c r="H187" s="142"/>
      <c r="I187" s="142"/>
      <c r="J187" s="142"/>
      <c r="K187" s="143"/>
      <c r="L187" s="143"/>
      <c r="M187" s="146"/>
      <c r="N187" s="145"/>
      <c r="O187" s="142"/>
      <c r="P187" s="142"/>
      <c r="Q187" s="142"/>
      <c r="R187" s="146"/>
      <c r="S187" s="146"/>
      <c r="T187" s="146"/>
      <c r="U187" s="145"/>
      <c r="V187" s="145"/>
      <c r="W187" s="142"/>
      <c r="X187" s="142"/>
      <c r="Y187" s="146"/>
      <c r="Z187" s="146"/>
      <c r="AA187" s="146"/>
      <c r="AB187" s="145"/>
      <c r="AC187" s="145"/>
      <c r="AD187" s="147"/>
      <c r="AE187" s="142"/>
      <c r="AF187" s="142"/>
      <c r="AG187" s="142"/>
      <c r="AH187" s="142"/>
      <c r="AI187" s="142"/>
      <c r="AJ187" s="143"/>
      <c r="AK187" s="145"/>
      <c r="AL187" s="148"/>
      <c r="AM187" s="142"/>
      <c r="AN187" s="142"/>
      <c r="AO187" s="142"/>
      <c r="AP187" s="142"/>
      <c r="AQ187" s="143"/>
      <c r="AR187" s="145"/>
      <c r="AS187" s="148"/>
      <c r="AT187" s="142"/>
      <c r="AU187" s="142"/>
      <c r="AV187" s="142"/>
      <c r="AW187" s="142"/>
      <c r="AX187" s="143"/>
      <c r="AY187" s="145"/>
      <c r="AZ187" s="148"/>
      <c r="BA187" s="142"/>
      <c r="BB187" s="142"/>
      <c r="BC187" s="142"/>
      <c r="BD187" s="142"/>
      <c r="BE187" s="143"/>
      <c r="BF187" s="145"/>
      <c r="BG187" s="148"/>
      <c r="BH187" s="142"/>
      <c r="BI187" s="142"/>
      <c r="BJ187" s="142"/>
      <c r="BK187" s="142"/>
      <c r="BL187" s="143"/>
      <c r="BM187" s="145"/>
      <c r="BN187" s="142"/>
      <c r="BO187" s="149"/>
      <c r="BP187" s="142"/>
      <c r="BQ187" s="142"/>
      <c r="BR187" s="142"/>
      <c r="BS187" s="143"/>
      <c r="BT187" s="142"/>
      <c r="BU187" s="143"/>
      <c r="BV187" s="145"/>
      <c r="BW187" s="145"/>
      <c r="BX187" s="148"/>
      <c r="BY187" s="142"/>
      <c r="BZ187" s="142"/>
      <c r="CA187" s="143"/>
      <c r="CB187" s="143"/>
      <c r="CC187" s="143"/>
      <c r="CD187" s="145"/>
      <c r="CE187" s="145"/>
      <c r="CF187" s="142"/>
      <c r="CG187" s="142"/>
      <c r="CH187" s="142"/>
      <c r="CI187" s="146"/>
      <c r="CJ187" s="146"/>
      <c r="CK187" s="146"/>
      <c r="CL187" s="145"/>
      <c r="CM187" s="145"/>
      <c r="CN187" s="145"/>
      <c r="CO187" s="142"/>
      <c r="CP187" s="142"/>
      <c r="CQ187" s="146"/>
      <c r="CR187" s="146"/>
      <c r="CS187" s="146"/>
      <c r="CT187" s="145"/>
      <c r="CU187" s="142"/>
      <c r="CV187" s="142"/>
      <c r="CW187" s="147"/>
      <c r="CX187" s="142"/>
      <c r="CY187" s="142"/>
      <c r="CZ187" s="142"/>
      <c r="DA187" s="142"/>
      <c r="DB187" s="142"/>
      <c r="DC187" s="143"/>
      <c r="DD187" s="145"/>
      <c r="DE187" s="145"/>
      <c r="DF187" s="142"/>
      <c r="DG187" s="142"/>
      <c r="DH187" s="142"/>
      <c r="DI187" s="142"/>
      <c r="DJ187" s="142"/>
      <c r="DK187" s="143"/>
      <c r="DL187" s="145"/>
      <c r="DM187" s="145"/>
      <c r="DN187" s="142"/>
      <c r="DO187" s="142"/>
      <c r="DP187" s="142"/>
      <c r="DQ187" s="142"/>
      <c r="DR187" s="142"/>
      <c r="DS187" s="143"/>
      <c r="DT187" s="145"/>
      <c r="DU187" s="145"/>
      <c r="DV187" s="148"/>
      <c r="DW187" s="142"/>
      <c r="DX187" s="142"/>
      <c r="DY187" s="142"/>
      <c r="DZ187" s="142"/>
      <c r="EA187" s="143"/>
      <c r="EB187" s="145"/>
      <c r="EC187" s="145"/>
      <c r="ED187" s="142"/>
      <c r="EE187" s="142"/>
      <c r="EF187" s="142"/>
      <c r="EG187" s="142"/>
      <c r="EH187" s="142"/>
      <c r="EI187" s="143"/>
      <c r="EJ187" s="145"/>
      <c r="EK187" s="145"/>
      <c r="EL187" s="142"/>
      <c r="EM187" s="147"/>
      <c r="EN187" s="142"/>
      <c r="EO187" s="142"/>
      <c r="EP187" s="142"/>
      <c r="EQ187" s="142"/>
      <c r="ER187" s="142"/>
      <c r="ES187" s="142"/>
      <c r="ET187" s="142"/>
      <c r="EU187" s="142"/>
      <c r="EV187" s="142"/>
      <c r="EW187" s="142"/>
      <c r="EX187" s="142"/>
      <c r="EY187" s="142"/>
      <c r="EZ187" s="142"/>
      <c r="FA187" s="142"/>
      <c r="FB187" s="142"/>
      <c r="FC187" s="142"/>
      <c r="FD187" s="142"/>
      <c r="FE187" s="142"/>
      <c r="FF187" s="142"/>
      <c r="FG187" s="142"/>
      <c r="FH187" s="142"/>
      <c r="FI187" s="142"/>
      <c r="FJ187" s="142"/>
      <c r="FK187" s="142"/>
      <c r="FL187" s="142"/>
      <c r="FM187" s="142"/>
      <c r="FN187" s="142"/>
      <c r="FO187" s="142"/>
      <c r="FP187" s="142"/>
      <c r="FQ187" s="142"/>
      <c r="FR187" s="142"/>
      <c r="FS187" s="142"/>
      <c r="FT187" s="142"/>
      <c r="FU187" s="142"/>
      <c r="FV187" s="142"/>
      <c r="FW187" s="142"/>
      <c r="FX187" s="142"/>
      <c r="FY187" s="142"/>
      <c r="FZ187" s="142"/>
      <c r="GA187" s="142"/>
      <c r="GB187" s="142"/>
      <c r="GC187" s="142"/>
      <c r="GD187" s="142"/>
      <c r="GE187" s="142"/>
      <c r="GF187" s="142"/>
      <c r="GG187" s="142"/>
      <c r="GH187" s="142"/>
      <c r="GI187" s="142"/>
      <c r="GJ187" s="142"/>
      <c r="GK187" s="142"/>
      <c r="GL187" s="142"/>
      <c r="GM187" s="142"/>
      <c r="GN187" s="142"/>
      <c r="GO187" s="142"/>
      <c r="GP187" s="142"/>
      <c r="GQ187" s="142"/>
    </row>
    <row r="188" spans="1:199" ht="14.4" x14ac:dyDescent="0.3">
      <c r="A188" s="1" t="s">
        <v>0</v>
      </c>
      <c r="B188" s="2"/>
      <c r="C188" s="2"/>
      <c r="D188" s="2"/>
      <c r="E188" s="2"/>
      <c r="F188" s="3"/>
      <c r="G188" s="2"/>
      <c r="H188" s="2"/>
      <c r="I188" s="2"/>
      <c r="J188" s="2"/>
      <c r="K188" s="3"/>
      <c r="L188" s="3"/>
      <c r="M188" s="5"/>
      <c r="N188" s="4"/>
      <c r="O188" s="2"/>
      <c r="P188" s="2"/>
      <c r="Q188" s="2"/>
      <c r="R188" s="5"/>
      <c r="S188" s="5"/>
      <c r="T188" s="5"/>
      <c r="U188" s="4"/>
      <c r="V188" s="4"/>
      <c r="W188" s="4"/>
      <c r="X188" s="4"/>
      <c r="Y188" s="4"/>
      <c r="Z188" s="4"/>
      <c r="AA188" s="4"/>
      <c r="AB188" s="4"/>
      <c r="AC188" s="4"/>
      <c r="AD188" s="6"/>
      <c r="AE188" s="1" t="s">
        <v>0</v>
      </c>
      <c r="AF188" s="2"/>
      <c r="AG188" s="2"/>
      <c r="AH188" s="2"/>
      <c r="AI188" s="2"/>
      <c r="AJ188" s="3"/>
      <c r="AK188" s="4"/>
      <c r="AL188" s="1"/>
      <c r="AM188" s="2"/>
      <c r="AN188" s="2"/>
      <c r="AO188" s="2"/>
      <c r="AP188" s="2"/>
      <c r="AQ188" s="3"/>
      <c r="AR188" s="4"/>
      <c r="AS188" s="1"/>
      <c r="AT188" s="2"/>
      <c r="AU188" s="2"/>
      <c r="AV188" s="2"/>
      <c r="AW188" s="2"/>
      <c r="AX188" s="3"/>
      <c r="AY188" s="4"/>
      <c r="AZ188" s="1"/>
      <c r="BA188" s="2"/>
      <c r="BB188" s="2"/>
      <c r="BC188" s="2"/>
      <c r="BD188" s="2"/>
      <c r="BE188" s="3"/>
      <c r="BF188" s="4"/>
      <c r="BG188" s="1"/>
      <c r="BH188" s="2"/>
      <c r="BI188" s="2"/>
      <c r="BJ188" s="2"/>
      <c r="BK188" s="2"/>
      <c r="BL188" s="3"/>
      <c r="BM188" s="4"/>
      <c r="BN188" s="2"/>
      <c r="BO188" s="7"/>
      <c r="BP188" s="1" t="s">
        <v>0</v>
      </c>
      <c r="BQ188" s="2"/>
      <c r="BR188" s="2"/>
      <c r="BS188" s="3"/>
      <c r="BT188" s="2"/>
      <c r="BU188" s="3"/>
      <c r="BV188" s="4"/>
      <c r="BW188" s="4"/>
      <c r="BX188" s="1"/>
      <c r="BY188" s="2"/>
      <c r="BZ188" s="2"/>
      <c r="CA188" s="3"/>
      <c r="CB188" s="3"/>
      <c r="CC188" s="3"/>
      <c r="CD188" s="4"/>
      <c r="CE188" s="4"/>
      <c r="CF188" s="2"/>
      <c r="CG188" s="2"/>
      <c r="CH188" s="2"/>
      <c r="CI188" s="5"/>
      <c r="CJ188" s="5"/>
      <c r="CK188" s="5"/>
      <c r="CL188" s="4"/>
      <c r="CM188" s="4"/>
      <c r="CN188" s="4"/>
      <c r="CO188" s="2"/>
      <c r="CP188" s="2"/>
      <c r="CQ188" s="5"/>
      <c r="CR188" s="5"/>
      <c r="CS188" s="5"/>
      <c r="CT188" s="4"/>
      <c r="CU188" s="2"/>
      <c r="CV188" s="2"/>
      <c r="CW188" s="6"/>
      <c r="CX188" s="1" t="s">
        <v>0</v>
      </c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1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6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</row>
    <row r="189" spans="1:199" ht="18" x14ac:dyDescent="0.3">
      <c r="A189" s="2"/>
      <c r="B189" s="9" t="s">
        <v>1198</v>
      </c>
      <c r="C189" s="10" t="s">
        <v>1097</v>
      </c>
      <c r="D189" s="11"/>
      <c r="E189" s="11"/>
      <c r="F189" s="18"/>
      <c r="G189" s="14" t="s">
        <v>1</v>
      </c>
      <c r="H189" s="2"/>
      <c r="I189" s="9" t="s">
        <v>1098</v>
      </c>
      <c r="J189" s="10" t="s">
        <v>1097</v>
      </c>
      <c r="K189" s="11">
        <v>5</v>
      </c>
      <c r="L189" s="11"/>
      <c r="M189" s="18"/>
      <c r="N189" s="14" t="s">
        <v>1</v>
      </c>
      <c r="O189" s="2"/>
      <c r="P189" s="9" t="s">
        <v>1099</v>
      </c>
      <c r="Q189" s="10" t="s">
        <v>1097</v>
      </c>
      <c r="R189" s="15">
        <v>7.5</v>
      </c>
      <c r="S189" s="15"/>
      <c r="T189" s="16"/>
      <c r="U189" s="14" t="s">
        <v>1</v>
      </c>
      <c r="V189" s="4"/>
      <c r="W189" s="9" t="s">
        <v>1100</v>
      </c>
      <c r="X189" s="10" t="s">
        <v>1097</v>
      </c>
      <c r="Y189" s="15">
        <v>10</v>
      </c>
      <c r="Z189" s="15"/>
      <c r="AA189" s="16"/>
      <c r="AB189" s="14" t="s">
        <v>1</v>
      </c>
      <c r="AC189" s="4"/>
      <c r="AD189" s="6"/>
      <c r="AE189" s="2"/>
      <c r="AF189" s="9" t="s">
        <v>3</v>
      </c>
      <c r="AG189" s="10" t="s">
        <v>1097</v>
      </c>
      <c r="AH189" s="15"/>
      <c r="AI189" s="15"/>
      <c r="AJ189" s="18"/>
      <c r="AK189" s="14" t="s">
        <v>1</v>
      </c>
      <c r="AL189" s="1"/>
      <c r="AM189" s="9" t="s">
        <v>4</v>
      </c>
      <c r="AN189" s="10" t="s">
        <v>1097</v>
      </c>
      <c r="AO189" s="15"/>
      <c r="AP189" s="15"/>
      <c r="AQ189" s="18"/>
      <c r="AR189" s="14" t="s">
        <v>1</v>
      </c>
      <c r="AS189" s="1"/>
      <c r="AT189" s="9" t="s">
        <v>5</v>
      </c>
      <c r="AU189" s="10" t="s">
        <v>1097</v>
      </c>
      <c r="AV189" s="15"/>
      <c r="AW189" s="15"/>
      <c r="AX189" s="18"/>
      <c r="AY189" s="14" t="s">
        <v>1</v>
      </c>
      <c r="AZ189" s="1"/>
      <c r="BA189" s="9" t="s">
        <v>6</v>
      </c>
      <c r="BB189" s="10" t="s">
        <v>1097</v>
      </c>
      <c r="BC189" s="15"/>
      <c r="BD189" s="15"/>
      <c r="BE189" s="18"/>
      <c r="BF189" s="14" t="s">
        <v>1</v>
      </c>
      <c r="BG189" s="1"/>
      <c r="BH189" s="9" t="s">
        <v>7</v>
      </c>
      <c r="BI189" s="10" t="s">
        <v>1097</v>
      </c>
      <c r="BJ189" s="15"/>
      <c r="BK189" s="15"/>
      <c r="BL189" s="18"/>
      <c r="BM189" s="14" t="s">
        <v>1</v>
      </c>
      <c r="BN189" s="2"/>
      <c r="BO189" s="7"/>
      <c r="BP189" s="150" t="s">
        <v>701</v>
      </c>
      <c r="BQ189" s="9" t="s">
        <v>1198</v>
      </c>
      <c r="BR189" s="10" t="s">
        <v>1097</v>
      </c>
      <c r="BS189" s="11"/>
      <c r="BT189" s="11"/>
      <c r="BU189" s="18"/>
      <c r="BV189" s="57" t="s">
        <v>1</v>
      </c>
      <c r="BW189" s="13" t="s">
        <v>1</v>
      </c>
      <c r="BX189" s="1"/>
      <c r="BY189" s="9" t="s">
        <v>1098</v>
      </c>
      <c r="BZ189" s="10" t="s">
        <v>1097</v>
      </c>
      <c r="CA189" s="11"/>
      <c r="CB189" s="11"/>
      <c r="CC189" s="18"/>
      <c r="CD189" s="13" t="s">
        <v>1</v>
      </c>
      <c r="CE189" s="14" t="s">
        <v>1</v>
      </c>
      <c r="CF189" s="2"/>
      <c r="CG189" s="9" t="s">
        <v>1099</v>
      </c>
      <c r="CH189" s="10" t="s">
        <v>1097</v>
      </c>
      <c r="CI189" s="15">
        <v>7.5</v>
      </c>
      <c r="CJ189" s="15"/>
      <c r="CK189" s="16"/>
      <c r="CL189" s="13" t="s">
        <v>1</v>
      </c>
      <c r="CM189" s="14" t="s">
        <v>1</v>
      </c>
      <c r="CN189" s="4"/>
      <c r="CO189" s="9" t="s">
        <v>1100</v>
      </c>
      <c r="CP189" s="10" t="s">
        <v>1097</v>
      </c>
      <c r="CQ189" s="15">
        <v>10</v>
      </c>
      <c r="CR189" s="15"/>
      <c r="CS189" s="16"/>
      <c r="CT189" s="13" t="s">
        <v>1</v>
      </c>
      <c r="CU189" s="14" t="s">
        <v>1</v>
      </c>
      <c r="CV189" s="2"/>
      <c r="CW189" s="6"/>
      <c r="CX189" s="150" t="s">
        <v>701</v>
      </c>
      <c r="CY189" s="9" t="s">
        <v>3</v>
      </c>
      <c r="CZ189" s="10" t="s">
        <v>1097</v>
      </c>
      <c r="DA189" s="15"/>
      <c r="DB189" s="15"/>
      <c r="DC189" s="18"/>
      <c r="DD189" s="13" t="s">
        <v>1</v>
      </c>
      <c r="DE189" s="13" t="s">
        <v>1</v>
      </c>
      <c r="DF189" s="2"/>
      <c r="DG189" s="9" t="s">
        <v>4</v>
      </c>
      <c r="DH189" s="10" t="s">
        <v>1097</v>
      </c>
      <c r="DI189" s="15"/>
      <c r="DJ189" s="15"/>
      <c r="DK189" s="18"/>
      <c r="DL189" s="13" t="s">
        <v>1</v>
      </c>
      <c r="DM189" s="14" t="s">
        <v>1</v>
      </c>
      <c r="DN189" s="2"/>
      <c r="DO189" s="9" t="s">
        <v>5</v>
      </c>
      <c r="DP189" s="10" t="s">
        <v>1097</v>
      </c>
      <c r="DQ189" s="15"/>
      <c r="DR189" s="19"/>
      <c r="DS189" s="12"/>
      <c r="DT189" s="13" t="s">
        <v>1</v>
      </c>
      <c r="DU189" s="14" t="s">
        <v>1</v>
      </c>
      <c r="DV189" s="1"/>
      <c r="DW189" s="9" t="s">
        <v>6</v>
      </c>
      <c r="DX189" s="10" t="s">
        <v>1097</v>
      </c>
      <c r="DY189" s="15"/>
      <c r="DZ189" s="19"/>
      <c r="EA189" s="12"/>
      <c r="EB189" s="13" t="s">
        <v>1</v>
      </c>
      <c r="EC189" s="14" t="s">
        <v>1</v>
      </c>
      <c r="ED189" s="2"/>
      <c r="EE189" s="9" t="s">
        <v>7</v>
      </c>
      <c r="EF189" s="10" t="s">
        <v>1097</v>
      </c>
      <c r="EG189" s="15"/>
      <c r="EH189" s="19"/>
      <c r="EI189" s="18"/>
      <c r="EJ189" s="13" t="s">
        <v>1</v>
      </c>
      <c r="EK189" s="14" t="s">
        <v>1</v>
      </c>
      <c r="EL189" s="2"/>
      <c r="EM189" s="6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</row>
    <row r="190" spans="1:199" ht="70.5" customHeight="1" x14ac:dyDescent="0.3">
      <c r="A190" s="2"/>
      <c r="B190" s="22" t="s">
        <v>17</v>
      </c>
      <c r="C190" s="21" t="s">
        <v>18</v>
      </c>
      <c r="D190" s="23" t="s">
        <v>19</v>
      </c>
      <c r="E190" s="23" t="s">
        <v>20</v>
      </c>
      <c r="F190" s="152" t="s">
        <v>21</v>
      </c>
      <c r="G190" s="26" t="s">
        <v>702</v>
      </c>
      <c r="H190" s="2"/>
      <c r="I190" s="22" t="s">
        <v>17</v>
      </c>
      <c r="J190" s="21" t="s">
        <v>18</v>
      </c>
      <c r="K190" s="23" t="s">
        <v>19</v>
      </c>
      <c r="L190" s="23" t="s">
        <v>20</v>
      </c>
      <c r="M190" s="31" t="s">
        <v>21</v>
      </c>
      <c r="N190" s="26" t="s">
        <v>22</v>
      </c>
      <c r="O190" s="21"/>
      <c r="P190" s="22" t="s">
        <v>17</v>
      </c>
      <c r="Q190" s="21" t="s">
        <v>18</v>
      </c>
      <c r="R190" s="27" t="s">
        <v>19</v>
      </c>
      <c r="S190" s="27" t="s">
        <v>20</v>
      </c>
      <c r="T190" s="28" t="s">
        <v>21</v>
      </c>
      <c r="U190" s="26" t="s">
        <v>22</v>
      </c>
      <c r="V190" s="29"/>
      <c r="W190" s="22" t="s">
        <v>17</v>
      </c>
      <c r="X190" s="21" t="s">
        <v>18</v>
      </c>
      <c r="Y190" s="27" t="s">
        <v>19</v>
      </c>
      <c r="Z190" s="27" t="s">
        <v>20</v>
      </c>
      <c r="AA190" s="28" t="s">
        <v>21</v>
      </c>
      <c r="AB190" s="26" t="s">
        <v>22</v>
      </c>
      <c r="AC190" s="4"/>
      <c r="AD190" s="6"/>
      <c r="AE190" s="21"/>
      <c r="AF190" s="22" t="s">
        <v>17</v>
      </c>
      <c r="AG190" s="21" t="s">
        <v>18</v>
      </c>
      <c r="AH190" s="27" t="s">
        <v>19</v>
      </c>
      <c r="AI190" s="27" t="s">
        <v>20</v>
      </c>
      <c r="AJ190" s="31" t="s">
        <v>21</v>
      </c>
      <c r="AK190" s="26" t="s">
        <v>23</v>
      </c>
      <c r="AL190" s="32"/>
      <c r="AM190" s="22" t="s">
        <v>17</v>
      </c>
      <c r="AN190" s="21" t="s">
        <v>18</v>
      </c>
      <c r="AO190" s="27" t="s">
        <v>19</v>
      </c>
      <c r="AP190" s="27" t="s">
        <v>20</v>
      </c>
      <c r="AQ190" s="31" t="s">
        <v>21</v>
      </c>
      <c r="AR190" s="26" t="s">
        <v>192</v>
      </c>
      <c r="AS190" s="32"/>
      <c r="AT190" s="22" t="s">
        <v>17</v>
      </c>
      <c r="AU190" s="21" t="s">
        <v>18</v>
      </c>
      <c r="AV190" s="27" t="s">
        <v>19</v>
      </c>
      <c r="AW190" s="27" t="s">
        <v>20</v>
      </c>
      <c r="AX190" s="31" t="s">
        <v>21</v>
      </c>
      <c r="AY190" s="26" t="s">
        <v>23</v>
      </c>
      <c r="AZ190" s="32"/>
      <c r="BA190" s="22" t="s">
        <v>17</v>
      </c>
      <c r="BB190" s="21" t="s">
        <v>18</v>
      </c>
      <c r="BC190" s="27" t="s">
        <v>19</v>
      </c>
      <c r="BD190" s="27" t="s">
        <v>20</v>
      </c>
      <c r="BE190" s="31" t="s">
        <v>21</v>
      </c>
      <c r="BF190" s="26" t="s">
        <v>23</v>
      </c>
      <c r="BG190" s="32"/>
      <c r="BH190" s="22" t="s">
        <v>17</v>
      </c>
      <c r="BI190" s="21" t="s">
        <v>18</v>
      </c>
      <c r="BJ190" s="27" t="s">
        <v>19</v>
      </c>
      <c r="BK190" s="27" t="s">
        <v>20</v>
      </c>
      <c r="BL190" s="31" t="s">
        <v>21</v>
      </c>
      <c r="BM190" s="26" t="s">
        <v>23</v>
      </c>
      <c r="BN190" s="21"/>
      <c r="BO190" s="7"/>
      <c r="BP190" s="2"/>
      <c r="BQ190" s="22" t="s">
        <v>17</v>
      </c>
      <c r="BR190" s="21" t="s">
        <v>18</v>
      </c>
      <c r="BS190" s="23" t="s">
        <v>19</v>
      </c>
      <c r="BT190" s="23" t="s">
        <v>20</v>
      </c>
      <c r="BU190" s="31" t="s">
        <v>21</v>
      </c>
      <c r="BV190" s="29" t="s">
        <v>703</v>
      </c>
      <c r="BW190" s="25" t="s">
        <v>23</v>
      </c>
      <c r="BX190" s="32"/>
      <c r="BY190" s="22" t="s">
        <v>17</v>
      </c>
      <c r="BZ190" s="21" t="s">
        <v>18</v>
      </c>
      <c r="CA190" s="23" t="s">
        <v>19</v>
      </c>
      <c r="CB190" s="23" t="s">
        <v>20</v>
      </c>
      <c r="CC190" s="31" t="s">
        <v>21</v>
      </c>
      <c r="CD190" s="25" t="s">
        <v>703</v>
      </c>
      <c r="CE190" s="26" t="s">
        <v>23</v>
      </c>
      <c r="CF190" s="21"/>
      <c r="CG190" s="22" t="s">
        <v>17</v>
      </c>
      <c r="CH190" s="21" t="s">
        <v>18</v>
      </c>
      <c r="CI190" s="27" t="s">
        <v>19</v>
      </c>
      <c r="CJ190" s="27" t="s">
        <v>20</v>
      </c>
      <c r="CK190" s="28" t="s">
        <v>21</v>
      </c>
      <c r="CL190" s="25" t="s">
        <v>703</v>
      </c>
      <c r="CM190" s="26" t="s">
        <v>23</v>
      </c>
      <c r="CN190" s="29"/>
      <c r="CO190" s="22" t="s">
        <v>17</v>
      </c>
      <c r="CP190" s="21" t="s">
        <v>18</v>
      </c>
      <c r="CQ190" s="27" t="s">
        <v>19</v>
      </c>
      <c r="CR190" s="27" t="s">
        <v>20</v>
      </c>
      <c r="CS190" s="28" t="s">
        <v>21</v>
      </c>
      <c r="CT190" s="25" t="s">
        <v>703</v>
      </c>
      <c r="CU190" s="26" t="s">
        <v>23</v>
      </c>
      <c r="CV190" s="2"/>
      <c r="CW190" s="6"/>
      <c r="CX190" s="21"/>
      <c r="CY190" s="22" t="s">
        <v>17</v>
      </c>
      <c r="CZ190" s="21" t="s">
        <v>18</v>
      </c>
      <c r="DA190" s="27" t="s">
        <v>19</v>
      </c>
      <c r="DB190" s="27" t="s">
        <v>20</v>
      </c>
      <c r="DC190" s="31" t="s">
        <v>21</v>
      </c>
      <c r="DD190" s="25" t="s">
        <v>703</v>
      </c>
      <c r="DE190" s="26" t="s">
        <v>23</v>
      </c>
      <c r="DF190" s="21"/>
      <c r="DG190" s="22" t="s">
        <v>17</v>
      </c>
      <c r="DH190" s="21" t="s">
        <v>18</v>
      </c>
      <c r="DI190" s="27" t="s">
        <v>19</v>
      </c>
      <c r="DJ190" s="27" t="s">
        <v>20</v>
      </c>
      <c r="DK190" s="31" t="s">
        <v>21</v>
      </c>
      <c r="DL190" s="25" t="s">
        <v>703</v>
      </c>
      <c r="DM190" s="26" t="s">
        <v>192</v>
      </c>
      <c r="DN190" s="21"/>
      <c r="DO190" s="22" t="s">
        <v>17</v>
      </c>
      <c r="DP190" s="21" t="s">
        <v>18</v>
      </c>
      <c r="DQ190" s="27" t="s">
        <v>19</v>
      </c>
      <c r="DR190" s="33" t="s">
        <v>20</v>
      </c>
      <c r="DS190" s="24" t="s">
        <v>21</v>
      </c>
      <c r="DT190" s="25" t="s">
        <v>703</v>
      </c>
      <c r="DU190" s="26" t="s">
        <v>23</v>
      </c>
      <c r="DV190" s="32"/>
      <c r="DW190" s="22" t="s">
        <v>17</v>
      </c>
      <c r="DX190" s="21" t="s">
        <v>18</v>
      </c>
      <c r="DY190" s="27" t="s">
        <v>19</v>
      </c>
      <c r="DZ190" s="33" t="s">
        <v>20</v>
      </c>
      <c r="EA190" s="24" t="s">
        <v>21</v>
      </c>
      <c r="EB190" s="25" t="s">
        <v>703</v>
      </c>
      <c r="EC190" s="26" t="s">
        <v>23</v>
      </c>
      <c r="ED190" s="21"/>
      <c r="EE190" s="22" t="s">
        <v>17</v>
      </c>
      <c r="EF190" s="21" t="s">
        <v>18</v>
      </c>
      <c r="EG190" s="27" t="s">
        <v>19</v>
      </c>
      <c r="EH190" s="33" t="s">
        <v>20</v>
      </c>
      <c r="EI190" s="152" t="s">
        <v>21</v>
      </c>
      <c r="EJ190" s="25" t="s">
        <v>703</v>
      </c>
      <c r="EK190" s="26" t="s">
        <v>23</v>
      </c>
      <c r="EL190" s="2"/>
      <c r="EM190" s="6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</row>
    <row r="191" spans="1:199" ht="14.4" x14ac:dyDescent="0.3">
      <c r="A191" s="2"/>
      <c r="B191" s="39" t="s">
        <v>562</v>
      </c>
      <c r="C191" s="10" t="s">
        <v>726</v>
      </c>
      <c r="D191" s="11">
        <v>13</v>
      </c>
      <c r="E191" s="12">
        <v>1</v>
      </c>
      <c r="F191" s="18">
        <v>3.5</v>
      </c>
      <c r="G191" s="14" t="s">
        <v>563</v>
      </c>
      <c r="H191" s="2"/>
      <c r="I191" s="39" t="s">
        <v>1101</v>
      </c>
      <c r="J191" s="10" t="s">
        <v>891</v>
      </c>
      <c r="K191" s="11">
        <v>13</v>
      </c>
      <c r="L191" s="11">
        <v>1</v>
      </c>
      <c r="M191" s="18">
        <v>5</v>
      </c>
      <c r="N191" s="14" t="s">
        <v>564</v>
      </c>
      <c r="O191" s="1" t="s">
        <v>26</v>
      </c>
      <c r="P191" s="41" t="s">
        <v>1102</v>
      </c>
      <c r="Q191" s="10" t="s">
        <v>891</v>
      </c>
      <c r="R191" s="15">
        <v>13</v>
      </c>
      <c r="S191" s="15">
        <v>1</v>
      </c>
      <c r="T191" s="16">
        <v>7.5</v>
      </c>
      <c r="U191" s="42" t="s">
        <v>565</v>
      </c>
      <c r="V191" s="1" t="s">
        <v>26</v>
      </c>
      <c r="W191" s="41" t="s">
        <v>1103</v>
      </c>
      <c r="X191" s="10" t="s">
        <v>891</v>
      </c>
      <c r="Y191" s="15">
        <v>13</v>
      </c>
      <c r="Z191" s="15">
        <v>3</v>
      </c>
      <c r="AA191" s="16">
        <v>10</v>
      </c>
      <c r="AB191" s="42" t="s">
        <v>566</v>
      </c>
      <c r="AC191" s="4"/>
      <c r="AD191" s="6"/>
      <c r="AE191" s="2"/>
      <c r="AF191" s="39"/>
      <c r="AG191" s="10"/>
      <c r="AH191" s="15"/>
      <c r="AI191" s="15"/>
      <c r="AJ191" s="18">
        <v>10</v>
      </c>
      <c r="AK191" s="14"/>
      <c r="AL191" s="1"/>
      <c r="AM191" s="60" t="s">
        <v>1104</v>
      </c>
      <c r="AN191" s="48" t="s">
        <v>891</v>
      </c>
      <c r="AO191" s="49">
        <v>12</v>
      </c>
      <c r="AP191" s="49">
        <v>1</v>
      </c>
      <c r="AQ191" s="50">
        <v>30</v>
      </c>
      <c r="AR191" s="62" t="s">
        <v>567</v>
      </c>
      <c r="AS191" s="1"/>
      <c r="AT191" s="39" t="s">
        <v>1105</v>
      </c>
      <c r="AU191" s="10" t="s">
        <v>903</v>
      </c>
      <c r="AV191" s="15">
        <v>12</v>
      </c>
      <c r="AW191" s="15">
        <v>2</v>
      </c>
      <c r="AX191" s="18">
        <v>100</v>
      </c>
      <c r="AY191" s="14" t="s">
        <v>568</v>
      </c>
      <c r="AZ191" s="1"/>
      <c r="BA191" s="39" t="s">
        <v>1106</v>
      </c>
      <c r="BB191" s="10" t="s">
        <v>891</v>
      </c>
      <c r="BC191" s="15">
        <v>12</v>
      </c>
      <c r="BD191" s="15">
        <v>1</v>
      </c>
      <c r="BE191" s="18">
        <v>300</v>
      </c>
      <c r="BF191" s="14" t="s">
        <v>569</v>
      </c>
      <c r="BG191" s="1"/>
      <c r="BH191" s="41" t="s">
        <v>1107</v>
      </c>
      <c r="BI191" s="10" t="s">
        <v>891</v>
      </c>
      <c r="BJ191" s="15">
        <v>12</v>
      </c>
      <c r="BK191" s="15">
        <v>3</v>
      </c>
      <c r="BL191" s="18">
        <v>1000</v>
      </c>
      <c r="BM191" s="42" t="s">
        <v>570</v>
      </c>
      <c r="BN191" s="2"/>
      <c r="BO191" s="7"/>
      <c r="BP191" s="1" t="s">
        <v>34</v>
      </c>
      <c r="BQ191" s="39" t="s">
        <v>571</v>
      </c>
      <c r="BR191" s="10" t="s">
        <v>725</v>
      </c>
      <c r="BS191" s="11">
        <v>13</v>
      </c>
      <c r="BT191" s="11">
        <v>5</v>
      </c>
      <c r="BU191" s="18">
        <v>3.5</v>
      </c>
      <c r="BV191" s="13">
        <v>0</v>
      </c>
      <c r="BW191" s="14">
        <v>600</v>
      </c>
      <c r="BX191" s="1" t="s">
        <v>34</v>
      </c>
      <c r="BY191" s="39" t="s">
        <v>1108</v>
      </c>
      <c r="BZ191" s="10" t="s">
        <v>725</v>
      </c>
      <c r="CA191" s="11">
        <v>13</v>
      </c>
      <c r="CB191" s="11">
        <v>5</v>
      </c>
      <c r="CC191" s="18">
        <v>5</v>
      </c>
      <c r="CD191" s="57">
        <v>0</v>
      </c>
      <c r="CE191" s="13">
        <v>1200</v>
      </c>
      <c r="CF191" s="1" t="s">
        <v>0</v>
      </c>
      <c r="CG191" s="292" t="s">
        <v>1109</v>
      </c>
      <c r="CH191" s="10" t="s">
        <v>725</v>
      </c>
      <c r="CI191" s="15">
        <v>13</v>
      </c>
      <c r="CJ191" s="15">
        <v>5</v>
      </c>
      <c r="CK191" s="16">
        <v>7.5</v>
      </c>
      <c r="CL191" s="57">
        <v>0</v>
      </c>
      <c r="CM191" s="196" t="s">
        <v>572</v>
      </c>
      <c r="CN191" s="1" t="s">
        <v>0</v>
      </c>
      <c r="CO191" s="293" t="s">
        <v>1110</v>
      </c>
      <c r="CP191" s="48" t="s">
        <v>740</v>
      </c>
      <c r="CQ191" s="49">
        <v>13</v>
      </c>
      <c r="CR191" s="267">
        <v>8</v>
      </c>
      <c r="CS191" s="267">
        <v>10</v>
      </c>
      <c r="CT191" s="268">
        <v>0</v>
      </c>
      <c r="CU191" s="203" t="s">
        <v>573</v>
      </c>
      <c r="CV191" s="2"/>
      <c r="CW191" s="6"/>
      <c r="CX191" s="2"/>
      <c r="CY191" s="39"/>
      <c r="CZ191" s="10"/>
      <c r="DA191" s="15"/>
      <c r="DB191" s="15"/>
      <c r="DC191" s="18">
        <v>10</v>
      </c>
      <c r="DD191" s="13"/>
      <c r="DE191" s="14"/>
      <c r="DF191" s="1"/>
      <c r="DG191" s="41" t="s">
        <v>1111</v>
      </c>
      <c r="DH191" s="10" t="s">
        <v>714</v>
      </c>
      <c r="DI191" s="15">
        <v>12</v>
      </c>
      <c r="DJ191" s="46">
        <v>5</v>
      </c>
      <c r="DK191" s="18">
        <v>30</v>
      </c>
      <c r="DL191" s="57" t="s">
        <v>574</v>
      </c>
      <c r="DM191" s="196" t="s">
        <v>28</v>
      </c>
      <c r="DN191" s="1"/>
      <c r="DO191" s="43" t="s">
        <v>1112</v>
      </c>
      <c r="DP191" s="10" t="s">
        <v>714</v>
      </c>
      <c r="DQ191" s="15">
        <v>12</v>
      </c>
      <c r="DR191" s="269">
        <v>5</v>
      </c>
      <c r="DS191" s="12">
        <v>100</v>
      </c>
      <c r="DT191" s="262" t="s">
        <v>575</v>
      </c>
      <c r="DU191" s="13" t="s">
        <v>60</v>
      </c>
      <c r="DV191" s="1"/>
      <c r="DW191" s="39" t="s">
        <v>1113</v>
      </c>
      <c r="DX191" s="10" t="s">
        <v>714</v>
      </c>
      <c r="DY191" s="15">
        <v>12</v>
      </c>
      <c r="DZ191" s="46">
        <v>5</v>
      </c>
      <c r="EA191" s="18">
        <v>300</v>
      </c>
      <c r="EB191" s="57" t="s">
        <v>576</v>
      </c>
      <c r="EC191" s="13" t="s">
        <v>577</v>
      </c>
      <c r="ED191" s="2"/>
      <c r="EE191" s="47" t="s">
        <v>1114</v>
      </c>
      <c r="EF191" s="48" t="s">
        <v>716</v>
      </c>
      <c r="EG191" s="49">
        <v>12</v>
      </c>
      <c r="EH191" s="49">
        <v>6</v>
      </c>
      <c r="EI191" s="50">
        <v>1000</v>
      </c>
      <c r="EJ191" s="51">
        <v>0</v>
      </c>
      <c r="EK191" s="52" t="s">
        <v>578</v>
      </c>
      <c r="EL191" s="2"/>
      <c r="EM191" s="6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</row>
    <row r="192" spans="1:199" ht="14.4" x14ac:dyDescent="0.3">
      <c r="A192" s="2"/>
      <c r="B192" s="63" t="s">
        <v>579</v>
      </c>
      <c r="C192" s="2" t="s">
        <v>704</v>
      </c>
      <c r="D192" s="3">
        <v>13</v>
      </c>
      <c r="E192" s="67">
        <v>2</v>
      </c>
      <c r="F192" s="64">
        <v>3.5</v>
      </c>
      <c r="G192" s="65" t="s">
        <v>580</v>
      </c>
      <c r="H192" s="2"/>
      <c r="I192" s="63" t="s">
        <v>1115</v>
      </c>
      <c r="J192" s="2" t="s">
        <v>903</v>
      </c>
      <c r="K192" s="3">
        <v>13</v>
      </c>
      <c r="L192" s="3">
        <v>2</v>
      </c>
      <c r="M192" s="64">
        <v>5</v>
      </c>
      <c r="N192" s="65" t="s">
        <v>581</v>
      </c>
      <c r="O192" s="1" t="s">
        <v>26</v>
      </c>
      <c r="P192" s="77" t="s">
        <v>1116</v>
      </c>
      <c r="Q192" s="72" t="s">
        <v>903</v>
      </c>
      <c r="R192" s="73">
        <v>13</v>
      </c>
      <c r="S192" s="73">
        <v>2</v>
      </c>
      <c r="T192" s="88">
        <v>7.5</v>
      </c>
      <c r="U192" s="80" t="s">
        <v>582</v>
      </c>
      <c r="V192" s="1" t="s">
        <v>26</v>
      </c>
      <c r="W192" s="77" t="s">
        <v>1117</v>
      </c>
      <c r="X192" s="72" t="s">
        <v>903</v>
      </c>
      <c r="Y192" s="73">
        <v>13</v>
      </c>
      <c r="Z192" s="73">
        <v>4</v>
      </c>
      <c r="AA192" s="88">
        <v>10</v>
      </c>
      <c r="AB192" s="80" t="s">
        <v>583</v>
      </c>
      <c r="AC192" s="4"/>
      <c r="AD192" s="6"/>
      <c r="AE192" s="2"/>
      <c r="AF192" s="63"/>
      <c r="AG192" s="2"/>
      <c r="AH192" s="5"/>
      <c r="AI192" s="5"/>
      <c r="AJ192" s="64">
        <v>10</v>
      </c>
      <c r="AK192" s="65"/>
      <c r="AL192" s="1"/>
      <c r="AM192" s="63" t="s">
        <v>1118</v>
      </c>
      <c r="AN192" s="2" t="s">
        <v>891</v>
      </c>
      <c r="AO192" s="5">
        <v>12</v>
      </c>
      <c r="AP192" s="5">
        <v>1</v>
      </c>
      <c r="AQ192" s="64">
        <v>30</v>
      </c>
      <c r="AR192" s="65" t="s">
        <v>584</v>
      </c>
      <c r="AS192" s="1"/>
      <c r="AT192" s="71" t="s">
        <v>1119</v>
      </c>
      <c r="AU192" s="72" t="s">
        <v>891</v>
      </c>
      <c r="AV192" s="73">
        <v>12</v>
      </c>
      <c r="AW192" s="73">
        <v>3</v>
      </c>
      <c r="AX192" s="74">
        <v>100</v>
      </c>
      <c r="AY192" s="86" t="s">
        <v>585</v>
      </c>
      <c r="AZ192" s="2"/>
      <c r="BA192" s="63" t="s">
        <v>1120</v>
      </c>
      <c r="BB192" s="2" t="s">
        <v>903</v>
      </c>
      <c r="BC192" s="5">
        <v>12</v>
      </c>
      <c r="BD192" s="5">
        <v>2</v>
      </c>
      <c r="BE192" s="64">
        <v>300</v>
      </c>
      <c r="BF192" s="65" t="s">
        <v>586</v>
      </c>
      <c r="BG192" s="1"/>
      <c r="BH192" s="77" t="s">
        <v>1121</v>
      </c>
      <c r="BI192" s="72" t="s">
        <v>903</v>
      </c>
      <c r="BJ192" s="73">
        <v>12</v>
      </c>
      <c r="BK192" s="73">
        <v>4</v>
      </c>
      <c r="BL192" s="74">
        <v>1000</v>
      </c>
      <c r="BM192" s="80" t="s">
        <v>587</v>
      </c>
      <c r="BN192" s="2"/>
      <c r="BO192" s="7"/>
      <c r="BP192" s="1" t="s">
        <v>0</v>
      </c>
      <c r="BQ192" s="102" t="s">
        <v>588</v>
      </c>
      <c r="BR192" s="2" t="s">
        <v>740</v>
      </c>
      <c r="BS192" s="3">
        <v>13</v>
      </c>
      <c r="BT192" s="3">
        <v>6</v>
      </c>
      <c r="BU192" s="64">
        <v>3.5</v>
      </c>
      <c r="BV192" s="138">
        <v>0</v>
      </c>
      <c r="BW192" s="65">
        <v>600</v>
      </c>
      <c r="BX192" s="1" t="s">
        <v>34</v>
      </c>
      <c r="BY192" s="63" t="s">
        <v>1122</v>
      </c>
      <c r="BZ192" s="2" t="s">
        <v>740</v>
      </c>
      <c r="CA192" s="3">
        <v>13</v>
      </c>
      <c r="CB192" s="3">
        <v>6</v>
      </c>
      <c r="CC192" s="64">
        <v>5</v>
      </c>
      <c r="CD192" s="4">
        <v>0</v>
      </c>
      <c r="CE192" s="76">
        <v>1200</v>
      </c>
      <c r="CF192" s="1" t="s">
        <v>0</v>
      </c>
      <c r="CG192" s="289" t="s">
        <v>1123</v>
      </c>
      <c r="CH192" s="2" t="s">
        <v>740</v>
      </c>
      <c r="CI192" s="5">
        <v>13</v>
      </c>
      <c r="CJ192" s="5">
        <v>6</v>
      </c>
      <c r="CK192" s="68">
        <v>7.5</v>
      </c>
      <c r="CL192" s="4">
        <v>0</v>
      </c>
      <c r="CM192" s="191" t="s">
        <v>589</v>
      </c>
      <c r="CN192" s="1"/>
      <c r="CO192" s="63"/>
      <c r="CP192" s="2"/>
      <c r="CQ192" s="5"/>
      <c r="CR192" s="81"/>
      <c r="CS192" s="79">
        <v>10</v>
      </c>
      <c r="CT192" s="121">
        <v>0</v>
      </c>
      <c r="CU192" s="75"/>
      <c r="CV192" s="2"/>
      <c r="CW192" s="6"/>
      <c r="CX192" s="2"/>
      <c r="CY192" s="63"/>
      <c r="CZ192" s="2"/>
      <c r="DA192" s="5"/>
      <c r="DB192" s="5"/>
      <c r="DC192" s="64">
        <v>10</v>
      </c>
      <c r="DD192" s="76"/>
      <c r="DE192" s="65"/>
      <c r="DF192" s="2"/>
      <c r="DG192" s="63" t="s">
        <v>1124</v>
      </c>
      <c r="DH192" s="2" t="s">
        <v>714</v>
      </c>
      <c r="DI192" s="5">
        <v>12</v>
      </c>
      <c r="DJ192" s="5">
        <v>7</v>
      </c>
      <c r="DK192" s="64">
        <v>30</v>
      </c>
      <c r="DL192" s="4">
        <v>0</v>
      </c>
      <c r="DM192" s="76" t="s">
        <v>590</v>
      </c>
      <c r="DN192" s="1"/>
      <c r="DO192" s="71" t="s">
        <v>1125</v>
      </c>
      <c r="DP192" s="72" t="s">
        <v>716</v>
      </c>
      <c r="DQ192" s="73">
        <v>12</v>
      </c>
      <c r="DR192" s="79">
        <v>6</v>
      </c>
      <c r="DS192" s="97">
        <v>100</v>
      </c>
      <c r="DT192" s="121">
        <v>0</v>
      </c>
      <c r="DU192" s="75" t="s">
        <v>60</v>
      </c>
      <c r="DV192" s="1"/>
      <c r="DW192" s="77" t="s">
        <v>1126</v>
      </c>
      <c r="DX192" s="72" t="s">
        <v>716</v>
      </c>
      <c r="DY192" s="73">
        <v>12</v>
      </c>
      <c r="DZ192" s="117">
        <v>8</v>
      </c>
      <c r="EA192" s="74">
        <v>300</v>
      </c>
      <c r="EB192" s="121" t="s">
        <v>591</v>
      </c>
      <c r="EC192" s="176" t="s">
        <v>592</v>
      </c>
      <c r="ED192" s="2"/>
      <c r="EE192" s="63" t="s">
        <v>1127</v>
      </c>
      <c r="EF192" s="2" t="s">
        <v>714</v>
      </c>
      <c r="EG192" s="5">
        <v>12</v>
      </c>
      <c r="EH192" s="5">
        <v>5</v>
      </c>
      <c r="EI192" s="64">
        <v>1000</v>
      </c>
      <c r="EJ192" s="76"/>
      <c r="EK192" s="65" t="s">
        <v>593</v>
      </c>
      <c r="EL192" s="2"/>
      <c r="EM192" s="6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</row>
    <row r="193" spans="1:199" ht="14.4" x14ac:dyDescent="0.3">
      <c r="A193" s="2"/>
      <c r="B193" s="63" t="s">
        <v>594</v>
      </c>
      <c r="C193" s="2" t="s">
        <v>726</v>
      </c>
      <c r="D193" s="3">
        <v>13</v>
      </c>
      <c r="E193" s="67">
        <v>3</v>
      </c>
      <c r="F193" s="64">
        <v>3.5</v>
      </c>
      <c r="G193" s="65" t="s">
        <v>595</v>
      </c>
      <c r="H193" s="2"/>
      <c r="I193" s="71" t="s">
        <v>1128</v>
      </c>
      <c r="J193" s="72" t="s">
        <v>891</v>
      </c>
      <c r="K193" s="84">
        <v>13</v>
      </c>
      <c r="L193" s="84">
        <v>3</v>
      </c>
      <c r="M193" s="74">
        <v>5</v>
      </c>
      <c r="N193" s="86" t="s">
        <v>60</v>
      </c>
      <c r="O193" s="1" t="s">
        <v>26</v>
      </c>
      <c r="P193" s="69" t="s">
        <v>1129</v>
      </c>
      <c r="Q193" s="2" t="s">
        <v>891</v>
      </c>
      <c r="R193" s="5">
        <v>13</v>
      </c>
      <c r="S193" s="5">
        <v>1</v>
      </c>
      <c r="T193" s="68">
        <v>7.5</v>
      </c>
      <c r="U193" s="70" t="s">
        <v>596</v>
      </c>
      <c r="V193" s="1" t="s">
        <v>26</v>
      </c>
      <c r="W193" s="69" t="s">
        <v>1130</v>
      </c>
      <c r="X193" s="2" t="s">
        <v>891</v>
      </c>
      <c r="Y193" s="5">
        <v>13</v>
      </c>
      <c r="Z193" s="5">
        <v>3</v>
      </c>
      <c r="AA193" s="68">
        <v>10</v>
      </c>
      <c r="AB193" s="70" t="s">
        <v>597</v>
      </c>
      <c r="AC193" s="4"/>
      <c r="AD193" s="6"/>
      <c r="AE193" s="2"/>
      <c r="AF193" s="63"/>
      <c r="AG193" s="2"/>
      <c r="AH193" s="5"/>
      <c r="AI193" s="5"/>
      <c r="AJ193" s="64">
        <v>10</v>
      </c>
      <c r="AK193" s="65"/>
      <c r="AL193" s="1"/>
      <c r="AM193" s="63" t="s">
        <v>1131</v>
      </c>
      <c r="AN193" s="2" t="s">
        <v>903</v>
      </c>
      <c r="AO193" s="5">
        <v>12</v>
      </c>
      <c r="AP193" s="5">
        <v>2</v>
      </c>
      <c r="AQ193" s="64">
        <v>30</v>
      </c>
      <c r="AR193" s="65" t="s">
        <v>60</v>
      </c>
      <c r="AS193" s="1"/>
      <c r="AT193" s="63" t="s">
        <v>1132</v>
      </c>
      <c r="AU193" s="2" t="s">
        <v>891</v>
      </c>
      <c r="AV193" s="5">
        <v>12</v>
      </c>
      <c r="AW193" s="5">
        <v>1</v>
      </c>
      <c r="AX193" s="64">
        <v>100</v>
      </c>
      <c r="AY193" s="65" t="s">
        <v>60</v>
      </c>
      <c r="AZ193" s="1"/>
      <c r="BA193" s="71" t="s">
        <v>1133</v>
      </c>
      <c r="BB193" s="72" t="s">
        <v>903</v>
      </c>
      <c r="BC193" s="73">
        <v>12</v>
      </c>
      <c r="BD193" s="73">
        <v>4</v>
      </c>
      <c r="BE193" s="74">
        <v>300</v>
      </c>
      <c r="BF193" s="86" t="s">
        <v>598</v>
      </c>
      <c r="BG193" s="1"/>
      <c r="BH193" s="63" t="s">
        <v>1134</v>
      </c>
      <c r="BI193" s="2" t="s">
        <v>891</v>
      </c>
      <c r="BJ193" s="5">
        <v>12</v>
      </c>
      <c r="BK193" s="5">
        <v>3</v>
      </c>
      <c r="BL193" s="64">
        <v>1000</v>
      </c>
      <c r="BM193" s="65" t="s">
        <v>599</v>
      </c>
      <c r="BN193" s="2"/>
      <c r="BO193" s="7"/>
      <c r="BP193" s="1" t="s">
        <v>34</v>
      </c>
      <c r="BQ193" s="63" t="s">
        <v>600</v>
      </c>
      <c r="BR193" s="2" t="s">
        <v>725</v>
      </c>
      <c r="BS193" s="3">
        <v>13</v>
      </c>
      <c r="BT193" s="3">
        <v>7</v>
      </c>
      <c r="BU193" s="64">
        <v>3.5</v>
      </c>
      <c r="BV193" s="76">
        <v>0</v>
      </c>
      <c r="BW193" s="65">
        <v>600</v>
      </c>
      <c r="BX193" s="1" t="s">
        <v>34</v>
      </c>
      <c r="BY193" s="71" t="s">
        <v>1135</v>
      </c>
      <c r="BZ193" s="72" t="s">
        <v>725</v>
      </c>
      <c r="CA193" s="84">
        <v>13</v>
      </c>
      <c r="CB193" s="84">
        <v>7</v>
      </c>
      <c r="CC193" s="74">
        <v>5</v>
      </c>
      <c r="CD193" s="121">
        <v>0</v>
      </c>
      <c r="CE193" s="75">
        <v>1200</v>
      </c>
      <c r="CF193" s="1" t="s">
        <v>0</v>
      </c>
      <c r="CG193" s="77" t="s">
        <v>1136</v>
      </c>
      <c r="CH193" s="72" t="s">
        <v>725</v>
      </c>
      <c r="CI193" s="73">
        <v>13</v>
      </c>
      <c r="CJ193" s="73">
        <v>7</v>
      </c>
      <c r="CK193" s="88">
        <v>7.5</v>
      </c>
      <c r="CL193" s="121">
        <v>0</v>
      </c>
      <c r="CM193" s="176" t="s">
        <v>601</v>
      </c>
      <c r="CN193" s="4"/>
      <c r="CO193" s="63"/>
      <c r="CP193" s="2"/>
      <c r="CQ193" s="5"/>
      <c r="CR193" s="81"/>
      <c r="CS193" s="81">
        <v>10</v>
      </c>
      <c r="CT193" s="4"/>
      <c r="CU193" s="76"/>
      <c r="CV193" s="2"/>
      <c r="CW193" s="6"/>
      <c r="CX193" s="2"/>
      <c r="CY193" s="63"/>
      <c r="CZ193" s="2"/>
      <c r="DA193" s="5"/>
      <c r="DB193" s="5"/>
      <c r="DC193" s="64">
        <v>10</v>
      </c>
      <c r="DD193" s="76"/>
      <c r="DE193" s="65"/>
      <c r="DF193" s="1"/>
      <c r="DG193" s="71" t="s">
        <v>1137</v>
      </c>
      <c r="DH193" s="72" t="s">
        <v>716</v>
      </c>
      <c r="DI193" s="73">
        <v>12</v>
      </c>
      <c r="DJ193" s="73">
        <v>8</v>
      </c>
      <c r="DK193" s="74">
        <v>30</v>
      </c>
      <c r="DL193" s="121"/>
      <c r="DM193" s="75"/>
      <c r="DN193" s="2"/>
      <c r="DO193" s="69" t="s">
        <v>1138</v>
      </c>
      <c r="DP193" s="2" t="s">
        <v>714</v>
      </c>
      <c r="DQ193" s="5">
        <v>12</v>
      </c>
      <c r="DR193" s="81">
        <v>5</v>
      </c>
      <c r="DS193" s="67">
        <v>100</v>
      </c>
      <c r="DT193" s="4">
        <v>0</v>
      </c>
      <c r="DU193" s="191" t="s">
        <v>602</v>
      </c>
      <c r="DV193" s="1"/>
      <c r="DW193" s="63" t="s">
        <v>1139</v>
      </c>
      <c r="DX193" s="2" t="s">
        <v>714</v>
      </c>
      <c r="DY193" s="5">
        <v>12</v>
      </c>
      <c r="DZ193" s="5">
        <v>7</v>
      </c>
      <c r="EA193" s="64">
        <v>300</v>
      </c>
      <c r="EB193" s="4">
        <v>0</v>
      </c>
      <c r="EC193" s="76" t="s">
        <v>603</v>
      </c>
      <c r="ED193" s="2"/>
      <c r="EE193" s="77" t="s">
        <v>1140</v>
      </c>
      <c r="EF193" s="72" t="s">
        <v>714</v>
      </c>
      <c r="EG193" s="73">
        <v>12</v>
      </c>
      <c r="EH193" s="73">
        <v>7</v>
      </c>
      <c r="EI193" s="74">
        <v>1000</v>
      </c>
      <c r="EJ193" s="75"/>
      <c r="EK193" s="80" t="s">
        <v>604</v>
      </c>
      <c r="EL193" s="2"/>
      <c r="EM193" s="6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</row>
    <row r="194" spans="1:199" ht="14.4" x14ac:dyDescent="0.3">
      <c r="A194" s="2"/>
      <c r="B194" s="71" t="s">
        <v>605</v>
      </c>
      <c r="C194" s="72" t="s">
        <v>704</v>
      </c>
      <c r="D194" s="84">
        <v>13</v>
      </c>
      <c r="E194" s="97">
        <v>4</v>
      </c>
      <c r="F194" s="74">
        <v>3.5</v>
      </c>
      <c r="G194" s="86" t="s">
        <v>606</v>
      </c>
      <c r="H194" s="2"/>
      <c r="I194" s="63" t="s">
        <v>1141</v>
      </c>
      <c r="J194" s="2" t="s">
        <v>891</v>
      </c>
      <c r="K194" s="3">
        <v>13</v>
      </c>
      <c r="L194" s="3">
        <v>1</v>
      </c>
      <c r="M194" s="64">
        <v>5</v>
      </c>
      <c r="N194" s="65" t="s">
        <v>607</v>
      </c>
      <c r="O194" s="1" t="s">
        <v>26</v>
      </c>
      <c r="P194" s="77" t="s">
        <v>1142</v>
      </c>
      <c r="Q194" s="72" t="s">
        <v>903</v>
      </c>
      <c r="R194" s="73">
        <v>13</v>
      </c>
      <c r="S194" s="73">
        <v>2</v>
      </c>
      <c r="T194" s="88">
        <v>7.5</v>
      </c>
      <c r="U194" s="80" t="s">
        <v>608</v>
      </c>
      <c r="V194" s="1" t="s">
        <v>26</v>
      </c>
      <c r="W194" s="77" t="s">
        <v>1143</v>
      </c>
      <c r="X194" s="72" t="s">
        <v>903</v>
      </c>
      <c r="Y194" s="73">
        <v>13</v>
      </c>
      <c r="Z194" s="73">
        <v>4</v>
      </c>
      <c r="AA194" s="88">
        <v>10</v>
      </c>
      <c r="AB194" s="80" t="s">
        <v>609</v>
      </c>
      <c r="AC194" s="4"/>
      <c r="AD194" s="6"/>
      <c r="AE194" s="2"/>
      <c r="AF194" s="63"/>
      <c r="AG194" s="2"/>
      <c r="AH194" s="5"/>
      <c r="AI194" s="5"/>
      <c r="AJ194" s="64">
        <v>10</v>
      </c>
      <c r="AK194" s="65"/>
      <c r="AL194" s="1"/>
      <c r="AM194" s="63" t="s">
        <v>1144</v>
      </c>
      <c r="AN194" s="2" t="s">
        <v>891</v>
      </c>
      <c r="AO194" s="5">
        <v>12</v>
      </c>
      <c r="AP194" s="5">
        <v>3</v>
      </c>
      <c r="AQ194" s="64">
        <v>30</v>
      </c>
      <c r="AR194" s="65" t="s">
        <v>60</v>
      </c>
      <c r="AS194" s="1"/>
      <c r="AT194" s="71" t="s">
        <v>1145</v>
      </c>
      <c r="AU194" s="72" t="s">
        <v>903</v>
      </c>
      <c r="AV194" s="73">
        <v>12</v>
      </c>
      <c r="AW194" s="73">
        <v>2</v>
      </c>
      <c r="AX194" s="74">
        <v>100</v>
      </c>
      <c r="AY194" s="86" t="s">
        <v>60</v>
      </c>
      <c r="AZ194" s="1"/>
      <c r="BA194" s="63" t="s">
        <v>1146</v>
      </c>
      <c r="BB194" s="2" t="s">
        <v>891</v>
      </c>
      <c r="BC194" s="5">
        <v>12</v>
      </c>
      <c r="BD194" s="5">
        <v>1</v>
      </c>
      <c r="BE194" s="64">
        <v>300</v>
      </c>
      <c r="BF194" s="65" t="s">
        <v>60</v>
      </c>
      <c r="BG194" s="1"/>
      <c r="BH194" s="77" t="s">
        <v>1147</v>
      </c>
      <c r="BI194" s="72" t="s">
        <v>903</v>
      </c>
      <c r="BJ194" s="73">
        <v>12</v>
      </c>
      <c r="BK194" s="73">
        <v>4</v>
      </c>
      <c r="BL194" s="74">
        <v>1000</v>
      </c>
      <c r="BM194" s="80" t="s">
        <v>610</v>
      </c>
      <c r="BN194" s="2"/>
      <c r="BO194" s="7"/>
      <c r="BP194" s="1" t="s">
        <v>0</v>
      </c>
      <c r="BQ194" s="98" t="s">
        <v>611</v>
      </c>
      <c r="BR194" s="72" t="s">
        <v>740</v>
      </c>
      <c r="BS194" s="84">
        <v>13</v>
      </c>
      <c r="BT194" s="84">
        <v>8</v>
      </c>
      <c r="BU194" s="74">
        <v>3.5</v>
      </c>
      <c r="BV194" s="132">
        <v>0</v>
      </c>
      <c r="BW194" s="86">
        <v>600</v>
      </c>
      <c r="BX194" s="1" t="s">
        <v>34</v>
      </c>
      <c r="BY194" s="63" t="s">
        <v>1148</v>
      </c>
      <c r="BZ194" s="2" t="s">
        <v>714</v>
      </c>
      <c r="CA194" s="3">
        <v>13</v>
      </c>
      <c r="CB194" s="3">
        <v>5</v>
      </c>
      <c r="CC194" s="64">
        <v>5</v>
      </c>
      <c r="CD194" s="4">
        <v>0</v>
      </c>
      <c r="CE194" s="76">
        <v>1200</v>
      </c>
      <c r="CF194" s="1" t="s">
        <v>0</v>
      </c>
      <c r="CG194" s="69" t="s">
        <v>1149</v>
      </c>
      <c r="CH194" s="2" t="s">
        <v>714</v>
      </c>
      <c r="CI194" s="5">
        <v>13</v>
      </c>
      <c r="CJ194" s="5">
        <v>5</v>
      </c>
      <c r="CK194" s="68">
        <v>7.5</v>
      </c>
      <c r="CL194" s="4">
        <v>0</v>
      </c>
      <c r="CM194" s="191" t="s">
        <v>612</v>
      </c>
      <c r="CN194" s="4"/>
      <c r="CO194" s="63"/>
      <c r="CP194" s="2"/>
      <c r="CQ194" s="5"/>
      <c r="CR194" s="81"/>
      <c r="CS194" s="81">
        <v>10</v>
      </c>
      <c r="CT194" s="4"/>
      <c r="CU194" s="76"/>
      <c r="CV194" s="2"/>
      <c r="CW194" s="6"/>
      <c r="CX194" s="2"/>
      <c r="CY194" s="63"/>
      <c r="CZ194" s="2"/>
      <c r="DA194" s="5"/>
      <c r="DB194" s="5"/>
      <c r="DC194" s="64">
        <v>10</v>
      </c>
      <c r="DD194" s="76"/>
      <c r="DE194" s="65"/>
      <c r="DF194" s="1"/>
      <c r="DG194" s="63"/>
      <c r="DH194" s="2"/>
      <c r="DI194" s="5"/>
      <c r="DJ194" s="5"/>
      <c r="DK194" s="64">
        <v>30</v>
      </c>
      <c r="DL194" s="4"/>
      <c r="DM194" s="76"/>
      <c r="DN194" s="2"/>
      <c r="DO194" s="77" t="s">
        <v>1150</v>
      </c>
      <c r="DP194" s="72" t="s">
        <v>716</v>
      </c>
      <c r="DQ194" s="73">
        <v>12</v>
      </c>
      <c r="DR194" s="79">
        <v>6</v>
      </c>
      <c r="DS194" s="97">
        <v>100</v>
      </c>
      <c r="DT194" s="121">
        <v>0</v>
      </c>
      <c r="DU194" s="176" t="s">
        <v>613</v>
      </c>
      <c r="DV194" s="1"/>
      <c r="DW194" s="71" t="s">
        <v>1151</v>
      </c>
      <c r="DX194" s="72" t="s">
        <v>716</v>
      </c>
      <c r="DY194" s="73">
        <v>12</v>
      </c>
      <c r="DZ194" s="73">
        <v>8</v>
      </c>
      <c r="EA194" s="74">
        <v>300</v>
      </c>
      <c r="EB194" s="121">
        <v>0</v>
      </c>
      <c r="EC194" s="75" t="s">
        <v>614</v>
      </c>
      <c r="ED194" s="2"/>
      <c r="EE194" s="103" t="s">
        <v>1152</v>
      </c>
      <c r="EF194" s="104" t="s">
        <v>716</v>
      </c>
      <c r="EG194" s="105">
        <v>12</v>
      </c>
      <c r="EH194" s="105">
        <v>8</v>
      </c>
      <c r="EI194" s="107">
        <v>1000</v>
      </c>
      <c r="EJ194" s="108">
        <v>0</v>
      </c>
      <c r="EK194" s="109" t="s">
        <v>615</v>
      </c>
      <c r="EL194" s="2"/>
      <c r="EM194" s="6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</row>
    <row r="195" spans="1:199" ht="14.4" x14ac:dyDescent="0.3">
      <c r="A195" s="2"/>
      <c r="B195" s="63" t="s">
        <v>616</v>
      </c>
      <c r="C195" s="2" t="s">
        <v>726</v>
      </c>
      <c r="D195" s="3">
        <v>13</v>
      </c>
      <c r="E195" s="67">
        <v>1</v>
      </c>
      <c r="F195" s="64">
        <v>3.5</v>
      </c>
      <c r="G195" s="65" t="s">
        <v>617</v>
      </c>
      <c r="H195" s="2"/>
      <c r="I195" s="63" t="s">
        <v>1153</v>
      </c>
      <c r="J195" s="2" t="s">
        <v>903</v>
      </c>
      <c r="K195" s="3">
        <v>13</v>
      </c>
      <c r="L195" s="3">
        <v>2</v>
      </c>
      <c r="M195" s="64">
        <v>5</v>
      </c>
      <c r="N195" s="65" t="s">
        <v>618</v>
      </c>
      <c r="O195" s="2"/>
      <c r="P195" s="63"/>
      <c r="Q195" s="2"/>
      <c r="R195" s="5"/>
      <c r="S195" s="5"/>
      <c r="T195" s="68">
        <v>7.5</v>
      </c>
      <c r="U195" s="65"/>
      <c r="V195" s="2"/>
      <c r="W195" s="63"/>
      <c r="X195" s="2"/>
      <c r="Y195" s="5"/>
      <c r="Z195" s="5"/>
      <c r="AA195" s="68">
        <v>10</v>
      </c>
      <c r="AB195" s="65"/>
      <c r="AC195" s="4"/>
      <c r="AD195" s="6"/>
      <c r="AE195" s="2"/>
      <c r="AF195" s="63"/>
      <c r="AG195" s="2"/>
      <c r="AH195" s="5"/>
      <c r="AI195" s="5"/>
      <c r="AJ195" s="64">
        <v>10</v>
      </c>
      <c r="AK195" s="65"/>
      <c r="AL195" s="1"/>
      <c r="AM195" s="71" t="s">
        <v>1154</v>
      </c>
      <c r="AN195" s="72" t="s">
        <v>903</v>
      </c>
      <c r="AO195" s="73">
        <v>12</v>
      </c>
      <c r="AP195" s="73">
        <v>4</v>
      </c>
      <c r="AQ195" s="74">
        <v>30</v>
      </c>
      <c r="AR195" s="86" t="s">
        <v>60</v>
      </c>
      <c r="AS195" s="1"/>
      <c r="AT195" s="63" t="s">
        <v>1155</v>
      </c>
      <c r="AU195" s="2" t="s">
        <v>891</v>
      </c>
      <c r="AV195" s="5">
        <v>12</v>
      </c>
      <c r="AW195" s="5">
        <v>1</v>
      </c>
      <c r="AX195" s="64">
        <v>100</v>
      </c>
      <c r="AY195" s="65" t="s">
        <v>60</v>
      </c>
      <c r="AZ195" s="1"/>
      <c r="BA195" s="63" t="s">
        <v>1156</v>
      </c>
      <c r="BB195" s="2" t="s">
        <v>903</v>
      </c>
      <c r="BC195" s="5">
        <v>12</v>
      </c>
      <c r="BD195" s="5">
        <v>2</v>
      </c>
      <c r="BE195" s="64">
        <v>300</v>
      </c>
      <c r="BF195" s="65" t="s">
        <v>619</v>
      </c>
      <c r="BG195" s="1"/>
      <c r="BH195" s="63"/>
      <c r="BI195" s="2"/>
      <c r="BJ195" s="5"/>
      <c r="BK195" s="5"/>
      <c r="BL195" s="64">
        <v>1000</v>
      </c>
      <c r="BM195" s="65"/>
      <c r="BN195" s="2"/>
      <c r="BO195" s="7"/>
      <c r="BP195" s="1" t="s">
        <v>34</v>
      </c>
      <c r="BQ195" s="63" t="s">
        <v>620</v>
      </c>
      <c r="BR195" s="2" t="s">
        <v>725</v>
      </c>
      <c r="BS195" s="3">
        <v>13</v>
      </c>
      <c r="BT195" s="3">
        <v>5</v>
      </c>
      <c r="BU195" s="64">
        <v>3.5</v>
      </c>
      <c r="BV195" s="76">
        <v>0</v>
      </c>
      <c r="BW195" s="65">
        <v>600</v>
      </c>
      <c r="BX195" s="1" t="s">
        <v>0</v>
      </c>
      <c r="BY195" s="102" t="s">
        <v>1157</v>
      </c>
      <c r="BZ195" s="2" t="s">
        <v>716</v>
      </c>
      <c r="CA195" s="3">
        <v>13</v>
      </c>
      <c r="CB195" s="116">
        <v>6</v>
      </c>
      <c r="CC195" s="64">
        <v>5</v>
      </c>
      <c r="CD195" s="205" t="s">
        <v>621</v>
      </c>
      <c r="CE195" s="76">
        <v>1200</v>
      </c>
      <c r="CF195" s="1" t="s">
        <v>0</v>
      </c>
      <c r="CG195" s="77" t="s">
        <v>1158</v>
      </c>
      <c r="CH195" s="72" t="s">
        <v>716</v>
      </c>
      <c r="CI195" s="73">
        <v>13</v>
      </c>
      <c r="CJ195" s="73">
        <v>6</v>
      </c>
      <c r="CK195" s="88">
        <v>7.5</v>
      </c>
      <c r="CL195" s="121">
        <v>0</v>
      </c>
      <c r="CM195" s="176" t="s">
        <v>622</v>
      </c>
      <c r="CN195" s="4"/>
      <c r="CO195" s="63"/>
      <c r="CP195" s="2"/>
      <c r="CQ195" s="5"/>
      <c r="CR195" s="81"/>
      <c r="CS195" s="81">
        <v>10</v>
      </c>
      <c r="CT195" s="4"/>
      <c r="CU195" s="76"/>
      <c r="CV195" s="2"/>
      <c r="CW195" s="6"/>
      <c r="CX195" s="2"/>
      <c r="CY195" s="63"/>
      <c r="CZ195" s="2"/>
      <c r="DA195" s="5"/>
      <c r="DB195" s="5"/>
      <c r="DC195" s="64">
        <v>10</v>
      </c>
      <c r="DD195" s="76"/>
      <c r="DE195" s="65"/>
      <c r="DF195" s="2"/>
      <c r="DG195" s="63"/>
      <c r="DH195" s="2"/>
      <c r="DI195" s="5"/>
      <c r="DJ195" s="5"/>
      <c r="DK195" s="64">
        <v>30</v>
      </c>
      <c r="DL195" s="4"/>
      <c r="DM195" s="76"/>
      <c r="DN195" s="2"/>
      <c r="DO195" s="63"/>
      <c r="DP195" s="2"/>
      <c r="DQ195" s="5"/>
      <c r="DR195" s="81"/>
      <c r="DS195" s="67">
        <v>100</v>
      </c>
      <c r="DT195" s="4"/>
      <c r="DU195" s="76"/>
      <c r="DV195" s="1"/>
      <c r="DW195" s="103" t="s">
        <v>1159</v>
      </c>
      <c r="DX195" s="104" t="s">
        <v>714</v>
      </c>
      <c r="DY195" s="105">
        <v>12</v>
      </c>
      <c r="DZ195" s="105">
        <v>7</v>
      </c>
      <c r="EA195" s="107">
        <v>300</v>
      </c>
      <c r="EB195" s="120">
        <v>0</v>
      </c>
      <c r="EC195" s="207" t="s">
        <v>623</v>
      </c>
      <c r="ED195" s="2"/>
      <c r="EE195" s="63"/>
      <c r="EF195" s="2"/>
      <c r="EG195" s="5"/>
      <c r="EH195" s="5"/>
      <c r="EI195" s="64">
        <v>1000</v>
      </c>
      <c r="EJ195" s="76"/>
      <c r="EK195" s="65"/>
      <c r="EL195" s="2"/>
      <c r="EM195" s="6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</row>
    <row r="196" spans="1:199" ht="14.4" x14ac:dyDescent="0.3">
      <c r="A196" s="2"/>
      <c r="B196" s="63" t="s">
        <v>624</v>
      </c>
      <c r="C196" s="2" t="s">
        <v>704</v>
      </c>
      <c r="D196" s="3">
        <v>13</v>
      </c>
      <c r="E196" s="67">
        <v>2</v>
      </c>
      <c r="F196" s="64">
        <v>3.5</v>
      </c>
      <c r="G196" s="65" t="s">
        <v>625</v>
      </c>
      <c r="H196" s="2"/>
      <c r="I196" s="63" t="s">
        <v>1160</v>
      </c>
      <c r="J196" s="2" t="s">
        <v>891</v>
      </c>
      <c r="K196" s="3">
        <v>13</v>
      </c>
      <c r="L196" s="67">
        <v>3</v>
      </c>
      <c r="M196" s="64">
        <v>5</v>
      </c>
      <c r="N196" s="65" t="s">
        <v>626</v>
      </c>
      <c r="O196" s="2"/>
      <c r="P196" s="63"/>
      <c r="Q196" s="2"/>
      <c r="R196" s="5"/>
      <c r="S196" s="5"/>
      <c r="T196" s="68">
        <v>7.5</v>
      </c>
      <c r="U196" s="65"/>
      <c r="V196" s="2"/>
      <c r="W196" s="63"/>
      <c r="X196" s="2"/>
      <c r="Y196" s="5"/>
      <c r="Z196" s="5"/>
      <c r="AA196" s="68">
        <v>10</v>
      </c>
      <c r="AB196" s="65"/>
      <c r="AC196" s="4"/>
      <c r="AD196" s="6"/>
      <c r="AE196" s="2"/>
      <c r="AF196" s="63"/>
      <c r="AG196" s="2"/>
      <c r="AH196" s="5"/>
      <c r="AI196" s="5"/>
      <c r="AJ196" s="64">
        <v>10</v>
      </c>
      <c r="AK196" s="65"/>
      <c r="AL196" s="1"/>
      <c r="AM196" s="63"/>
      <c r="AN196" s="2"/>
      <c r="AO196" s="5"/>
      <c r="AP196" s="5"/>
      <c r="AQ196" s="64">
        <v>30</v>
      </c>
      <c r="AR196" s="65"/>
      <c r="AS196" s="1"/>
      <c r="AT196" s="71" t="s">
        <v>1161</v>
      </c>
      <c r="AU196" s="72" t="s">
        <v>903</v>
      </c>
      <c r="AV196" s="73">
        <v>12</v>
      </c>
      <c r="AW196" s="73">
        <v>2</v>
      </c>
      <c r="AX196" s="74">
        <v>100</v>
      </c>
      <c r="AY196" s="86" t="s">
        <v>627</v>
      </c>
      <c r="AZ196" s="1"/>
      <c r="BA196" s="71" t="s">
        <v>1162</v>
      </c>
      <c r="BB196" s="72" t="s">
        <v>891</v>
      </c>
      <c r="BC196" s="73">
        <v>12</v>
      </c>
      <c r="BD196" s="73">
        <v>3</v>
      </c>
      <c r="BE196" s="74">
        <v>300</v>
      </c>
      <c r="BF196" s="86"/>
      <c r="BG196" s="1"/>
      <c r="BH196" s="63"/>
      <c r="BI196" s="2"/>
      <c r="BJ196" s="5"/>
      <c r="BK196" s="5"/>
      <c r="BL196" s="64">
        <v>1000</v>
      </c>
      <c r="BM196" s="65"/>
      <c r="BN196" s="2"/>
      <c r="BO196" s="7"/>
      <c r="BP196" s="1" t="s">
        <v>0</v>
      </c>
      <c r="BQ196" s="102" t="s">
        <v>628</v>
      </c>
      <c r="BR196" s="2" t="s">
        <v>740</v>
      </c>
      <c r="BS196" s="3">
        <v>13</v>
      </c>
      <c r="BT196" s="3">
        <v>6</v>
      </c>
      <c r="BU196" s="64">
        <v>3.5</v>
      </c>
      <c r="BV196" s="138">
        <v>0</v>
      </c>
      <c r="BW196" s="65">
        <v>600</v>
      </c>
      <c r="BX196" s="1" t="s">
        <v>0</v>
      </c>
      <c r="BY196" s="77" t="s">
        <v>1163</v>
      </c>
      <c r="BZ196" s="72" t="s">
        <v>725</v>
      </c>
      <c r="CA196" s="84">
        <v>13</v>
      </c>
      <c r="CB196" s="84">
        <v>7</v>
      </c>
      <c r="CC196" s="74">
        <v>5</v>
      </c>
      <c r="CD196" s="121">
        <v>0</v>
      </c>
      <c r="CE196" s="176" t="s">
        <v>629</v>
      </c>
      <c r="CF196" s="2"/>
      <c r="CG196" s="63"/>
      <c r="CH196" s="2"/>
      <c r="CI196" s="5"/>
      <c r="CJ196" s="5"/>
      <c r="CK196" s="68">
        <v>7.5</v>
      </c>
      <c r="CL196" s="4"/>
      <c r="CM196" s="76"/>
      <c r="CN196" s="4"/>
      <c r="CO196" s="63"/>
      <c r="CP196" s="2"/>
      <c r="CQ196" s="5"/>
      <c r="CR196" s="81"/>
      <c r="CS196" s="81">
        <v>10</v>
      </c>
      <c r="CT196" s="4"/>
      <c r="CU196" s="76"/>
      <c r="CV196" s="2"/>
      <c r="CW196" s="6"/>
      <c r="CX196" s="2"/>
      <c r="CY196" s="63"/>
      <c r="CZ196" s="2"/>
      <c r="DA196" s="5"/>
      <c r="DB196" s="5"/>
      <c r="DC196" s="64">
        <v>10</v>
      </c>
      <c r="DD196" s="76"/>
      <c r="DE196" s="65"/>
      <c r="DF196" s="2"/>
      <c r="DG196" s="63"/>
      <c r="DH196" s="2"/>
      <c r="DI196" s="5"/>
      <c r="DJ196" s="5"/>
      <c r="DK196" s="64">
        <v>30</v>
      </c>
      <c r="DL196" s="4"/>
      <c r="DM196" s="76"/>
      <c r="DN196" s="2"/>
      <c r="DO196" s="63"/>
      <c r="DP196" s="2"/>
      <c r="DQ196" s="5"/>
      <c r="DR196" s="81"/>
      <c r="DS196" s="67">
        <v>100</v>
      </c>
      <c r="DT196" s="4"/>
      <c r="DU196" s="76"/>
      <c r="DV196" s="1"/>
      <c r="DW196" s="63"/>
      <c r="DX196" s="2"/>
      <c r="DY196" s="5"/>
      <c r="DZ196" s="5"/>
      <c r="EA196" s="64">
        <v>300</v>
      </c>
      <c r="EB196" s="4"/>
      <c r="EC196" s="76"/>
      <c r="ED196" s="2"/>
      <c r="EE196" s="63"/>
      <c r="EF196" s="2"/>
      <c r="EG196" s="5"/>
      <c r="EH196" s="5"/>
      <c r="EI196" s="64">
        <v>1000</v>
      </c>
      <c r="EJ196" s="76"/>
      <c r="EK196" s="65"/>
      <c r="EL196" s="2"/>
      <c r="EM196" s="6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</row>
    <row r="197" spans="1:199" ht="14.4" x14ac:dyDescent="0.3">
      <c r="A197" s="2"/>
      <c r="B197" s="63" t="s">
        <v>630</v>
      </c>
      <c r="C197" s="2" t="s">
        <v>726</v>
      </c>
      <c r="D197" s="3">
        <v>13</v>
      </c>
      <c r="E197" s="67">
        <v>3</v>
      </c>
      <c r="F197" s="64">
        <v>3.5</v>
      </c>
      <c r="G197" s="65" t="s">
        <v>631</v>
      </c>
      <c r="H197" s="2"/>
      <c r="I197" s="71" t="s">
        <v>1164</v>
      </c>
      <c r="J197" s="72" t="s">
        <v>903</v>
      </c>
      <c r="K197" s="84">
        <v>13</v>
      </c>
      <c r="L197" s="84">
        <v>4</v>
      </c>
      <c r="M197" s="74">
        <v>5</v>
      </c>
      <c r="N197" s="86"/>
      <c r="O197" s="2"/>
      <c r="P197" s="63"/>
      <c r="Q197" s="2"/>
      <c r="R197" s="5"/>
      <c r="S197" s="5"/>
      <c r="T197" s="68">
        <v>7.5</v>
      </c>
      <c r="U197" s="65"/>
      <c r="V197" s="2"/>
      <c r="W197" s="63"/>
      <c r="X197" s="2"/>
      <c r="Y197" s="5"/>
      <c r="Z197" s="5"/>
      <c r="AA197" s="68">
        <v>10</v>
      </c>
      <c r="AB197" s="65"/>
      <c r="AC197" s="4"/>
      <c r="AD197" s="6"/>
      <c r="AE197" s="2"/>
      <c r="AF197" s="63"/>
      <c r="AG197" s="2"/>
      <c r="AH197" s="5"/>
      <c r="AI197" s="5"/>
      <c r="AJ197" s="64">
        <v>10</v>
      </c>
      <c r="AK197" s="65"/>
      <c r="AL197" s="1"/>
      <c r="AM197" s="63"/>
      <c r="AN197" s="2"/>
      <c r="AO197" s="5"/>
      <c r="AP197" s="5"/>
      <c r="AQ197" s="64">
        <v>30</v>
      </c>
      <c r="AR197" s="65"/>
      <c r="AS197" s="1"/>
      <c r="AT197" s="63"/>
      <c r="AU197" s="2"/>
      <c r="AV197" s="5"/>
      <c r="AW197" s="5"/>
      <c r="AX197" s="64">
        <v>100</v>
      </c>
      <c r="AY197" s="65"/>
      <c r="AZ197" s="1"/>
      <c r="BA197" s="118" t="s">
        <v>1165</v>
      </c>
      <c r="BB197" s="104" t="s">
        <v>903</v>
      </c>
      <c r="BC197" s="105">
        <v>12</v>
      </c>
      <c r="BD197" s="105">
        <v>4</v>
      </c>
      <c r="BE197" s="107">
        <v>300</v>
      </c>
      <c r="BF197" s="125"/>
      <c r="BG197" s="1"/>
      <c r="BH197" s="63"/>
      <c r="BI197" s="2"/>
      <c r="BJ197" s="5"/>
      <c r="BK197" s="5"/>
      <c r="BL197" s="64">
        <v>1000</v>
      </c>
      <c r="BM197" s="65"/>
      <c r="BN197" s="2"/>
      <c r="BO197" s="7"/>
      <c r="BP197" s="1" t="s">
        <v>34</v>
      </c>
      <c r="BQ197" s="63" t="s">
        <v>632</v>
      </c>
      <c r="BR197" s="2" t="s">
        <v>725</v>
      </c>
      <c r="BS197" s="3">
        <v>13</v>
      </c>
      <c r="BT197" s="3">
        <v>7</v>
      </c>
      <c r="BU197" s="64">
        <v>3.5</v>
      </c>
      <c r="BV197" s="76">
        <v>0</v>
      </c>
      <c r="BW197" s="65">
        <v>600</v>
      </c>
      <c r="BX197" s="1"/>
      <c r="BY197" s="63"/>
      <c r="BZ197" s="2"/>
      <c r="CA197" s="3"/>
      <c r="CB197" s="3"/>
      <c r="CC197" s="64">
        <v>5</v>
      </c>
      <c r="CD197" s="4"/>
      <c r="CE197" s="76"/>
      <c r="CF197" s="1"/>
      <c r="CG197" s="63"/>
      <c r="CH197" s="2"/>
      <c r="CI197" s="5"/>
      <c r="CJ197" s="5"/>
      <c r="CK197" s="68">
        <v>7.5</v>
      </c>
      <c r="CL197" s="4"/>
      <c r="CM197" s="76"/>
      <c r="CN197" s="4"/>
      <c r="CO197" s="63"/>
      <c r="CP197" s="2"/>
      <c r="CQ197" s="5"/>
      <c r="CR197" s="81"/>
      <c r="CS197" s="81">
        <v>10</v>
      </c>
      <c r="CT197" s="4"/>
      <c r="CU197" s="76"/>
      <c r="CV197" s="2"/>
      <c r="CW197" s="6"/>
      <c r="CX197" s="2"/>
      <c r="CY197" s="63"/>
      <c r="CZ197" s="2"/>
      <c r="DA197" s="5"/>
      <c r="DB197" s="5"/>
      <c r="DC197" s="64">
        <v>10</v>
      </c>
      <c r="DD197" s="76"/>
      <c r="DE197" s="65"/>
      <c r="DF197" s="2"/>
      <c r="DG197" s="63"/>
      <c r="DH197" s="2"/>
      <c r="DI197" s="5"/>
      <c r="DJ197" s="5"/>
      <c r="DK197" s="64">
        <v>30</v>
      </c>
      <c r="DL197" s="4"/>
      <c r="DM197" s="76"/>
      <c r="DN197" s="2"/>
      <c r="DO197" s="63"/>
      <c r="DP197" s="2"/>
      <c r="DQ197" s="5"/>
      <c r="DR197" s="81"/>
      <c r="DS197" s="67">
        <v>100</v>
      </c>
      <c r="DT197" s="4"/>
      <c r="DU197" s="76"/>
      <c r="DV197" s="1"/>
      <c r="DW197" s="63"/>
      <c r="DX197" s="2"/>
      <c r="DY197" s="5"/>
      <c r="DZ197" s="5"/>
      <c r="EA197" s="64">
        <v>300</v>
      </c>
      <c r="EB197" s="4"/>
      <c r="EC197" s="76"/>
      <c r="ED197" s="2"/>
      <c r="EE197" s="63"/>
      <c r="EF197" s="2"/>
      <c r="EG197" s="5"/>
      <c r="EH197" s="5"/>
      <c r="EI197" s="64">
        <v>1000</v>
      </c>
      <c r="EJ197" s="76"/>
      <c r="EK197" s="65"/>
      <c r="EL197" s="2"/>
      <c r="EM197" s="6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</row>
    <row r="198" spans="1:199" ht="14.4" x14ac:dyDescent="0.3">
      <c r="A198" s="2"/>
      <c r="B198" s="71" t="s">
        <v>633</v>
      </c>
      <c r="C198" s="72" t="s">
        <v>704</v>
      </c>
      <c r="D198" s="84">
        <v>13</v>
      </c>
      <c r="E198" s="97">
        <v>4</v>
      </c>
      <c r="F198" s="74">
        <v>3.5</v>
      </c>
      <c r="G198" s="86" t="s">
        <v>60</v>
      </c>
      <c r="H198" s="2"/>
      <c r="I198" s="63"/>
      <c r="J198" s="2"/>
      <c r="K198" s="3"/>
      <c r="L198" s="3"/>
      <c r="M198" s="64">
        <v>5</v>
      </c>
      <c r="N198" s="65"/>
      <c r="O198" s="2"/>
      <c r="P198" s="63"/>
      <c r="Q198" s="2"/>
      <c r="R198" s="5"/>
      <c r="S198" s="5"/>
      <c r="T198" s="68">
        <v>7.5</v>
      </c>
      <c r="U198" s="65"/>
      <c r="V198" s="4"/>
      <c r="W198" s="63"/>
      <c r="X198" s="2"/>
      <c r="Y198" s="5"/>
      <c r="Z198" s="5"/>
      <c r="AA198" s="68">
        <v>10</v>
      </c>
      <c r="AB198" s="65"/>
      <c r="AC198" s="4"/>
      <c r="AD198" s="6"/>
      <c r="AE198" s="2"/>
      <c r="AF198" s="63"/>
      <c r="AG198" s="2"/>
      <c r="AH198" s="5"/>
      <c r="AI198" s="5"/>
      <c r="AJ198" s="64">
        <v>10</v>
      </c>
      <c r="AK198" s="65"/>
      <c r="AL198" s="1"/>
      <c r="AM198" s="63"/>
      <c r="AN198" s="2"/>
      <c r="AO198" s="5"/>
      <c r="AP198" s="5"/>
      <c r="AQ198" s="64">
        <v>30</v>
      </c>
      <c r="AR198" s="65"/>
      <c r="AS198" s="1"/>
      <c r="AT198" s="63"/>
      <c r="AU198" s="2"/>
      <c r="AV198" s="5"/>
      <c r="AW198" s="5"/>
      <c r="AX198" s="64">
        <v>100</v>
      </c>
      <c r="AY198" s="65"/>
      <c r="AZ198" s="1"/>
      <c r="BA198" s="63"/>
      <c r="BB198" s="2"/>
      <c r="BC198" s="5"/>
      <c r="BD198" s="5"/>
      <c r="BE198" s="64">
        <v>300</v>
      </c>
      <c r="BF198" s="65"/>
      <c r="BG198" s="1"/>
      <c r="BH198" s="63"/>
      <c r="BI198" s="2"/>
      <c r="BJ198" s="5"/>
      <c r="BK198" s="5"/>
      <c r="BL198" s="64">
        <v>1000</v>
      </c>
      <c r="BM198" s="65"/>
      <c r="BN198" s="2"/>
      <c r="BO198" s="7"/>
      <c r="BP198" s="1" t="s">
        <v>34</v>
      </c>
      <c r="BQ198" s="71" t="s">
        <v>634</v>
      </c>
      <c r="BR198" s="72" t="s">
        <v>740</v>
      </c>
      <c r="BS198" s="84">
        <v>13</v>
      </c>
      <c r="BT198" s="84">
        <v>8</v>
      </c>
      <c r="BU198" s="74">
        <v>3.5</v>
      </c>
      <c r="BV198" s="75">
        <v>0</v>
      </c>
      <c r="BW198" s="86">
        <v>600</v>
      </c>
      <c r="BX198" s="1"/>
      <c r="BY198" s="63"/>
      <c r="BZ198" s="2"/>
      <c r="CA198" s="3"/>
      <c r="CB198" s="3"/>
      <c r="CC198" s="64">
        <v>5</v>
      </c>
      <c r="CD198" s="4"/>
      <c r="CE198" s="76"/>
      <c r="CF198" s="2"/>
      <c r="CG198" s="63"/>
      <c r="CH198" s="2"/>
      <c r="CI198" s="5"/>
      <c r="CJ198" s="5"/>
      <c r="CK198" s="68">
        <v>7.5</v>
      </c>
      <c r="CL198" s="4"/>
      <c r="CM198" s="76"/>
      <c r="CN198" s="4"/>
      <c r="CO198" s="63"/>
      <c r="CP198" s="2"/>
      <c r="CQ198" s="5"/>
      <c r="CR198" s="81"/>
      <c r="CS198" s="81">
        <v>10</v>
      </c>
      <c r="CT198" s="4"/>
      <c r="CU198" s="76"/>
      <c r="CV198" s="2"/>
      <c r="CW198" s="6"/>
      <c r="CX198" s="2"/>
      <c r="CY198" s="63"/>
      <c r="CZ198" s="2"/>
      <c r="DA198" s="5"/>
      <c r="DB198" s="5"/>
      <c r="DC198" s="64">
        <v>10</v>
      </c>
      <c r="DD198" s="76"/>
      <c r="DE198" s="65"/>
      <c r="DF198" s="2"/>
      <c r="DG198" s="63"/>
      <c r="DH198" s="2"/>
      <c r="DI198" s="5"/>
      <c r="DJ198" s="5"/>
      <c r="DK198" s="64">
        <v>30</v>
      </c>
      <c r="DL198" s="4"/>
      <c r="DM198" s="76"/>
      <c r="DN198" s="2"/>
      <c r="DO198" s="63"/>
      <c r="DP198" s="2"/>
      <c r="DQ198" s="5"/>
      <c r="DR198" s="81"/>
      <c r="DS198" s="67">
        <v>100</v>
      </c>
      <c r="DT198" s="4"/>
      <c r="DU198" s="76"/>
      <c r="DV198" s="1"/>
      <c r="DW198" s="63"/>
      <c r="DX198" s="2"/>
      <c r="DY198" s="5"/>
      <c r="DZ198" s="5"/>
      <c r="EA198" s="64">
        <v>300</v>
      </c>
      <c r="EB198" s="4"/>
      <c r="EC198" s="76"/>
      <c r="ED198" s="2"/>
      <c r="EE198" s="63"/>
      <c r="EF198" s="2"/>
      <c r="EG198" s="5"/>
      <c r="EH198" s="5"/>
      <c r="EI198" s="64"/>
      <c r="EJ198" s="76"/>
      <c r="EK198" s="65"/>
      <c r="EL198" s="2"/>
      <c r="EM198" s="6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</row>
    <row r="199" spans="1:199" ht="14.4" x14ac:dyDescent="0.3">
      <c r="A199" s="2"/>
      <c r="B199" s="63" t="s">
        <v>635</v>
      </c>
      <c r="C199" s="2" t="s">
        <v>726</v>
      </c>
      <c r="D199" s="3">
        <v>12</v>
      </c>
      <c r="E199" s="67">
        <v>1</v>
      </c>
      <c r="F199" s="64">
        <v>3.5</v>
      </c>
      <c r="G199" s="65" t="s">
        <v>60</v>
      </c>
      <c r="H199" s="2"/>
      <c r="I199" s="63"/>
      <c r="J199" s="2"/>
      <c r="K199" s="3"/>
      <c r="L199" s="3"/>
      <c r="M199" s="64">
        <v>5</v>
      </c>
      <c r="N199" s="65"/>
      <c r="O199" s="2"/>
      <c r="P199" s="63"/>
      <c r="Q199" s="2"/>
      <c r="R199" s="5"/>
      <c r="S199" s="5"/>
      <c r="T199" s="68">
        <v>7.5</v>
      </c>
      <c r="U199" s="65"/>
      <c r="V199" s="4"/>
      <c r="W199" s="63"/>
      <c r="X199" s="2"/>
      <c r="Y199" s="5"/>
      <c r="Z199" s="5"/>
      <c r="AA199" s="68">
        <v>10</v>
      </c>
      <c r="AB199" s="65"/>
      <c r="AC199" s="4"/>
      <c r="AD199" s="6"/>
      <c r="AE199" s="2"/>
      <c r="AF199" s="63"/>
      <c r="AG199" s="2"/>
      <c r="AH199" s="5"/>
      <c r="AI199" s="5"/>
      <c r="AJ199" s="64">
        <v>10</v>
      </c>
      <c r="AK199" s="65"/>
      <c r="AL199" s="1"/>
      <c r="AM199" s="63"/>
      <c r="AN199" s="2"/>
      <c r="AO199" s="5"/>
      <c r="AP199" s="5"/>
      <c r="AQ199" s="64">
        <v>30</v>
      </c>
      <c r="AR199" s="65"/>
      <c r="AS199" s="1"/>
      <c r="AT199" s="63"/>
      <c r="AU199" s="2"/>
      <c r="AV199" s="5"/>
      <c r="AW199" s="5"/>
      <c r="AX199" s="64">
        <v>100</v>
      </c>
      <c r="AY199" s="65"/>
      <c r="AZ199" s="1"/>
      <c r="BA199" s="63"/>
      <c r="BB199" s="2"/>
      <c r="BC199" s="5"/>
      <c r="BD199" s="5"/>
      <c r="BE199" s="64">
        <v>300</v>
      </c>
      <c r="BF199" s="65"/>
      <c r="BG199" s="1"/>
      <c r="BH199" s="63"/>
      <c r="BI199" s="2"/>
      <c r="BJ199" s="5"/>
      <c r="BK199" s="5"/>
      <c r="BL199" s="64">
        <v>1000</v>
      </c>
      <c r="BM199" s="65"/>
      <c r="BN199" s="2"/>
      <c r="BO199" s="7"/>
      <c r="BP199" s="2"/>
      <c r="BQ199" s="58" t="s">
        <v>636</v>
      </c>
      <c r="BR199" s="2" t="s">
        <v>725</v>
      </c>
      <c r="BS199" s="3">
        <v>12</v>
      </c>
      <c r="BT199" s="82">
        <v>5</v>
      </c>
      <c r="BU199" s="64">
        <v>3.5</v>
      </c>
      <c r="BV199" s="83" t="s">
        <v>637</v>
      </c>
      <c r="BW199" s="65" t="s">
        <v>638</v>
      </c>
      <c r="BX199" s="1"/>
      <c r="BY199" s="63"/>
      <c r="BZ199" s="2"/>
      <c r="CA199" s="3"/>
      <c r="CB199" s="3"/>
      <c r="CC199" s="64">
        <v>5</v>
      </c>
      <c r="CD199" s="4"/>
      <c r="CE199" s="76"/>
      <c r="CF199" s="2"/>
      <c r="CG199" s="63"/>
      <c r="CH199" s="2"/>
      <c r="CI199" s="5"/>
      <c r="CJ199" s="5"/>
      <c r="CK199" s="68">
        <v>7.5</v>
      </c>
      <c r="CL199" s="4"/>
      <c r="CM199" s="76"/>
      <c r="CN199" s="4"/>
      <c r="CO199" s="63"/>
      <c r="CP199" s="2"/>
      <c r="CQ199" s="5"/>
      <c r="CR199" s="81"/>
      <c r="CS199" s="81">
        <v>10</v>
      </c>
      <c r="CT199" s="4"/>
      <c r="CU199" s="76"/>
      <c r="CV199" s="2"/>
      <c r="CW199" s="6"/>
      <c r="CX199" s="2"/>
      <c r="CY199" s="63"/>
      <c r="CZ199" s="2"/>
      <c r="DA199" s="5"/>
      <c r="DB199" s="5"/>
      <c r="DC199" s="64">
        <v>10</v>
      </c>
      <c r="DD199" s="76"/>
      <c r="DE199" s="65"/>
      <c r="DF199" s="2"/>
      <c r="DG199" s="63"/>
      <c r="DH199" s="2"/>
      <c r="DI199" s="5"/>
      <c r="DJ199" s="5"/>
      <c r="DK199" s="64">
        <v>30</v>
      </c>
      <c r="DL199" s="4"/>
      <c r="DM199" s="76"/>
      <c r="DN199" s="2"/>
      <c r="DO199" s="63"/>
      <c r="DP199" s="2"/>
      <c r="DQ199" s="5"/>
      <c r="DR199" s="81"/>
      <c r="DS199" s="67">
        <v>100</v>
      </c>
      <c r="DT199" s="4"/>
      <c r="DU199" s="76"/>
      <c r="DV199" s="1"/>
      <c r="DW199" s="63"/>
      <c r="DX199" s="2"/>
      <c r="DY199" s="5"/>
      <c r="DZ199" s="5"/>
      <c r="EA199" s="64"/>
      <c r="EB199" s="4"/>
      <c r="EC199" s="76"/>
      <c r="ED199" s="2"/>
      <c r="EE199" s="63"/>
      <c r="EF199" s="2"/>
      <c r="EG199" s="5"/>
      <c r="EH199" s="5"/>
      <c r="EI199" s="64"/>
      <c r="EJ199" s="76"/>
      <c r="EK199" s="65"/>
      <c r="EL199" s="2"/>
      <c r="EM199" s="6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</row>
    <row r="200" spans="1:199" ht="14.4" x14ac:dyDescent="0.3">
      <c r="A200" s="2"/>
      <c r="B200" s="63" t="s">
        <v>639</v>
      </c>
      <c r="C200" s="2" t="s">
        <v>704</v>
      </c>
      <c r="D200" s="3">
        <v>12</v>
      </c>
      <c r="E200" s="67">
        <v>2</v>
      </c>
      <c r="F200" s="64">
        <v>3.5</v>
      </c>
      <c r="G200" s="65" t="s">
        <v>60</v>
      </c>
      <c r="H200" s="2"/>
      <c r="I200" s="63"/>
      <c r="J200" s="2"/>
      <c r="K200" s="3"/>
      <c r="L200" s="3"/>
      <c r="M200" s="64">
        <v>5</v>
      </c>
      <c r="N200" s="65"/>
      <c r="O200" s="2"/>
      <c r="P200" s="63"/>
      <c r="Q200" s="2"/>
      <c r="R200" s="5"/>
      <c r="S200" s="5"/>
      <c r="T200" s="68">
        <v>7.5</v>
      </c>
      <c r="U200" s="65"/>
      <c r="V200" s="4"/>
      <c r="W200" s="63"/>
      <c r="X200" s="2"/>
      <c r="Y200" s="5"/>
      <c r="Z200" s="5"/>
      <c r="AA200" s="68">
        <v>10</v>
      </c>
      <c r="AB200" s="65"/>
      <c r="AC200" s="4"/>
      <c r="AD200" s="6"/>
      <c r="AE200" s="2"/>
      <c r="AF200" s="63"/>
      <c r="AG200" s="2"/>
      <c r="AH200" s="5"/>
      <c r="AI200" s="5"/>
      <c r="AJ200" s="64"/>
      <c r="AK200" s="65"/>
      <c r="AL200" s="1"/>
      <c r="AM200" s="63"/>
      <c r="AN200" s="2"/>
      <c r="AO200" s="5"/>
      <c r="AP200" s="5"/>
      <c r="AQ200" s="64">
        <v>30</v>
      </c>
      <c r="AR200" s="65"/>
      <c r="AS200" s="1"/>
      <c r="AT200" s="63"/>
      <c r="AU200" s="2"/>
      <c r="AV200" s="5"/>
      <c r="AW200" s="5"/>
      <c r="AX200" s="64">
        <v>100</v>
      </c>
      <c r="AY200" s="65"/>
      <c r="AZ200" s="1"/>
      <c r="BA200" s="63"/>
      <c r="BB200" s="2"/>
      <c r="BC200" s="5"/>
      <c r="BD200" s="5"/>
      <c r="BE200" s="64">
        <v>300</v>
      </c>
      <c r="BF200" s="65"/>
      <c r="BG200" s="1"/>
      <c r="BH200" s="63"/>
      <c r="BI200" s="2"/>
      <c r="BJ200" s="5"/>
      <c r="BK200" s="5"/>
      <c r="BL200" s="64">
        <v>1000</v>
      </c>
      <c r="BM200" s="65"/>
      <c r="BN200" s="2"/>
      <c r="BO200" s="7"/>
      <c r="BP200" s="2"/>
      <c r="BQ200" s="63" t="s">
        <v>640</v>
      </c>
      <c r="BR200" s="2" t="s">
        <v>740</v>
      </c>
      <c r="BS200" s="3">
        <v>12</v>
      </c>
      <c r="BT200" s="3">
        <v>6</v>
      </c>
      <c r="BU200" s="64">
        <v>3.5</v>
      </c>
      <c r="BV200" s="76">
        <v>0</v>
      </c>
      <c r="BW200" s="65" t="s">
        <v>641</v>
      </c>
      <c r="BX200" s="1"/>
      <c r="BY200" s="63"/>
      <c r="BZ200" s="2"/>
      <c r="CA200" s="3"/>
      <c r="CB200" s="3"/>
      <c r="CC200" s="64">
        <v>5</v>
      </c>
      <c r="CD200" s="4"/>
      <c r="CE200" s="76"/>
      <c r="CF200" s="2"/>
      <c r="CG200" s="63"/>
      <c r="CH200" s="2"/>
      <c r="CI200" s="5"/>
      <c r="CJ200" s="5"/>
      <c r="CK200" s="68">
        <v>7.5</v>
      </c>
      <c r="CL200" s="4"/>
      <c r="CM200" s="76"/>
      <c r="CN200" s="4"/>
      <c r="CO200" s="63"/>
      <c r="CP200" s="2"/>
      <c r="CQ200" s="5"/>
      <c r="CR200" s="81"/>
      <c r="CS200" s="81">
        <v>10</v>
      </c>
      <c r="CT200" s="4"/>
      <c r="CU200" s="76"/>
      <c r="CV200" s="2"/>
      <c r="CW200" s="6"/>
      <c r="CX200" s="2"/>
      <c r="CY200" s="63"/>
      <c r="CZ200" s="2"/>
      <c r="DA200" s="5"/>
      <c r="DB200" s="5"/>
      <c r="DC200" s="64"/>
      <c r="DD200" s="76"/>
      <c r="DE200" s="65"/>
      <c r="DF200" s="2"/>
      <c r="DG200" s="63"/>
      <c r="DH200" s="2"/>
      <c r="DI200" s="5"/>
      <c r="DJ200" s="5"/>
      <c r="DK200" s="64">
        <v>30</v>
      </c>
      <c r="DL200" s="4"/>
      <c r="DM200" s="76"/>
      <c r="DN200" s="2"/>
      <c r="DO200" s="63"/>
      <c r="DP200" s="2"/>
      <c r="DQ200" s="5"/>
      <c r="DR200" s="81"/>
      <c r="DS200" s="67"/>
      <c r="DT200" s="4"/>
      <c r="DU200" s="76"/>
      <c r="DV200" s="1"/>
      <c r="DW200" s="63"/>
      <c r="DX200" s="2"/>
      <c r="DY200" s="5"/>
      <c r="DZ200" s="5"/>
      <c r="EA200" s="64"/>
      <c r="EB200" s="4"/>
      <c r="EC200" s="76"/>
      <c r="ED200" s="2"/>
      <c r="EE200" s="63"/>
      <c r="EF200" s="2"/>
      <c r="EG200" s="5"/>
      <c r="EH200" s="5"/>
      <c r="EI200" s="64"/>
      <c r="EJ200" s="76"/>
      <c r="EK200" s="65"/>
      <c r="EL200" s="2"/>
      <c r="EM200" s="6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</row>
    <row r="201" spans="1:199" ht="14.4" x14ac:dyDescent="0.3">
      <c r="A201" s="2"/>
      <c r="B201" s="63" t="s">
        <v>642</v>
      </c>
      <c r="C201" s="2" t="s">
        <v>726</v>
      </c>
      <c r="D201" s="3">
        <v>12</v>
      </c>
      <c r="E201" s="67">
        <v>3</v>
      </c>
      <c r="F201" s="64">
        <v>3.5</v>
      </c>
      <c r="G201" s="65" t="s">
        <v>60</v>
      </c>
      <c r="H201" s="2"/>
      <c r="I201" s="63"/>
      <c r="J201" s="2"/>
      <c r="K201" s="3"/>
      <c r="L201" s="3"/>
      <c r="M201" s="64">
        <v>5</v>
      </c>
      <c r="N201" s="65"/>
      <c r="O201" s="2"/>
      <c r="P201" s="63"/>
      <c r="Q201" s="2"/>
      <c r="R201" s="5"/>
      <c r="S201" s="5"/>
      <c r="T201" s="68">
        <v>7.5</v>
      </c>
      <c r="U201" s="65"/>
      <c r="V201" s="4"/>
      <c r="W201" s="63"/>
      <c r="X201" s="2"/>
      <c r="Y201" s="5"/>
      <c r="Z201" s="5"/>
      <c r="AA201" s="68">
        <v>10</v>
      </c>
      <c r="AB201" s="65"/>
      <c r="AC201" s="4"/>
      <c r="AD201" s="6"/>
      <c r="AE201" s="2"/>
      <c r="AF201" s="63"/>
      <c r="AG201" s="2"/>
      <c r="AH201" s="5"/>
      <c r="AI201" s="5"/>
      <c r="AJ201" s="64"/>
      <c r="AK201" s="65"/>
      <c r="AL201" s="1"/>
      <c r="AM201" s="63"/>
      <c r="AN201" s="2"/>
      <c r="AO201" s="5"/>
      <c r="AP201" s="5"/>
      <c r="AQ201" s="64">
        <v>30</v>
      </c>
      <c r="AR201" s="65"/>
      <c r="AS201" s="1"/>
      <c r="AT201" s="63"/>
      <c r="AU201" s="2"/>
      <c r="AV201" s="5"/>
      <c r="AW201" s="5"/>
      <c r="AX201" s="64">
        <v>100</v>
      </c>
      <c r="AY201" s="65"/>
      <c r="AZ201" s="1"/>
      <c r="BA201" s="63"/>
      <c r="BB201" s="2"/>
      <c r="BC201" s="5"/>
      <c r="BD201" s="5"/>
      <c r="BE201" s="64">
        <v>300</v>
      </c>
      <c r="BF201" s="65"/>
      <c r="BG201" s="1"/>
      <c r="BH201" s="63"/>
      <c r="BI201" s="2"/>
      <c r="BJ201" s="5"/>
      <c r="BK201" s="5"/>
      <c r="BL201" s="64">
        <v>1000</v>
      </c>
      <c r="BM201" s="65"/>
      <c r="BN201" s="2"/>
      <c r="BO201" s="7"/>
      <c r="BP201" s="2"/>
      <c r="BQ201" s="69" t="s">
        <v>643</v>
      </c>
      <c r="BR201" s="2" t="s">
        <v>725</v>
      </c>
      <c r="BS201" s="3">
        <v>12</v>
      </c>
      <c r="BT201" s="190">
        <v>7</v>
      </c>
      <c r="BU201" s="64">
        <v>3.5</v>
      </c>
      <c r="BV201" s="83" t="s">
        <v>644</v>
      </c>
      <c r="BW201" s="70" t="s">
        <v>645</v>
      </c>
      <c r="BX201" s="1"/>
      <c r="BY201" s="63"/>
      <c r="BZ201" s="2"/>
      <c r="CA201" s="3"/>
      <c r="CB201" s="3"/>
      <c r="CC201" s="64">
        <v>5</v>
      </c>
      <c r="CD201" s="4"/>
      <c r="CE201" s="76"/>
      <c r="CF201" s="2"/>
      <c r="CG201" s="63"/>
      <c r="CH201" s="2"/>
      <c r="CI201" s="5"/>
      <c r="CJ201" s="5"/>
      <c r="CK201" s="68">
        <v>7.5</v>
      </c>
      <c r="CL201" s="4"/>
      <c r="CM201" s="76"/>
      <c r="CN201" s="4"/>
      <c r="CO201" s="63"/>
      <c r="CP201" s="2"/>
      <c r="CQ201" s="5"/>
      <c r="CR201" s="81"/>
      <c r="CS201" s="81">
        <v>10</v>
      </c>
      <c r="CT201" s="4"/>
      <c r="CU201" s="76"/>
      <c r="CV201" s="2"/>
      <c r="CW201" s="6"/>
      <c r="CX201" s="2"/>
      <c r="CY201" s="63"/>
      <c r="CZ201" s="2"/>
      <c r="DA201" s="5"/>
      <c r="DB201" s="5"/>
      <c r="DC201" s="64"/>
      <c r="DD201" s="76"/>
      <c r="DE201" s="65"/>
      <c r="DF201" s="2"/>
      <c r="DG201" s="63"/>
      <c r="DH201" s="2"/>
      <c r="DI201" s="5"/>
      <c r="DJ201" s="5"/>
      <c r="DK201" s="64"/>
      <c r="DL201" s="4"/>
      <c r="DM201" s="76"/>
      <c r="DN201" s="2"/>
      <c r="DO201" s="63"/>
      <c r="DP201" s="2"/>
      <c r="DQ201" s="5"/>
      <c r="DR201" s="81"/>
      <c r="DS201" s="67"/>
      <c r="DT201" s="4"/>
      <c r="DU201" s="76"/>
      <c r="DV201" s="1"/>
      <c r="DW201" s="63"/>
      <c r="DX201" s="2"/>
      <c r="DY201" s="5"/>
      <c r="DZ201" s="5"/>
      <c r="EA201" s="64"/>
      <c r="EB201" s="4"/>
      <c r="EC201" s="76"/>
      <c r="ED201" s="2"/>
      <c r="EE201" s="63"/>
      <c r="EF201" s="2"/>
      <c r="EG201" s="5"/>
      <c r="EH201" s="5"/>
      <c r="EI201" s="64"/>
      <c r="EJ201" s="76"/>
      <c r="EK201" s="65"/>
      <c r="EL201" s="2"/>
      <c r="EM201" s="6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</row>
    <row r="202" spans="1:199" ht="14.4" x14ac:dyDescent="0.3">
      <c r="A202" s="2"/>
      <c r="B202" s="71" t="s">
        <v>646</v>
      </c>
      <c r="C202" s="72" t="s">
        <v>704</v>
      </c>
      <c r="D202" s="84">
        <v>12</v>
      </c>
      <c r="E202" s="97">
        <v>4</v>
      </c>
      <c r="F202" s="74">
        <v>3.5</v>
      </c>
      <c r="G202" s="86" t="s">
        <v>60</v>
      </c>
      <c r="H202" s="2"/>
      <c r="I202" s="63"/>
      <c r="J202" s="2"/>
      <c r="K202" s="3"/>
      <c r="L202" s="3"/>
      <c r="M202" s="64">
        <v>5</v>
      </c>
      <c r="N202" s="65"/>
      <c r="O202" s="2"/>
      <c r="P202" s="63"/>
      <c r="Q202" s="2"/>
      <c r="R202" s="5"/>
      <c r="S202" s="5"/>
      <c r="T202" s="68">
        <v>7.5</v>
      </c>
      <c r="U202" s="65"/>
      <c r="V202" s="4"/>
      <c r="W202" s="63"/>
      <c r="X202" s="2"/>
      <c r="Y202" s="5"/>
      <c r="Z202" s="5"/>
      <c r="AA202" s="68">
        <v>10</v>
      </c>
      <c r="AB202" s="65"/>
      <c r="AC202" s="4"/>
      <c r="AD202" s="6"/>
      <c r="AE202" s="2"/>
      <c r="AF202" s="63"/>
      <c r="AG202" s="2"/>
      <c r="AH202" s="5"/>
      <c r="AI202" s="5"/>
      <c r="AJ202" s="64"/>
      <c r="AK202" s="65"/>
      <c r="AL202" s="1"/>
      <c r="AM202" s="63"/>
      <c r="AN202" s="2"/>
      <c r="AO202" s="5"/>
      <c r="AP202" s="5"/>
      <c r="AQ202" s="64">
        <v>30</v>
      </c>
      <c r="AR202" s="65"/>
      <c r="AS202" s="1"/>
      <c r="AT202" s="63"/>
      <c r="AU202" s="2"/>
      <c r="AV202" s="5"/>
      <c r="AW202" s="5"/>
      <c r="AX202" s="64">
        <v>100</v>
      </c>
      <c r="AY202" s="65"/>
      <c r="AZ202" s="1"/>
      <c r="BA202" s="63"/>
      <c r="BB202" s="2"/>
      <c r="BC202" s="5"/>
      <c r="BD202" s="5"/>
      <c r="BE202" s="64">
        <v>300</v>
      </c>
      <c r="BF202" s="65"/>
      <c r="BG202" s="1"/>
      <c r="BH202" s="63"/>
      <c r="BI202" s="2"/>
      <c r="BJ202" s="5"/>
      <c r="BK202" s="5"/>
      <c r="BL202" s="64">
        <v>1000</v>
      </c>
      <c r="BM202" s="65"/>
      <c r="BN202" s="2"/>
      <c r="BO202" s="7"/>
      <c r="BP202" s="2"/>
      <c r="BQ202" s="98" t="s">
        <v>647</v>
      </c>
      <c r="BR202" s="72" t="s">
        <v>740</v>
      </c>
      <c r="BS202" s="84">
        <v>12</v>
      </c>
      <c r="BT202" s="140">
        <v>8</v>
      </c>
      <c r="BU202" s="74">
        <v>3.5</v>
      </c>
      <c r="BV202" s="132" t="s">
        <v>648</v>
      </c>
      <c r="BW202" s="86" t="s">
        <v>649</v>
      </c>
      <c r="BX202" s="1"/>
      <c r="BY202" s="63"/>
      <c r="BZ202" s="2"/>
      <c r="CA202" s="3"/>
      <c r="CB202" s="3"/>
      <c r="CC202" s="64">
        <v>5</v>
      </c>
      <c r="CD202" s="4"/>
      <c r="CE202" s="76"/>
      <c r="CF202" s="2"/>
      <c r="CG202" s="63"/>
      <c r="CH202" s="2"/>
      <c r="CI202" s="5"/>
      <c r="CJ202" s="5"/>
      <c r="CK202" s="68">
        <v>7.5</v>
      </c>
      <c r="CL202" s="4"/>
      <c r="CM202" s="76"/>
      <c r="CN202" s="4"/>
      <c r="CO202" s="63"/>
      <c r="CP202" s="2"/>
      <c r="CQ202" s="5"/>
      <c r="CR202" s="81"/>
      <c r="CS202" s="81">
        <v>10</v>
      </c>
      <c r="CT202" s="4"/>
      <c r="CU202" s="76"/>
      <c r="CV202" s="2"/>
      <c r="CW202" s="6"/>
      <c r="CX202" s="2"/>
      <c r="CY202" s="63"/>
      <c r="CZ202" s="2"/>
      <c r="DA202" s="5"/>
      <c r="DB202" s="5"/>
      <c r="DC202" s="64"/>
      <c r="DD202" s="76"/>
      <c r="DE202" s="65"/>
      <c r="DF202" s="2"/>
      <c r="DG202" s="63"/>
      <c r="DH202" s="2"/>
      <c r="DI202" s="5"/>
      <c r="DJ202" s="5"/>
      <c r="DK202" s="64"/>
      <c r="DL202" s="4"/>
      <c r="DM202" s="76"/>
      <c r="DN202" s="2"/>
      <c r="DO202" s="63"/>
      <c r="DP202" s="2"/>
      <c r="DQ202" s="5"/>
      <c r="DR202" s="81"/>
      <c r="DS202" s="67"/>
      <c r="DT202" s="4"/>
      <c r="DU202" s="76"/>
      <c r="DV202" s="1"/>
      <c r="DW202" s="63"/>
      <c r="DX202" s="2"/>
      <c r="DY202" s="5"/>
      <c r="DZ202" s="5"/>
      <c r="EA202" s="64"/>
      <c r="EB202" s="4"/>
      <c r="EC202" s="76"/>
      <c r="ED202" s="2"/>
      <c r="EE202" s="63"/>
      <c r="EF202" s="2"/>
      <c r="EG202" s="5"/>
      <c r="EH202" s="5"/>
      <c r="EI202" s="64"/>
      <c r="EJ202" s="76"/>
      <c r="EK202" s="65"/>
      <c r="EL202" s="2"/>
      <c r="EM202" s="6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</row>
    <row r="203" spans="1:199" ht="14.4" x14ac:dyDescent="0.3">
      <c r="A203" s="2"/>
      <c r="B203" s="63" t="s">
        <v>650</v>
      </c>
      <c r="C203" s="2" t="s">
        <v>726</v>
      </c>
      <c r="D203" s="3">
        <v>12</v>
      </c>
      <c r="E203" s="67">
        <v>1</v>
      </c>
      <c r="F203" s="64">
        <v>3.5</v>
      </c>
      <c r="G203" s="65" t="s">
        <v>60</v>
      </c>
      <c r="H203" s="2"/>
      <c r="I203" s="63"/>
      <c r="J203" s="2"/>
      <c r="K203" s="3"/>
      <c r="L203" s="3"/>
      <c r="M203" s="64">
        <v>5</v>
      </c>
      <c r="N203" s="65"/>
      <c r="O203" s="2"/>
      <c r="P203" s="63"/>
      <c r="Q203" s="2"/>
      <c r="R203" s="5"/>
      <c r="S203" s="5"/>
      <c r="T203" s="68">
        <v>7.5</v>
      </c>
      <c r="U203" s="65"/>
      <c r="V203" s="4"/>
      <c r="W203" s="63"/>
      <c r="X203" s="2"/>
      <c r="Y203" s="5"/>
      <c r="Z203" s="5"/>
      <c r="AA203" s="68">
        <v>10</v>
      </c>
      <c r="AB203" s="65"/>
      <c r="AC203" s="4"/>
      <c r="AD203" s="6"/>
      <c r="AE203" s="2"/>
      <c r="AF203" s="63"/>
      <c r="AG203" s="2"/>
      <c r="AH203" s="5"/>
      <c r="AI203" s="5"/>
      <c r="AJ203" s="64"/>
      <c r="AK203" s="65"/>
      <c r="AL203" s="1"/>
      <c r="AM203" s="63"/>
      <c r="AN203" s="2"/>
      <c r="AO203" s="5"/>
      <c r="AP203" s="5"/>
      <c r="AQ203" s="64">
        <v>30</v>
      </c>
      <c r="AR203" s="65"/>
      <c r="AS203" s="1"/>
      <c r="AT203" s="63"/>
      <c r="AU203" s="2"/>
      <c r="AV203" s="5"/>
      <c r="AW203" s="5"/>
      <c r="AX203" s="64">
        <v>100</v>
      </c>
      <c r="AY203" s="65"/>
      <c r="AZ203" s="1"/>
      <c r="BA203" s="63"/>
      <c r="BB203" s="2"/>
      <c r="BC203" s="5"/>
      <c r="BD203" s="5"/>
      <c r="BE203" s="64">
        <v>300</v>
      </c>
      <c r="BF203" s="65"/>
      <c r="BG203" s="1"/>
      <c r="BH203" s="63"/>
      <c r="BI203" s="2"/>
      <c r="BJ203" s="5"/>
      <c r="BK203" s="5"/>
      <c r="BL203" s="64">
        <v>1000</v>
      </c>
      <c r="BM203" s="65"/>
      <c r="BN203" s="2"/>
      <c r="BO203" s="7"/>
      <c r="BP203" s="2"/>
      <c r="BQ203" s="63" t="s">
        <v>651</v>
      </c>
      <c r="BR203" s="2" t="s">
        <v>725</v>
      </c>
      <c r="BS203" s="3">
        <v>12</v>
      </c>
      <c r="BT203" s="3">
        <v>5</v>
      </c>
      <c r="BU203" s="64">
        <v>3.5</v>
      </c>
      <c r="BV203" s="76" t="s">
        <v>652</v>
      </c>
      <c r="BW203" s="65" t="s">
        <v>653</v>
      </c>
      <c r="BX203" s="1"/>
      <c r="BY203" s="63"/>
      <c r="BZ203" s="2"/>
      <c r="CA203" s="3"/>
      <c r="CB203" s="3"/>
      <c r="CC203" s="64">
        <v>5</v>
      </c>
      <c r="CD203" s="4"/>
      <c r="CE203" s="76"/>
      <c r="CF203" s="2"/>
      <c r="CG203" s="63"/>
      <c r="CH203" s="2"/>
      <c r="CI203" s="5"/>
      <c r="CJ203" s="5"/>
      <c r="CK203" s="68">
        <v>7.5</v>
      </c>
      <c r="CL203" s="4"/>
      <c r="CM203" s="76"/>
      <c r="CN203" s="4"/>
      <c r="CO203" s="63"/>
      <c r="CP203" s="2"/>
      <c r="CQ203" s="5"/>
      <c r="CR203" s="81"/>
      <c r="CS203" s="81">
        <v>10</v>
      </c>
      <c r="CT203" s="4"/>
      <c r="CU203" s="76"/>
      <c r="CV203" s="2"/>
      <c r="CW203" s="6"/>
      <c r="CX203" s="2"/>
      <c r="CY203" s="63"/>
      <c r="CZ203" s="2"/>
      <c r="DA203" s="5"/>
      <c r="DB203" s="5"/>
      <c r="DC203" s="64"/>
      <c r="DD203" s="76"/>
      <c r="DE203" s="65"/>
      <c r="DF203" s="2"/>
      <c r="DG203" s="63"/>
      <c r="DH203" s="2"/>
      <c r="DI203" s="5"/>
      <c r="DJ203" s="5"/>
      <c r="DK203" s="64"/>
      <c r="DL203" s="4"/>
      <c r="DM203" s="76"/>
      <c r="DN203" s="2"/>
      <c r="DO203" s="63"/>
      <c r="DP203" s="2"/>
      <c r="DQ203" s="5"/>
      <c r="DR203" s="81"/>
      <c r="DS203" s="67"/>
      <c r="DT203" s="4"/>
      <c r="DU203" s="76"/>
      <c r="DV203" s="1"/>
      <c r="DW203" s="63"/>
      <c r="DX203" s="2"/>
      <c r="DY203" s="5"/>
      <c r="DZ203" s="5"/>
      <c r="EA203" s="64"/>
      <c r="EB203" s="4"/>
      <c r="EC203" s="76"/>
      <c r="ED203" s="2"/>
      <c r="EE203" s="63"/>
      <c r="EF203" s="2"/>
      <c r="EG203" s="5"/>
      <c r="EH203" s="5"/>
      <c r="EI203" s="64"/>
      <c r="EJ203" s="76"/>
      <c r="EK203" s="65"/>
      <c r="EL203" s="2"/>
      <c r="EM203" s="6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</row>
    <row r="204" spans="1:199" ht="14.4" x14ac:dyDescent="0.3">
      <c r="A204" s="2"/>
      <c r="B204" s="63" t="s">
        <v>654</v>
      </c>
      <c r="C204" s="2" t="s">
        <v>704</v>
      </c>
      <c r="D204" s="3">
        <v>12</v>
      </c>
      <c r="E204" s="67">
        <v>2</v>
      </c>
      <c r="F204" s="64">
        <v>3.5</v>
      </c>
      <c r="G204" s="65"/>
      <c r="H204" s="2"/>
      <c r="I204" s="63"/>
      <c r="J204" s="2"/>
      <c r="K204" s="3"/>
      <c r="L204" s="3"/>
      <c r="M204" s="64">
        <v>5</v>
      </c>
      <c r="N204" s="65"/>
      <c r="O204" s="2"/>
      <c r="P204" s="63"/>
      <c r="Q204" s="2"/>
      <c r="R204" s="5"/>
      <c r="S204" s="5"/>
      <c r="T204" s="68">
        <v>7.5</v>
      </c>
      <c r="U204" s="65"/>
      <c r="V204" s="4"/>
      <c r="W204" s="63"/>
      <c r="X204" s="2"/>
      <c r="Y204" s="5"/>
      <c r="Z204" s="5"/>
      <c r="AA204" s="68">
        <v>10</v>
      </c>
      <c r="AB204" s="65"/>
      <c r="AC204" s="4"/>
      <c r="AD204" s="6"/>
      <c r="AE204" s="2"/>
      <c r="AF204" s="63"/>
      <c r="AG204" s="2"/>
      <c r="AH204" s="5"/>
      <c r="AI204" s="5"/>
      <c r="AJ204" s="64"/>
      <c r="AK204" s="65"/>
      <c r="AL204" s="1"/>
      <c r="AM204" s="63"/>
      <c r="AN204" s="2"/>
      <c r="AO204" s="5"/>
      <c r="AP204" s="5"/>
      <c r="AQ204" s="64">
        <v>30</v>
      </c>
      <c r="AR204" s="65"/>
      <c r="AS204" s="1"/>
      <c r="AT204" s="63"/>
      <c r="AU204" s="2"/>
      <c r="AV204" s="5"/>
      <c r="AW204" s="5"/>
      <c r="AX204" s="64">
        <v>100</v>
      </c>
      <c r="AY204" s="65"/>
      <c r="AZ204" s="1"/>
      <c r="BA204" s="63"/>
      <c r="BB204" s="2"/>
      <c r="BC204" s="5"/>
      <c r="BD204" s="5"/>
      <c r="BE204" s="64">
        <v>300</v>
      </c>
      <c r="BF204" s="65"/>
      <c r="BG204" s="1"/>
      <c r="BH204" s="63"/>
      <c r="BI204" s="2"/>
      <c r="BJ204" s="5"/>
      <c r="BK204" s="5"/>
      <c r="BL204" s="64">
        <v>1000</v>
      </c>
      <c r="BM204" s="65"/>
      <c r="BN204" s="2"/>
      <c r="BO204" s="7"/>
      <c r="BP204" s="2"/>
      <c r="BQ204" s="63" t="s">
        <v>655</v>
      </c>
      <c r="BR204" s="2" t="s">
        <v>740</v>
      </c>
      <c r="BS204" s="3">
        <v>12</v>
      </c>
      <c r="BT204" s="3">
        <v>6</v>
      </c>
      <c r="BU204" s="64">
        <v>3.5</v>
      </c>
      <c r="BV204" s="76">
        <v>0</v>
      </c>
      <c r="BW204" s="65" t="s">
        <v>656</v>
      </c>
      <c r="BX204" s="1"/>
      <c r="BY204" s="63"/>
      <c r="BZ204" s="2"/>
      <c r="CA204" s="3"/>
      <c r="CB204" s="3"/>
      <c r="CC204" s="64">
        <v>5</v>
      </c>
      <c r="CD204" s="4"/>
      <c r="CE204" s="76"/>
      <c r="CF204" s="2"/>
      <c r="CG204" s="63"/>
      <c r="CH204" s="2"/>
      <c r="CI204" s="5"/>
      <c r="CJ204" s="5"/>
      <c r="CK204" s="68">
        <v>7.5</v>
      </c>
      <c r="CL204" s="4"/>
      <c r="CM204" s="76"/>
      <c r="CN204" s="4"/>
      <c r="CO204" s="63"/>
      <c r="CP204" s="2"/>
      <c r="CQ204" s="5"/>
      <c r="CR204" s="81"/>
      <c r="CS204" s="81">
        <v>10</v>
      </c>
      <c r="CT204" s="4"/>
      <c r="CU204" s="76"/>
      <c r="CV204" s="2"/>
      <c r="CW204" s="6"/>
      <c r="CX204" s="2"/>
      <c r="CY204" s="63"/>
      <c r="CZ204" s="2"/>
      <c r="DA204" s="5"/>
      <c r="DB204" s="5"/>
      <c r="DC204" s="64"/>
      <c r="DD204" s="76"/>
      <c r="DE204" s="65"/>
      <c r="DF204" s="2"/>
      <c r="DG204" s="63"/>
      <c r="DH204" s="2"/>
      <c r="DI204" s="5"/>
      <c r="DJ204" s="5"/>
      <c r="DK204" s="64"/>
      <c r="DL204" s="4"/>
      <c r="DM204" s="76"/>
      <c r="DN204" s="2"/>
      <c r="DO204" s="63"/>
      <c r="DP204" s="2"/>
      <c r="DQ204" s="5"/>
      <c r="DR204" s="81"/>
      <c r="DS204" s="67"/>
      <c r="DT204" s="4"/>
      <c r="DU204" s="76"/>
      <c r="DV204" s="1"/>
      <c r="DW204" s="63"/>
      <c r="DX204" s="2"/>
      <c r="DY204" s="5"/>
      <c r="DZ204" s="5"/>
      <c r="EA204" s="64"/>
      <c r="EB204" s="4"/>
      <c r="EC204" s="76"/>
      <c r="ED204" s="2"/>
      <c r="EE204" s="63"/>
      <c r="EF204" s="2"/>
      <c r="EG204" s="5"/>
      <c r="EH204" s="5"/>
      <c r="EI204" s="64"/>
      <c r="EJ204" s="76"/>
      <c r="EK204" s="65"/>
      <c r="EL204" s="2"/>
      <c r="EM204" s="6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</row>
    <row r="205" spans="1:199" ht="14.4" x14ac:dyDescent="0.3">
      <c r="A205" s="2"/>
      <c r="B205" s="63" t="s">
        <v>657</v>
      </c>
      <c r="C205" s="2" t="s">
        <v>726</v>
      </c>
      <c r="D205" s="3">
        <v>12</v>
      </c>
      <c r="E205" s="67">
        <v>3</v>
      </c>
      <c r="F205" s="64">
        <v>3.5</v>
      </c>
      <c r="G205" s="65"/>
      <c r="H205" s="2"/>
      <c r="I205" s="63"/>
      <c r="J205" s="2"/>
      <c r="K205" s="3"/>
      <c r="L205" s="3"/>
      <c r="M205" s="64">
        <v>5</v>
      </c>
      <c r="N205" s="65"/>
      <c r="O205" s="2"/>
      <c r="P205" s="63"/>
      <c r="Q205" s="2"/>
      <c r="R205" s="5"/>
      <c r="S205" s="5"/>
      <c r="T205" s="68">
        <v>7.5</v>
      </c>
      <c r="U205" s="65"/>
      <c r="V205" s="4"/>
      <c r="W205" s="63"/>
      <c r="X205" s="2"/>
      <c r="Y205" s="5"/>
      <c r="Z205" s="5"/>
      <c r="AA205" s="68">
        <v>10</v>
      </c>
      <c r="AB205" s="65"/>
      <c r="AC205" s="4"/>
      <c r="AD205" s="6"/>
      <c r="AE205" s="2"/>
      <c r="AF205" s="63"/>
      <c r="AG205" s="2"/>
      <c r="AH205" s="5"/>
      <c r="AI205" s="5"/>
      <c r="AJ205" s="64"/>
      <c r="AK205" s="65"/>
      <c r="AL205" s="1"/>
      <c r="AM205" s="63"/>
      <c r="AN205" s="2"/>
      <c r="AO205" s="5"/>
      <c r="AP205" s="5"/>
      <c r="AQ205" s="64">
        <v>30</v>
      </c>
      <c r="AR205" s="65"/>
      <c r="AS205" s="1"/>
      <c r="AT205" s="63"/>
      <c r="AU205" s="2"/>
      <c r="AV205" s="5"/>
      <c r="AW205" s="5"/>
      <c r="AX205" s="64">
        <v>100</v>
      </c>
      <c r="AY205" s="65"/>
      <c r="AZ205" s="1"/>
      <c r="BA205" s="63"/>
      <c r="BB205" s="2"/>
      <c r="BC205" s="5"/>
      <c r="BD205" s="5"/>
      <c r="BE205" s="64">
        <v>300</v>
      </c>
      <c r="BF205" s="65"/>
      <c r="BG205" s="1"/>
      <c r="BH205" s="63"/>
      <c r="BI205" s="2"/>
      <c r="BJ205" s="5"/>
      <c r="BK205" s="5"/>
      <c r="BL205" s="64">
        <v>1000</v>
      </c>
      <c r="BM205" s="65"/>
      <c r="BN205" s="2"/>
      <c r="BO205" s="7"/>
      <c r="BP205" s="2"/>
      <c r="BQ205" s="63" t="s">
        <v>658</v>
      </c>
      <c r="BR205" s="2" t="s">
        <v>725</v>
      </c>
      <c r="BS205" s="3">
        <v>12</v>
      </c>
      <c r="BT205" s="3">
        <v>7</v>
      </c>
      <c r="BU205" s="64">
        <v>3.5</v>
      </c>
      <c r="BV205" s="76">
        <v>0</v>
      </c>
      <c r="BW205" s="65" t="s">
        <v>659</v>
      </c>
      <c r="BX205" s="1"/>
      <c r="BY205" s="63"/>
      <c r="BZ205" s="2"/>
      <c r="CA205" s="3"/>
      <c r="CB205" s="3"/>
      <c r="CC205" s="64">
        <v>5</v>
      </c>
      <c r="CD205" s="4"/>
      <c r="CE205" s="76"/>
      <c r="CF205" s="2"/>
      <c r="CG205" s="63"/>
      <c r="CH205" s="2"/>
      <c r="CI205" s="5"/>
      <c r="CJ205" s="5"/>
      <c r="CK205" s="68">
        <v>7.5</v>
      </c>
      <c r="CL205" s="4"/>
      <c r="CM205" s="76"/>
      <c r="CN205" s="4"/>
      <c r="CO205" s="63"/>
      <c r="CP205" s="2"/>
      <c r="CQ205" s="5"/>
      <c r="CR205" s="81"/>
      <c r="CS205" s="81">
        <v>10</v>
      </c>
      <c r="CT205" s="4"/>
      <c r="CU205" s="76"/>
      <c r="CV205" s="2"/>
      <c r="CW205" s="6"/>
      <c r="CX205" s="2"/>
      <c r="CY205" s="63"/>
      <c r="CZ205" s="2"/>
      <c r="DA205" s="5"/>
      <c r="DB205" s="5"/>
      <c r="DC205" s="64"/>
      <c r="DD205" s="76"/>
      <c r="DE205" s="65"/>
      <c r="DF205" s="2"/>
      <c r="DG205" s="63"/>
      <c r="DH205" s="2"/>
      <c r="DI205" s="5"/>
      <c r="DJ205" s="5"/>
      <c r="DK205" s="64"/>
      <c r="DL205" s="4"/>
      <c r="DM205" s="76"/>
      <c r="DN205" s="2"/>
      <c r="DO205" s="63"/>
      <c r="DP205" s="2"/>
      <c r="DQ205" s="5"/>
      <c r="DR205" s="81"/>
      <c r="DS205" s="67"/>
      <c r="DT205" s="4"/>
      <c r="DU205" s="76"/>
      <c r="DV205" s="1"/>
      <c r="DW205" s="63"/>
      <c r="DX205" s="2"/>
      <c r="DY205" s="5"/>
      <c r="DZ205" s="5"/>
      <c r="EA205" s="64"/>
      <c r="EB205" s="4"/>
      <c r="EC205" s="76"/>
      <c r="ED205" s="2"/>
      <c r="EE205" s="63"/>
      <c r="EF205" s="2"/>
      <c r="EG205" s="5"/>
      <c r="EH205" s="5"/>
      <c r="EI205" s="64"/>
      <c r="EJ205" s="76"/>
      <c r="EK205" s="65"/>
      <c r="EL205" s="2"/>
      <c r="EM205" s="6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</row>
    <row r="206" spans="1:199" ht="14.4" x14ac:dyDescent="0.3">
      <c r="A206" s="2"/>
      <c r="B206" s="71" t="s">
        <v>660</v>
      </c>
      <c r="C206" s="72" t="s">
        <v>704</v>
      </c>
      <c r="D206" s="84">
        <v>12</v>
      </c>
      <c r="E206" s="97">
        <v>4</v>
      </c>
      <c r="F206" s="74">
        <v>3.5</v>
      </c>
      <c r="G206" s="86"/>
      <c r="H206" s="2"/>
      <c r="I206" s="63"/>
      <c r="J206" s="2"/>
      <c r="K206" s="3"/>
      <c r="L206" s="3"/>
      <c r="M206" s="64">
        <v>5</v>
      </c>
      <c r="N206" s="65"/>
      <c r="O206" s="2"/>
      <c r="P206" s="63"/>
      <c r="Q206" s="2"/>
      <c r="R206" s="5"/>
      <c r="S206" s="5"/>
      <c r="T206" s="68">
        <v>7.5</v>
      </c>
      <c r="U206" s="65"/>
      <c r="V206" s="4"/>
      <c r="W206" s="63"/>
      <c r="X206" s="2"/>
      <c r="Y206" s="5"/>
      <c r="Z206" s="5"/>
      <c r="AA206" s="68">
        <v>10</v>
      </c>
      <c r="AB206" s="65"/>
      <c r="AC206" s="4"/>
      <c r="AD206" s="6"/>
      <c r="AE206" s="2"/>
      <c r="AF206" s="63"/>
      <c r="AG206" s="2"/>
      <c r="AH206" s="5"/>
      <c r="AI206" s="5"/>
      <c r="AJ206" s="64"/>
      <c r="AK206" s="65"/>
      <c r="AL206" s="1"/>
      <c r="AM206" s="63"/>
      <c r="AN206" s="2"/>
      <c r="AO206" s="5"/>
      <c r="AP206" s="5"/>
      <c r="AQ206" s="64">
        <v>30</v>
      </c>
      <c r="AR206" s="65"/>
      <c r="AS206" s="1"/>
      <c r="AT206" s="63"/>
      <c r="AU206" s="2"/>
      <c r="AV206" s="5"/>
      <c r="AW206" s="5"/>
      <c r="AX206" s="64">
        <v>100</v>
      </c>
      <c r="AY206" s="65"/>
      <c r="AZ206" s="1"/>
      <c r="BA206" s="63"/>
      <c r="BB206" s="2"/>
      <c r="BC206" s="5"/>
      <c r="BD206" s="5"/>
      <c r="BE206" s="64">
        <v>300</v>
      </c>
      <c r="BF206" s="65"/>
      <c r="BG206" s="1"/>
      <c r="BH206" s="63"/>
      <c r="BI206" s="2"/>
      <c r="BJ206" s="5"/>
      <c r="BK206" s="5"/>
      <c r="BL206" s="64">
        <v>1000</v>
      </c>
      <c r="BM206" s="65"/>
      <c r="BN206" s="2"/>
      <c r="BO206" s="7"/>
      <c r="BP206" s="2"/>
      <c r="BQ206" s="71" t="s">
        <v>661</v>
      </c>
      <c r="BR206" s="72" t="s">
        <v>740</v>
      </c>
      <c r="BS206" s="84">
        <v>12</v>
      </c>
      <c r="BT206" s="84">
        <v>8</v>
      </c>
      <c r="BU206" s="74">
        <v>3.5</v>
      </c>
      <c r="BV206" s="75">
        <v>0</v>
      </c>
      <c r="BW206" s="86"/>
      <c r="BX206" s="1"/>
      <c r="BY206" s="63"/>
      <c r="BZ206" s="2"/>
      <c r="CA206" s="3"/>
      <c r="CB206" s="3"/>
      <c r="CC206" s="64">
        <v>5</v>
      </c>
      <c r="CD206" s="4"/>
      <c r="CE206" s="76"/>
      <c r="CF206" s="2"/>
      <c r="CG206" s="63"/>
      <c r="CH206" s="2"/>
      <c r="CI206" s="5"/>
      <c r="CJ206" s="5"/>
      <c r="CK206" s="68">
        <v>7.5</v>
      </c>
      <c r="CL206" s="4"/>
      <c r="CM206" s="76"/>
      <c r="CN206" s="4"/>
      <c r="CO206" s="63"/>
      <c r="CP206" s="2"/>
      <c r="CQ206" s="5"/>
      <c r="CR206" s="81"/>
      <c r="CS206" s="81">
        <v>10</v>
      </c>
      <c r="CT206" s="4"/>
      <c r="CU206" s="76"/>
      <c r="CV206" s="2"/>
      <c r="CW206" s="6"/>
      <c r="CX206" s="2"/>
      <c r="CY206" s="63"/>
      <c r="CZ206" s="2"/>
      <c r="DA206" s="5"/>
      <c r="DB206" s="5"/>
      <c r="DC206" s="64"/>
      <c r="DD206" s="76"/>
      <c r="DE206" s="65"/>
      <c r="DF206" s="2"/>
      <c r="DG206" s="63"/>
      <c r="DH206" s="2"/>
      <c r="DI206" s="5"/>
      <c r="DJ206" s="5"/>
      <c r="DK206" s="64"/>
      <c r="DL206" s="4"/>
      <c r="DM206" s="76"/>
      <c r="DN206" s="2"/>
      <c r="DO206" s="63"/>
      <c r="DP206" s="2"/>
      <c r="DQ206" s="5"/>
      <c r="DR206" s="81"/>
      <c r="DS206" s="67"/>
      <c r="DT206" s="4"/>
      <c r="DU206" s="76"/>
      <c r="DV206" s="1"/>
      <c r="DW206" s="63"/>
      <c r="DX206" s="2"/>
      <c r="DY206" s="5"/>
      <c r="DZ206" s="5"/>
      <c r="EA206" s="64"/>
      <c r="EB206" s="4"/>
      <c r="EC206" s="76"/>
      <c r="ED206" s="2"/>
      <c r="EE206" s="63"/>
      <c r="EF206" s="2"/>
      <c r="EG206" s="5"/>
      <c r="EH206" s="5"/>
      <c r="EI206" s="64"/>
      <c r="EJ206" s="76"/>
      <c r="EK206" s="65"/>
      <c r="EL206" s="2"/>
      <c r="EM206" s="6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</row>
    <row r="207" spans="1:199" ht="14.4" x14ac:dyDescent="0.3">
      <c r="A207" s="2"/>
      <c r="B207" s="63" t="s">
        <v>662</v>
      </c>
      <c r="C207" s="2" t="s">
        <v>726</v>
      </c>
      <c r="D207" s="3">
        <v>12</v>
      </c>
      <c r="E207" s="67">
        <v>1</v>
      </c>
      <c r="F207" s="64">
        <v>3.5</v>
      </c>
      <c r="G207" s="65" t="s">
        <v>60</v>
      </c>
      <c r="H207" s="2"/>
      <c r="I207" s="63"/>
      <c r="J207" s="2"/>
      <c r="K207" s="3"/>
      <c r="L207" s="3"/>
      <c r="M207" s="64">
        <v>5</v>
      </c>
      <c r="N207" s="65"/>
      <c r="O207" s="2"/>
      <c r="P207" s="63"/>
      <c r="Q207" s="2"/>
      <c r="R207" s="5"/>
      <c r="S207" s="5"/>
      <c r="T207" s="68">
        <v>7.5</v>
      </c>
      <c r="U207" s="65"/>
      <c r="V207" s="4"/>
      <c r="W207" s="63"/>
      <c r="X207" s="2"/>
      <c r="Y207" s="5"/>
      <c r="Z207" s="5"/>
      <c r="AA207" s="68">
        <v>10</v>
      </c>
      <c r="AB207" s="65"/>
      <c r="AC207" s="4"/>
      <c r="AD207" s="6"/>
      <c r="AE207" s="2"/>
      <c r="AF207" s="63"/>
      <c r="AG207" s="2"/>
      <c r="AH207" s="2"/>
      <c r="AI207" s="2"/>
      <c r="AJ207" s="64"/>
      <c r="AK207" s="65"/>
      <c r="AL207" s="1"/>
      <c r="AM207" s="63"/>
      <c r="AN207" s="2"/>
      <c r="AO207" s="5"/>
      <c r="AP207" s="5"/>
      <c r="AQ207" s="64">
        <v>30</v>
      </c>
      <c r="AR207" s="65"/>
      <c r="AS207" s="1"/>
      <c r="AT207" s="63"/>
      <c r="AU207" s="2"/>
      <c r="AV207" s="5"/>
      <c r="AW207" s="5"/>
      <c r="AX207" s="64">
        <v>100</v>
      </c>
      <c r="AY207" s="65"/>
      <c r="AZ207" s="1"/>
      <c r="BA207" s="63"/>
      <c r="BB207" s="2"/>
      <c r="BC207" s="5"/>
      <c r="BD207" s="5"/>
      <c r="BE207" s="64">
        <v>300</v>
      </c>
      <c r="BF207" s="65"/>
      <c r="BG207" s="1"/>
      <c r="BH207" s="63"/>
      <c r="BI207" s="2"/>
      <c r="BJ207" s="5"/>
      <c r="BK207" s="5"/>
      <c r="BL207" s="64">
        <v>1000</v>
      </c>
      <c r="BM207" s="65"/>
      <c r="BN207" s="2"/>
      <c r="BO207" s="7"/>
      <c r="BP207" s="2"/>
      <c r="BQ207" s="58" t="s">
        <v>663</v>
      </c>
      <c r="BR207" s="2" t="s">
        <v>725</v>
      </c>
      <c r="BS207" s="3">
        <v>12</v>
      </c>
      <c r="BT207" s="3">
        <v>5</v>
      </c>
      <c r="BU207" s="64">
        <v>3.5</v>
      </c>
      <c r="BV207" s="83" t="s">
        <v>664</v>
      </c>
      <c r="BW207" s="65" t="s">
        <v>665</v>
      </c>
      <c r="BX207" s="1"/>
      <c r="BY207" s="63"/>
      <c r="BZ207" s="2"/>
      <c r="CA207" s="3"/>
      <c r="CB207" s="3"/>
      <c r="CC207" s="64">
        <v>5</v>
      </c>
      <c r="CD207" s="4"/>
      <c r="CE207" s="76"/>
      <c r="CF207" s="2"/>
      <c r="CG207" s="63"/>
      <c r="CH207" s="2"/>
      <c r="CI207" s="5"/>
      <c r="CJ207" s="5"/>
      <c r="CK207" s="68">
        <v>7.5</v>
      </c>
      <c r="CL207" s="4"/>
      <c r="CM207" s="76"/>
      <c r="CN207" s="4"/>
      <c r="CO207" s="63"/>
      <c r="CP207" s="2"/>
      <c r="CQ207" s="5"/>
      <c r="CR207" s="81"/>
      <c r="CS207" s="81">
        <v>10</v>
      </c>
      <c r="CT207" s="4"/>
      <c r="CU207" s="76"/>
      <c r="CV207" s="2"/>
      <c r="CW207" s="6"/>
      <c r="CX207" s="2"/>
      <c r="CY207" s="63"/>
      <c r="CZ207" s="2"/>
      <c r="DA207" s="2"/>
      <c r="DB207" s="2"/>
      <c r="DC207" s="64"/>
      <c r="DD207" s="76"/>
      <c r="DE207" s="65"/>
      <c r="DF207" s="2"/>
      <c r="DG207" s="63"/>
      <c r="DH207" s="2"/>
      <c r="DI207" s="5"/>
      <c r="DJ207" s="5"/>
      <c r="DK207" s="64"/>
      <c r="DL207" s="4"/>
      <c r="DM207" s="76"/>
      <c r="DN207" s="2"/>
      <c r="DO207" s="63"/>
      <c r="DP207" s="2"/>
      <c r="DQ207" s="5"/>
      <c r="DR207" s="81"/>
      <c r="DS207" s="67"/>
      <c r="DT207" s="4"/>
      <c r="DU207" s="76"/>
      <c r="DV207" s="1"/>
      <c r="DW207" s="63"/>
      <c r="DX207" s="2"/>
      <c r="DY207" s="5"/>
      <c r="DZ207" s="5"/>
      <c r="EA207" s="64"/>
      <c r="EB207" s="4"/>
      <c r="EC207" s="76"/>
      <c r="ED207" s="2"/>
      <c r="EE207" s="63"/>
      <c r="EF207" s="2"/>
      <c r="EG207" s="5"/>
      <c r="EH207" s="5"/>
      <c r="EI207" s="64"/>
      <c r="EJ207" s="76"/>
      <c r="EK207" s="65"/>
      <c r="EL207" s="2"/>
      <c r="EM207" s="6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</row>
    <row r="208" spans="1:199" ht="14.4" x14ac:dyDescent="0.3">
      <c r="A208" s="2"/>
      <c r="B208" s="63" t="s">
        <v>666</v>
      </c>
      <c r="C208" s="2" t="s">
        <v>704</v>
      </c>
      <c r="D208" s="3">
        <v>12</v>
      </c>
      <c r="E208" s="67">
        <v>2</v>
      </c>
      <c r="F208" s="64">
        <v>3.5</v>
      </c>
      <c r="G208" s="65" t="s">
        <v>60</v>
      </c>
      <c r="H208" s="2"/>
      <c r="I208" s="63"/>
      <c r="J208" s="2"/>
      <c r="K208" s="3"/>
      <c r="L208" s="3"/>
      <c r="M208" s="64">
        <v>5</v>
      </c>
      <c r="N208" s="65"/>
      <c r="O208" s="2"/>
      <c r="P208" s="63"/>
      <c r="Q208" s="2"/>
      <c r="R208" s="5"/>
      <c r="S208" s="5"/>
      <c r="T208" s="68">
        <v>7.5</v>
      </c>
      <c r="U208" s="65"/>
      <c r="V208" s="4"/>
      <c r="W208" s="63"/>
      <c r="X208" s="2"/>
      <c r="Y208" s="5"/>
      <c r="Z208" s="5"/>
      <c r="AA208" s="68">
        <v>10</v>
      </c>
      <c r="AB208" s="65"/>
      <c r="AC208" s="4"/>
      <c r="AD208" s="6"/>
      <c r="AE208" s="2"/>
      <c r="AF208" s="126"/>
      <c r="AG208" s="127"/>
      <c r="AH208" s="127"/>
      <c r="AI208" s="127"/>
      <c r="AJ208" s="135"/>
      <c r="AK208" s="130"/>
      <c r="AL208" s="1"/>
      <c r="AM208" s="126"/>
      <c r="AN208" s="127"/>
      <c r="AO208" s="128"/>
      <c r="AP208" s="128"/>
      <c r="AQ208" s="135">
        <v>30</v>
      </c>
      <c r="AR208" s="130"/>
      <c r="AS208" s="1"/>
      <c r="AT208" s="126"/>
      <c r="AU208" s="127"/>
      <c r="AV208" s="128"/>
      <c r="AW208" s="128"/>
      <c r="AX208" s="135">
        <v>100</v>
      </c>
      <c r="AY208" s="130"/>
      <c r="AZ208" s="1"/>
      <c r="BA208" s="126"/>
      <c r="BB208" s="127"/>
      <c r="BC208" s="128"/>
      <c r="BD208" s="128"/>
      <c r="BE208" s="135">
        <v>300</v>
      </c>
      <c r="BF208" s="130"/>
      <c r="BG208" s="1"/>
      <c r="BH208" s="126"/>
      <c r="BI208" s="127"/>
      <c r="BJ208" s="128"/>
      <c r="BK208" s="128"/>
      <c r="BL208" s="135">
        <v>1000</v>
      </c>
      <c r="BM208" s="130"/>
      <c r="BN208" s="2"/>
      <c r="BO208" s="7"/>
      <c r="BP208" s="2"/>
      <c r="BQ208" s="69" t="s">
        <v>667</v>
      </c>
      <c r="BR208" s="2" t="s">
        <v>740</v>
      </c>
      <c r="BS208" s="3">
        <v>12</v>
      </c>
      <c r="BT208" s="3">
        <v>6</v>
      </c>
      <c r="BU208" s="64">
        <v>3.5</v>
      </c>
      <c r="BV208" s="76">
        <v>0</v>
      </c>
      <c r="BW208" s="70" t="s">
        <v>28</v>
      </c>
      <c r="BX208" s="1"/>
      <c r="BY208" s="63"/>
      <c r="BZ208" s="2"/>
      <c r="CA208" s="3"/>
      <c r="CB208" s="3"/>
      <c r="CC208" s="64">
        <v>5</v>
      </c>
      <c r="CD208" s="4"/>
      <c r="CE208" s="76"/>
      <c r="CF208" s="2"/>
      <c r="CG208" s="63"/>
      <c r="CH208" s="2"/>
      <c r="CI208" s="5"/>
      <c r="CJ208" s="5"/>
      <c r="CK208" s="68">
        <v>7.5</v>
      </c>
      <c r="CL208" s="4"/>
      <c r="CM208" s="76"/>
      <c r="CN208" s="4"/>
      <c r="CO208" s="63"/>
      <c r="CP208" s="2"/>
      <c r="CQ208" s="5"/>
      <c r="CR208" s="81"/>
      <c r="CS208" s="81">
        <v>10</v>
      </c>
      <c r="CT208" s="4"/>
      <c r="CU208" s="76"/>
      <c r="CV208" s="2"/>
      <c r="CW208" s="6"/>
      <c r="CX208" s="2"/>
      <c r="CY208" s="126"/>
      <c r="CZ208" s="127"/>
      <c r="DA208" s="127"/>
      <c r="DB208" s="127"/>
      <c r="DC208" s="135"/>
      <c r="DD208" s="136"/>
      <c r="DE208" s="130"/>
      <c r="DF208" s="2"/>
      <c r="DG208" s="126"/>
      <c r="DH208" s="127"/>
      <c r="DI208" s="128"/>
      <c r="DJ208" s="128"/>
      <c r="DK208" s="135"/>
      <c r="DL208" s="139"/>
      <c r="DM208" s="136"/>
      <c r="DN208" s="2"/>
      <c r="DO208" s="126"/>
      <c r="DP208" s="127"/>
      <c r="DQ208" s="128"/>
      <c r="DR208" s="137"/>
      <c r="DS208" s="134"/>
      <c r="DT208" s="139"/>
      <c r="DU208" s="136"/>
      <c r="DV208" s="1"/>
      <c r="DW208" s="126"/>
      <c r="DX208" s="127"/>
      <c r="DY208" s="128"/>
      <c r="DZ208" s="128"/>
      <c r="EA208" s="135"/>
      <c r="EB208" s="139"/>
      <c r="EC208" s="136"/>
      <c r="ED208" s="2"/>
      <c r="EE208" s="126"/>
      <c r="EF208" s="127"/>
      <c r="EG208" s="128"/>
      <c r="EH208" s="128"/>
      <c r="EI208" s="135"/>
      <c r="EJ208" s="136"/>
      <c r="EK208" s="130"/>
      <c r="EL208" s="2"/>
      <c r="EM208" s="6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</row>
    <row r="209" spans="1:199" ht="14.4" x14ac:dyDescent="0.3">
      <c r="A209" s="2"/>
      <c r="B209" s="63" t="s">
        <v>668</v>
      </c>
      <c r="C209" s="2" t="s">
        <v>726</v>
      </c>
      <c r="D209" s="3">
        <v>12</v>
      </c>
      <c r="E209" s="67">
        <v>3</v>
      </c>
      <c r="F209" s="64">
        <v>3.5</v>
      </c>
      <c r="G209" s="65" t="s">
        <v>60</v>
      </c>
      <c r="H209" s="2"/>
      <c r="I209" s="63"/>
      <c r="J209" s="2"/>
      <c r="K209" s="3"/>
      <c r="L209" s="3"/>
      <c r="M209" s="64">
        <v>5</v>
      </c>
      <c r="N209" s="65"/>
      <c r="O209" s="2"/>
      <c r="P209" s="63"/>
      <c r="Q209" s="2"/>
      <c r="R209" s="5"/>
      <c r="S209" s="5"/>
      <c r="T209" s="68">
        <v>7.5</v>
      </c>
      <c r="U209" s="65"/>
      <c r="V209" s="4"/>
      <c r="W209" s="63"/>
      <c r="X209" s="2"/>
      <c r="Y209" s="5"/>
      <c r="Z209" s="5"/>
      <c r="AA209" s="68">
        <v>10</v>
      </c>
      <c r="AB209" s="65"/>
      <c r="AC209" s="4"/>
      <c r="AD209" s="6"/>
      <c r="AE209" s="2"/>
      <c r="AF209" s="2"/>
      <c r="AG209" s="2"/>
      <c r="AH209" s="2"/>
      <c r="AI209" s="2"/>
      <c r="AJ209" s="3"/>
      <c r="AK209" s="4"/>
      <c r="AL209" s="1"/>
      <c r="AM209" s="2"/>
      <c r="AN209" s="2"/>
      <c r="AO209" s="5"/>
      <c r="AP209" s="5"/>
      <c r="AQ209" s="3"/>
      <c r="AR209" s="4"/>
      <c r="AS209" s="1"/>
      <c r="AT209" s="2"/>
      <c r="AU209" s="2"/>
      <c r="AV209" s="5"/>
      <c r="AW209" s="5"/>
      <c r="AX209" s="3"/>
      <c r="AY209" s="4"/>
      <c r="AZ209" s="1"/>
      <c r="BA209" s="2"/>
      <c r="BB209" s="2"/>
      <c r="BC209" s="5"/>
      <c r="BD209" s="5"/>
      <c r="BE209" s="3"/>
      <c r="BF209" s="4"/>
      <c r="BG209" s="1"/>
      <c r="BH209" s="2"/>
      <c r="BI209" s="2"/>
      <c r="BJ209" s="5"/>
      <c r="BK209" s="5"/>
      <c r="BL209" s="3"/>
      <c r="BM209" s="4"/>
      <c r="BN209" s="2"/>
      <c r="BO209" s="7"/>
      <c r="BP209" s="2"/>
      <c r="BQ209" s="63" t="s">
        <v>669</v>
      </c>
      <c r="BR209" s="2" t="s">
        <v>725</v>
      </c>
      <c r="BS209" s="3">
        <v>12</v>
      </c>
      <c r="BT209" s="3">
        <v>7</v>
      </c>
      <c r="BU209" s="64">
        <v>3.5</v>
      </c>
      <c r="BV209" s="76">
        <v>0</v>
      </c>
      <c r="BW209" s="65" t="s">
        <v>60</v>
      </c>
      <c r="BX209" s="1"/>
      <c r="BY209" s="63"/>
      <c r="BZ209" s="2"/>
      <c r="CA209" s="3"/>
      <c r="CB209" s="3"/>
      <c r="CC209" s="64">
        <v>5</v>
      </c>
      <c r="CD209" s="4"/>
      <c r="CE209" s="76"/>
      <c r="CF209" s="2"/>
      <c r="CG209" s="63"/>
      <c r="CH209" s="2"/>
      <c r="CI209" s="5"/>
      <c r="CJ209" s="5"/>
      <c r="CK209" s="68">
        <v>7.5</v>
      </c>
      <c r="CL209" s="4"/>
      <c r="CM209" s="76"/>
      <c r="CN209" s="4"/>
      <c r="CO209" s="63"/>
      <c r="CP209" s="2"/>
      <c r="CQ209" s="5"/>
      <c r="CR209" s="81"/>
      <c r="CS209" s="81">
        <v>10</v>
      </c>
      <c r="CT209" s="4"/>
      <c r="CU209" s="76"/>
      <c r="CV209" s="2"/>
      <c r="CW209" s="6"/>
      <c r="CX209" s="2"/>
      <c r="CY209" s="2"/>
      <c r="CZ209" s="2"/>
      <c r="DA209" s="2"/>
      <c r="DB209" s="2"/>
      <c r="DC209" s="3"/>
      <c r="DD209" s="4"/>
      <c r="DE209" s="4"/>
      <c r="DF209" s="2"/>
      <c r="DG209" s="2"/>
      <c r="DH209" s="2"/>
      <c r="DI209" s="5"/>
      <c r="DJ209" s="5"/>
      <c r="DK209" s="3"/>
      <c r="DL209" s="4"/>
      <c r="DM209" s="4"/>
      <c r="DN209" s="2"/>
      <c r="DO209" s="2"/>
      <c r="DP209" s="2"/>
      <c r="DQ209" s="5"/>
      <c r="DR209" s="5"/>
      <c r="DS209" s="3"/>
      <c r="DT209" s="4"/>
      <c r="DU209" s="4"/>
      <c r="DV209" s="1"/>
      <c r="DW209" s="2"/>
      <c r="DX209" s="2"/>
      <c r="DY209" s="5"/>
      <c r="DZ209" s="5"/>
      <c r="EA209" s="3"/>
      <c r="EB209" s="4"/>
      <c r="EC209" s="4"/>
      <c r="ED209" s="2"/>
      <c r="EE209" s="2"/>
      <c r="EF209" s="2"/>
      <c r="EG209" s="5"/>
      <c r="EH209" s="5"/>
      <c r="EI209" s="3"/>
      <c r="EJ209" s="4"/>
      <c r="EK209" s="4"/>
      <c r="EL209" s="2"/>
      <c r="EM209" s="6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</row>
    <row r="210" spans="1:199" ht="14.4" x14ac:dyDescent="0.3">
      <c r="A210" s="2"/>
      <c r="B210" s="63" t="s">
        <v>670</v>
      </c>
      <c r="C210" s="2" t="s">
        <v>704</v>
      </c>
      <c r="D210" s="3">
        <v>12</v>
      </c>
      <c r="E210" s="67">
        <v>4</v>
      </c>
      <c r="F210" s="64">
        <v>3.5</v>
      </c>
      <c r="G210" s="65" t="s">
        <v>671</v>
      </c>
      <c r="H210" s="2"/>
      <c r="I210" s="63"/>
      <c r="J210" s="2"/>
      <c r="K210" s="3"/>
      <c r="L210" s="3"/>
      <c r="M210" s="64">
        <v>5</v>
      </c>
      <c r="N210" s="65"/>
      <c r="O210" s="2"/>
      <c r="P210" s="63"/>
      <c r="Q210" s="2"/>
      <c r="R210" s="5"/>
      <c r="S210" s="5"/>
      <c r="T210" s="68">
        <v>7.5</v>
      </c>
      <c r="U210" s="65"/>
      <c r="V210" s="4"/>
      <c r="W210" s="63"/>
      <c r="X210" s="2"/>
      <c r="Y210" s="5"/>
      <c r="Z210" s="5"/>
      <c r="AA210" s="68">
        <v>10</v>
      </c>
      <c r="AB210" s="65"/>
      <c r="AC210" s="4"/>
      <c r="AD210" s="6"/>
      <c r="AE210" s="2"/>
      <c r="AF210" s="2"/>
      <c r="AG210" s="2"/>
      <c r="AH210" s="2"/>
      <c r="AI210" s="2"/>
      <c r="AJ210" s="3"/>
      <c r="AK210" s="4"/>
      <c r="AL210" s="1"/>
      <c r="AM210" s="2"/>
      <c r="AN210" s="2"/>
      <c r="AO210" s="5"/>
      <c r="AP210" s="5"/>
      <c r="AQ210" s="3"/>
      <c r="AR210" s="4"/>
      <c r="AS210" s="1"/>
      <c r="AT210" s="2"/>
      <c r="AU210" s="2"/>
      <c r="AV210" s="5"/>
      <c r="AW210" s="5"/>
      <c r="AX210" s="3"/>
      <c r="AY210" s="4"/>
      <c r="AZ210" s="1"/>
      <c r="BA210" s="2"/>
      <c r="BB210" s="2"/>
      <c r="BC210" s="5"/>
      <c r="BD210" s="5"/>
      <c r="BE210" s="3"/>
      <c r="BF210" s="4"/>
      <c r="BG210" s="1"/>
      <c r="BH210" s="2"/>
      <c r="BI210" s="2"/>
      <c r="BJ210" s="5"/>
      <c r="BK210" s="5"/>
      <c r="BL210" s="3"/>
      <c r="BM210" s="4"/>
      <c r="BN210" s="2"/>
      <c r="BO210" s="7"/>
      <c r="BP210" s="2"/>
      <c r="BQ210" s="71" t="s">
        <v>672</v>
      </c>
      <c r="BR210" s="72" t="s">
        <v>740</v>
      </c>
      <c r="BS210" s="84">
        <v>12</v>
      </c>
      <c r="BT210" s="84">
        <v>8</v>
      </c>
      <c r="BU210" s="74">
        <v>3.5</v>
      </c>
      <c r="BV210" s="75">
        <v>0</v>
      </c>
      <c r="BW210" s="86" t="s">
        <v>673</v>
      </c>
      <c r="BX210" s="1"/>
      <c r="BY210" s="63"/>
      <c r="BZ210" s="2"/>
      <c r="CA210" s="3"/>
      <c r="CB210" s="3"/>
      <c r="CC210" s="64">
        <v>5</v>
      </c>
      <c r="CD210" s="4"/>
      <c r="CE210" s="76"/>
      <c r="CF210" s="2"/>
      <c r="CG210" s="63"/>
      <c r="CH210" s="2"/>
      <c r="CI210" s="5"/>
      <c r="CJ210" s="5"/>
      <c r="CK210" s="68">
        <v>7.5</v>
      </c>
      <c r="CL210" s="4"/>
      <c r="CM210" s="76"/>
      <c r="CN210" s="4"/>
      <c r="CO210" s="63"/>
      <c r="CP210" s="2"/>
      <c r="CQ210" s="5"/>
      <c r="CR210" s="81"/>
      <c r="CS210" s="81">
        <v>10</v>
      </c>
      <c r="CT210" s="4"/>
      <c r="CU210" s="76"/>
      <c r="CV210" s="2"/>
      <c r="CW210" s="6"/>
      <c r="CX210" s="2"/>
      <c r="CY210" s="2"/>
      <c r="CZ210" s="2"/>
      <c r="DA210" s="2"/>
      <c r="DB210" s="2"/>
      <c r="DC210" s="3"/>
      <c r="DD210" s="4"/>
      <c r="DE210" s="4"/>
      <c r="DF210" s="2"/>
      <c r="DG210" s="2"/>
      <c r="DH210" s="2"/>
      <c r="DI210" s="5"/>
      <c r="DJ210" s="5"/>
      <c r="DK210" s="3"/>
      <c r="DL210" s="4"/>
      <c r="DM210" s="4"/>
      <c r="DN210" s="2"/>
      <c r="DO210" s="2"/>
      <c r="DP210" s="2"/>
      <c r="DQ210" s="5"/>
      <c r="DR210" s="5"/>
      <c r="DS210" s="3"/>
      <c r="DT210" s="4"/>
      <c r="DU210" s="4"/>
      <c r="DV210" s="1"/>
      <c r="DW210" s="2"/>
      <c r="DX210" s="2"/>
      <c r="DY210" s="5"/>
      <c r="DZ210" s="5"/>
      <c r="EA210" s="3"/>
      <c r="EB210" s="4"/>
      <c r="EC210" s="4"/>
      <c r="ED210" s="2"/>
      <c r="EE210" s="2"/>
      <c r="EF210" s="2"/>
      <c r="EG210" s="5"/>
      <c r="EH210" s="5"/>
      <c r="EI210" s="3"/>
      <c r="EJ210" s="4"/>
      <c r="EK210" s="4"/>
      <c r="EL210" s="2"/>
      <c r="EM210" s="6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</row>
    <row r="211" spans="1:199" ht="14.4" x14ac:dyDescent="0.3">
      <c r="A211" s="2"/>
      <c r="B211" s="126"/>
      <c r="C211" s="127"/>
      <c r="D211" s="133"/>
      <c r="E211" s="134"/>
      <c r="F211" s="135">
        <v>3.5</v>
      </c>
      <c r="G211" s="130"/>
      <c r="H211" s="2"/>
      <c r="I211" s="126"/>
      <c r="J211" s="127"/>
      <c r="K211" s="133"/>
      <c r="L211" s="133"/>
      <c r="M211" s="135">
        <v>5</v>
      </c>
      <c r="N211" s="130"/>
      <c r="O211" s="2"/>
      <c r="P211" s="126"/>
      <c r="Q211" s="127"/>
      <c r="R211" s="128"/>
      <c r="S211" s="128"/>
      <c r="T211" s="129">
        <v>7.5</v>
      </c>
      <c r="U211" s="130"/>
      <c r="V211" s="4"/>
      <c r="W211" s="126"/>
      <c r="X211" s="127"/>
      <c r="Y211" s="128"/>
      <c r="Z211" s="128"/>
      <c r="AA211" s="129">
        <v>10</v>
      </c>
      <c r="AB211" s="130"/>
      <c r="AC211" s="4"/>
      <c r="AD211" s="6"/>
      <c r="AE211" s="2"/>
      <c r="AF211" s="2"/>
      <c r="AG211" s="2"/>
      <c r="AH211" s="2"/>
      <c r="AI211" s="2"/>
      <c r="AJ211" s="3"/>
      <c r="AK211" s="4"/>
      <c r="AL211" s="1"/>
      <c r="AM211" s="2"/>
      <c r="AN211" s="2"/>
      <c r="AO211" s="5"/>
      <c r="AP211" s="5"/>
      <c r="AQ211" s="3"/>
      <c r="AR211" s="4"/>
      <c r="AS211" s="1"/>
      <c r="AT211" s="2"/>
      <c r="AU211" s="2"/>
      <c r="AV211" s="5"/>
      <c r="AW211" s="5"/>
      <c r="AX211" s="3"/>
      <c r="AY211" s="4"/>
      <c r="AZ211" s="1"/>
      <c r="BA211" s="2"/>
      <c r="BB211" s="2"/>
      <c r="BC211" s="5"/>
      <c r="BD211" s="5"/>
      <c r="BE211" s="3"/>
      <c r="BF211" s="4"/>
      <c r="BG211" s="1"/>
      <c r="BH211" s="2"/>
      <c r="BI211" s="2"/>
      <c r="BJ211" s="5"/>
      <c r="BK211" s="5"/>
      <c r="BL211" s="3"/>
      <c r="BM211" s="4"/>
      <c r="BN211" s="2"/>
      <c r="BO211" s="7"/>
      <c r="BP211" s="2"/>
      <c r="BQ211" s="126"/>
      <c r="BR211" s="127"/>
      <c r="BS211" s="133"/>
      <c r="BT211" s="133"/>
      <c r="BU211" s="135">
        <v>3.5</v>
      </c>
      <c r="BV211" s="136"/>
      <c r="BW211" s="130"/>
      <c r="BX211" s="1"/>
      <c r="BY211" s="126"/>
      <c r="BZ211" s="127"/>
      <c r="CA211" s="133"/>
      <c r="CB211" s="133"/>
      <c r="CC211" s="135">
        <v>5</v>
      </c>
      <c r="CD211" s="139"/>
      <c r="CE211" s="136"/>
      <c r="CF211" s="2"/>
      <c r="CG211" s="126"/>
      <c r="CH211" s="127"/>
      <c r="CI211" s="128"/>
      <c r="CJ211" s="128"/>
      <c r="CK211" s="129">
        <v>7.5</v>
      </c>
      <c r="CL211" s="139"/>
      <c r="CM211" s="136"/>
      <c r="CN211" s="4"/>
      <c r="CO211" s="126"/>
      <c r="CP211" s="127"/>
      <c r="CQ211" s="128"/>
      <c r="CR211" s="137"/>
      <c r="CS211" s="137">
        <v>10</v>
      </c>
      <c r="CT211" s="139"/>
      <c r="CU211" s="136"/>
      <c r="CV211" s="2"/>
      <c r="CW211" s="6"/>
      <c r="CX211" s="2"/>
      <c r="CY211" s="2"/>
      <c r="CZ211" s="2"/>
      <c r="DA211" s="2"/>
      <c r="DB211" s="2"/>
      <c r="DC211" s="3"/>
      <c r="DD211" s="4"/>
      <c r="DE211" s="4"/>
      <c r="DF211" s="2"/>
      <c r="DG211" s="2"/>
      <c r="DH211" s="2"/>
      <c r="DI211" s="5"/>
      <c r="DJ211" s="5"/>
      <c r="DK211" s="3"/>
      <c r="DL211" s="4"/>
      <c r="DM211" s="4"/>
      <c r="DN211" s="2"/>
      <c r="DO211" s="2"/>
      <c r="DP211" s="2"/>
      <c r="DQ211" s="5"/>
      <c r="DR211" s="5"/>
      <c r="DS211" s="3"/>
      <c r="DT211" s="4"/>
      <c r="DU211" s="4"/>
      <c r="DV211" s="1"/>
      <c r="DW211" s="2"/>
      <c r="DX211" s="2"/>
      <c r="DY211" s="5"/>
      <c r="DZ211" s="5"/>
      <c r="EA211" s="3"/>
      <c r="EB211" s="4"/>
      <c r="EC211" s="4"/>
      <c r="ED211" s="2"/>
      <c r="EE211" s="2"/>
      <c r="EF211" s="2"/>
      <c r="EG211" s="5"/>
      <c r="EH211" s="5"/>
      <c r="EI211" s="3"/>
      <c r="EJ211" s="4"/>
      <c r="EK211" s="4"/>
      <c r="EL211" s="2"/>
      <c r="EM211" s="6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</row>
    <row r="212" spans="1:199" ht="14.4" x14ac:dyDescent="0.3">
      <c r="A212" s="2"/>
      <c r="B212" s="2"/>
      <c r="C212" s="2"/>
      <c r="D212" s="2"/>
      <c r="E212" s="2"/>
      <c r="F212" s="3">
        <v>3.8</v>
      </c>
      <c r="G212" s="4" t="e">
        <f>AVERAGE(G169:G210)</f>
        <v>#DIV/0!</v>
      </c>
      <c r="H212" s="2"/>
      <c r="I212" s="2"/>
      <c r="J212" s="2"/>
      <c r="K212" s="3"/>
      <c r="L212" s="3"/>
      <c r="M212" s="5">
        <v>5.3</v>
      </c>
      <c r="N212" s="4" t="e">
        <f>AVERAGE(N191:N208)</f>
        <v>#DIV/0!</v>
      </c>
      <c r="O212" s="2"/>
      <c r="P212" s="2"/>
      <c r="Q212" s="2"/>
      <c r="R212" s="5"/>
      <c r="S212" s="5"/>
      <c r="T212" s="5">
        <v>7.8</v>
      </c>
      <c r="U212" s="4" t="e">
        <f>AVERAGE(U191:U208)</f>
        <v>#DIV/0!</v>
      </c>
      <c r="V212" s="4"/>
      <c r="W212" s="2"/>
      <c r="X212" s="2"/>
      <c r="Y212" s="5"/>
      <c r="Z212" s="5"/>
      <c r="AA212" s="5">
        <v>10.3</v>
      </c>
      <c r="AB212" s="4" t="e">
        <f>AVERAGE(AB191:AB208)</f>
        <v>#DIV/0!</v>
      </c>
      <c r="AC212" s="4"/>
      <c r="AD212" s="6"/>
      <c r="AE212" s="2"/>
      <c r="AF212" s="2"/>
      <c r="AG212" s="2"/>
      <c r="AH212" s="2"/>
      <c r="AI212" s="2"/>
      <c r="AJ212" s="5">
        <v>13</v>
      </c>
      <c r="AK212" s="4" t="e">
        <f>AVERAGE(AK191:AK208)</f>
        <v>#DIV/0!</v>
      </c>
      <c r="AL212" s="1"/>
      <c r="AM212" s="2"/>
      <c r="AN212" s="2"/>
      <c r="AO212" s="2"/>
      <c r="AP212" s="2"/>
      <c r="AQ212" s="5">
        <v>40</v>
      </c>
      <c r="AR212" s="4" t="e">
        <f>AVERAGE(AR191:AR208)</f>
        <v>#DIV/0!</v>
      </c>
      <c r="AS212" s="1"/>
      <c r="AT212" s="2"/>
      <c r="AU212" s="2"/>
      <c r="AV212" s="2"/>
      <c r="AW212" s="2"/>
      <c r="AX212" s="5">
        <v>140</v>
      </c>
      <c r="AY212" s="4" t="e">
        <f>AVERAGE(AY191:AY208)</f>
        <v>#DIV/0!</v>
      </c>
      <c r="AZ212" s="1"/>
      <c r="BA212" s="2"/>
      <c r="BB212" s="2"/>
      <c r="BC212" s="2"/>
      <c r="BD212" s="2"/>
      <c r="BE212" s="5">
        <v>400</v>
      </c>
      <c r="BF212" s="4" t="e">
        <f>AVERAGE(BF191:BF208)</f>
        <v>#DIV/0!</v>
      </c>
      <c r="BG212" s="1"/>
      <c r="BH212" s="2"/>
      <c r="BI212" s="2"/>
      <c r="BJ212" s="2"/>
      <c r="BK212" s="2"/>
      <c r="BL212" s="5">
        <v>1200</v>
      </c>
      <c r="BM212" s="4" t="e">
        <f>AVERAGE(BM191:BM208)</f>
        <v>#DIV/0!</v>
      </c>
      <c r="BN212" s="2"/>
      <c r="BO212" s="7"/>
      <c r="BP212" s="2"/>
      <c r="BQ212" s="2"/>
      <c r="BR212" s="2"/>
      <c r="BS212" s="3"/>
      <c r="BT212" s="2"/>
      <c r="BU212" s="3">
        <v>3.8</v>
      </c>
      <c r="BV212" s="4">
        <f>AVERAGE(BV169:BV208)</f>
        <v>0</v>
      </c>
      <c r="BW212" s="4"/>
      <c r="BX212" s="1"/>
      <c r="BY212" s="2"/>
      <c r="BZ212" s="2"/>
      <c r="CA212" s="3"/>
      <c r="CB212" s="3"/>
      <c r="CC212" s="5">
        <v>5.3</v>
      </c>
      <c r="CD212" s="4">
        <f>AVERAGE(CD191:CD208)</f>
        <v>0</v>
      </c>
      <c r="CE212" s="4"/>
      <c r="CF212" s="2"/>
      <c r="CG212" s="2"/>
      <c r="CH212" s="2"/>
      <c r="CI212" s="5"/>
      <c r="CJ212" s="5"/>
      <c r="CK212" s="5">
        <v>7.8</v>
      </c>
      <c r="CL212" s="4">
        <f>AVERAGE(CL191:CL208)</f>
        <v>0</v>
      </c>
      <c r="CM212" s="4"/>
      <c r="CN212" s="4"/>
      <c r="CO212" s="2"/>
      <c r="CP212" s="2"/>
      <c r="CQ212" s="5"/>
      <c r="CR212" s="5"/>
      <c r="CS212" s="5">
        <v>10.3</v>
      </c>
      <c r="CT212" s="4">
        <f>AVERAGE(CT191:CT208)</f>
        <v>0</v>
      </c>
      <c r="CU212" s="2"/>
      <c r="CV212" s="2"/>
      <c r="CW212" s="6"/>
      <c r="CX212" s="2"/>
      <c r="CY212" s="2"/>
      <c r="CZ212" s="2"/>
      <c r="DA212" s="2"/>
      <c r="DB212" s="2"/>
      <c r="DC212" s="5">
        <v>13</v>
      </c>
      <c r="DD212" s="4" t="e">
        <f t="shared" ref="DD212:DE212" si="26">AVERAGE(DD191:DD208)</f>
        <v>#DIV/0!</v>
      </c>
      <c r="DE212" s="4" t="e">
        <f t="shared" si="26"/>
        <v>#DIV/0!</v>
      </c>
      <c r="DF212" s="2"/>
      <c r="DG212" s="2"/>
      <c r="DH212" s="2"/>
      <c r="DI212" s="2"/>
      <c r="DJ212" s="2"/>
      <c r="DK212" s="5">
        <v>40</v>
      </c>
      <c r="DL212" s="4">
        <f>AVERAGE(DL169:DL194)</f>
        <v>0</v>
      </c>
      <c r="DM212" s="4" t="e">
        <f>AVERAGE(DM169:DM190)</f>
        <v>#DIV/0!</v>
      </c>
      <c r="DN212" s="2"/>
      <c r="DO212" s="2"/>
      <c r="DP212" s="2"/>
      <c r="DQ212" s="2"/>
      <c r="DR212" s="2"/>
      <c r="DS212" s="5">
        <v>140</v>
      </c>
      <c r="DT212" s="4" t="e">
        <f>AVERAGE(DT169:DT193)</f>
        <v>#DIV/0!</v>
      </c>
      <c r="DU212" s="4" t="e">
        <f>AVERAGE(DU169:DU190)</f>
        <v>#DIV/0!</v>
      </c>
      <c r="DV212" s="1"/>
      <c r="DW212" s="2"/>
      <c r="DX212" s="2"/>
      <c r="DY212" s="2"/>
      <c r="DZ212" s="2"/>
      <c r="EA212" s="5">
        <v>400</v>
      </c>
      <c r="EB212" s="4" t="e">
        <f>AVERAGE(EB169:EB193)</f>
        <v>#DIV/0!</v>
      </c>
      <c r="EC212" s="4" t="e">
        <f>AVERAGE(EC169:EC190)</f>
        <v>#DIV/0!</v>
      </c>
      <c r="ED212" s="2"/>
      <c r="EE212" s="2"/>
      <c r="EF212" s="2"/>
      <c r="EG212" s="2"/>
      <c r="EH212" s="2"/>
      <c r="EI212" s="5">
        <v>1200</v>
      </c>
      <c r="EJ212" s="4" t="e">
        <f>AVERAGE(EJ169:EJ193)</f>
        <v>#DIV/0!</v>
      </c>
      <c r="EK212" s="4" t="e">
        <f>AVERAGE(EK169:EK190)</f>
        <v>#DIV/0!</v>
      </c>
      <c r="EL212" s="2"/>
      <c r="EM212" s="6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</row>
    <row r="213" spans="1:199" ht="14.4" x14ac:dyDescent="0.3">
      <c r="A213" s="2"/>
      <c r="B213" s="2"/>
      <c r="C213" s="2"/>
      <c r="D213" s="2"/>
      <c r="E213" s="2"/>
      <c r="F213" s="3"/>
      <c r="G213" s="4" t="e">
        <f>STDEV(G169:G210)</f>
        <v>#DIV/0!</v>
      </c>
      <c r="H213" s="2"/>
      <c r="I213" s="2"/>
      <c r="J213" s="2"/>
      <c r="K213" s="3"/>
      <c r="L213" s="3"/>
      <c r="M213" s="5"/>
      <c r="N213" s="4" t="e">
        <f>STDEV(N191:N208)</f>
        <v>#DIV/0!</v>
      </c>
      <c r="O213" s="2"/>
      <c r="P213" s="2"/>
      <c r="Q213" s="2"/>
      <c r="R213" s="5"/>
      <c r="S213" s="5"/>
      <c r="T213" s="5"/>
      <c r="U213" s="4" t="e">
        <f>STDEV(U191:U208)</f>
        <v>#DIV/0!</v>
      </c>
      <c r="V213" s="4"/>
      <c r="W213" s="2"/>
      <c r="X213" s="2"/>
      <c r="Y213" s="5"/>
      <c r="Z213" s="5"/>
      <c r="AA213" s="5"/>
      <c r="AB213" s="4" t="e">
        <f>STDEV(AB191:AB208)</f>
        <v>#DIV/0!</v>
      </c>
      <c r="AC213" s="4"/>
      <c r="AD213" s="6"/>
      <c r="AE213" s="2"/>
      <c r="AF213" s="2"/>
      <c r="AG213" s="2"/>
      <c r="AH213" s="2"/>
      <c r="AI213" s="2"/>
      <c r="AJ213" s="3"/>
      <c r="AK213" s="4" t="e">
        <f>STDEV(AK191:AK208)</f>
        <v>#DIV/0!</v>
      </c>
      <c r="AL213" s="1"/>
      <c r="AM213" s="2"/>
      <c r="AN213" s="2"/>
      <c r="AO213" s="2"/>
      <c r="AP213" s="2"/>
      <c r="AQ213" s="3"/>
      <c r="AR213" s="4" t="e">
        <f>STDEV(AR191:AR208)</f>
        <v>#DIV/0!</v>
      </c>
      <c r="AS213" s="1"/>
      <c r="AT213" s="2"/>
      <c r="AU213" s="2"/>
      <c r="AV213" s="2"/>
      <c r="AW213" s="2"/>
      <c r="AX213" s="3"/>
      <c r="AY213" s="4" t="e">
        <f>STDEV(AY191:AY208)</f>
        <v>#DIV/0!</v>
      </c>
      <c r="AZ213" s="1"/>
      <c r="BA213" s="2"/>
      <c r="BB213" s="2"/>
      <c r="BC213" s="2"/>
      <c r="BD213" s="2"/>
      <c r="BE213" s="3"/>
      <c r="BF213" s="4" t="e">
        <f>STDEV(BF191:BF208)</f>
        <v>#DIV/0!</v>
      </c>
      <c r="BG213" s="1"/>
      <c r="BH213" s="2"/>
      <c r="BI213" s="2"/>
      <c r="BJ213" s="2"/>
      <c r="BK213" s="2"/>
      <c r="BL213" s="3"/>
      <c r="BM213" s="4" t="e">
        <f>STDEV(BM191:BM208)</f>
        <v>#DIV/0!</v>
      </c>
      <c r="BN213" s="2"/>
      <c r="BO213" s="7"/>
      <c r="BP213" s="2"/>
      <c r="BQ213" s="2"/>
      <c r="BR213" s="2"/>
      <c r="BS213" s="3"/>
      <c r="BT213" s="2"/>
      <c r="BU213" s="3"/>
      <c r="BV213" s="4">
        <f>STDEV(BV169:BV208)</f>
        <v>0</v>
      </c>
      <c r="BW213" s="4"/>
      <c r="BX213" s="1"/>
      <c r="BY213" s="2"/>
      <c r="BZ213" s="2"/>
      <c r="CA213" s="3"/>
      <c r="CB213" s="3"/>
      <c r="CC213" s="3"/>
      <c r="CD213" s="4">
        <f>STDEV(CD191:CD208)</f>
        <v>0</v>
      </c>
      <c r="CE213" s="4"/>
      <c r="CF213" s="2"/>
      <c r="CG213" s="2"/>
      <c r="CH213" s="2"/>
      <c r="CI213" s="5"/>
      <c r="CJ213" s="5"/>
      <c r="CK213" s="5"/>
      <c r="CL213" s="4">
        <f>STDEV(CL191:CL208)</f>
        <v>0</v>
      </c>
      <c r="CM213" s="4"/>
      <c r="CN213" s="4"/>
      <c r="CO213" s="2"/>
      <c r="CP213" s="2"/>
      <c r="CQ213" s="5"/>
      <c r="CR213" s="5"/>
      <c r="CS213" s="5"/>
      <c r="CT213" s="4">
        <f>STDEV(CT191:CT208)</f>
        <v>0</v>
      </c>
      <c r="CU213" s="2"/>
      <c r="CV213" s="2"/>
      <c r="CW213" s="6"/>
      <c r="CX213" s="2"/>
      <c r="CY213" s="2"/>
      <c r="CZ213" s="2"/>
      <c r="DA213" s="2"/>
      <c r="DB213" s="2"/>
      <c r="DC213" s="3"/>
      <c r="DD213" s="4" t="e">
        <f t="shared" ref="DD213:DE213" si="27">STDEV(DD191:DD208)</f>
        <v>#DIV/0!</v>
      </c>
      <c r="DE213" s="4" t="e">
        <f t="shared" si="27"/>
        <v>#DIV/0!</v>
      </c>
      <c r="DF213" s="2"/>
      <c r="DG213" s="2"/>
      <c r="DH213" s="2"/>
      <c r="DI213" s="2"/>
      <c r="DJ213" s="2"/>
      <c r="DK213" s="3"/>
      <c r="DL213" s="4">
        <f>STDEV(DL169:DL194)</f>
        <v>0</v>
      </c>
      <c r="DM213" s="4" t="e">
        <f>STDEV(DM169:DM190)</f>
        <v>#DIV/0!</v>
      </c>
      <c r="DN213" s="2"/>
      <c r="DO213" s="2"/>
      <c r="DP213" s="2"/>
      <c r="DQ213" s="2"/>
      <c r="DR213" s="2"/>
      <c r="DS213" s="3"/>
      <c r="DT213" s="4" t="e">
        <f>STDEV(DT169:DT193)</f>
        <v>#DIV/0!</v>
      </c>
      <c r="DU213" s="4" t="e">
        <f>STDEV(DU169:DU190)</f>
        <v>#DIV/0!</v>
      </c>
      <c r="DV213" s="1"/>
      <c r="DW213" s="2"/>
      <c r="DX213" s="2"/>
      <c r="DY213" s="2"/>
      <c r="DZ213" s="2"/>
      <c r="EA213" s="3"/>
      <c r="EB213" s="4" t="e">
        <f>STDEV(EB169:EB193)</f>
        <v>#DIV/0!</v>
      </c>
      <c r="EC213" s="4" t="e">
        <f>STDEV(EC169:EC190)</f>
        <v>#DIV/0!</v>
      </c>
      <c r="ED213" s="2"/>
      <c r="EE213" s="2"/>
      <c r="EF213" s="2"/>
      <c r="EG213" s="2"/>
      <c r="EH213" s="2"/>
      <c r="EI213" s="3"/>
      <c r="EJ213" s="4" t="e">
        <f>STDEV(EJ169:EJ193)</f>
        <v>#DIV/0!</v>
      </c>
      <c r="EK213" s="4" t="e">
        <f>STDEV(EK169:EK190)</f>
        <v>#DIV/0!</v>
      </c>
      <c r="EL213" s="2"/>
      <c r="EM213" s="6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</row>
    <row r="214" spans="1:199" ht="6.75" customHeight="1" x14ac:dyDescent="0.3">
      <c r="A214" s="142"/>
      <c r="B214" s="142"/>
      <c r="C214" s="142"/>
      <c r="D214" s="142"/>
      <c r="E214" s="142"/>
      <c r="F214" s="143"/>
      <c r="G214" s="145"/>
      <c r="H214" s="144"/>
      <c r="I214" s="142"/>
      <c r="J214" s="142"/>
      <c r="K214" s="143"/>
      <c r="L214" s="143"/>
      <c r="M214" s="146"/>
      <c r="N214" s="145"/>
      <c r="O214" s="142"/>
      <c r="P214" s="142"/>
      <c r="Q214" s="142"/>
      <c r="R214" s="146"/>
      <c r="S214" s="146"/>
      <c r="T214" s="146"/>
      <c r="U214" s="145"/>
      <c r="V214" s="145"/>
      <c r="W214" s="142"/>
      <c r="X214" s="142"/>
      <c r="Y214" s="146"/>
      <c r="Z214" s="146"/>
      <c r="AA214" s="146"/>
      <c r="AB214" s="145"/>
      <c r="AC214" s="145"/>
      <c r="AD214" s="147"/>
      <c r="AE214" s="142"/>
      <c r="AF214" s="142"/>
      <c r="AG214" s="142"/>
      <c r="AH214" s="142"/>
      <c r="AI214" s="142"/>
      <c r="AJ214" s="143"/>
      <c r="AK214" s="145"/>
      <c r="AL214" s="148"/>
      <c r="AM214" s="142"/>
      <c r="AN214" s="142"/>
      <c r="AO214" s="142"/>
      <c r="AP214" s="142"/>
      <c r="AQ214" s="143"/>
      <c r="AR214" s="145"/>
      <c r="AS214" s="148"/>
      <c r="AT214" s="142"/>
      <c r="AU214" s="142"/>
      <c r="AV214" s="142"/>
      <c r="AW214" s="142"/>
      <c r="AX214" s="143"/>
      <c r="AY214" s="145"/>
      <c r="AZ214" s="148"/>
      <c r="BA214" s="142"/>
      <c r="BB214" s="142"/>
      <c r="BC214" s="142"/>
      <c r="BD214" s="142"/>
      <c r="BE214" s="143"/>
      <c r="BF214" s="145"/>
      <c r="BG214" s="148"/>
      <c r="BH214" s="142"/>
      <c r="BI214" s="142"/>
      <c r="BJ214" s="142"/>
      <c r="BK214" s="142"/>
      <c r="BL214" s="143"/>
      <c r="BM214" s="145"/>
      <c r="BN214" s="142"/>
      <c r="BO214" s="149"/>
      <c r="BP214" s="142"/>
      <c r="BQ214" s="142"/>
      <c r="BR214" s="142"/>
      <c r="BS214" s="143"/>
      <c r="BT214" s="142"/>
      <c r="BU214" s="143"/>
      <c r="BV214" s="145"/>
      <c r="BW214" s="145"/>
      <c r="BX214" s="148"/>
      <c r="BY214" s="142"/>
      <c r="BZ214" s="142"/>
      <c r="CA214" s="143"/>
      <c r="CB214" s="143"/>
      <c r="CC214" s="143"/>
      <c r="CD214" s="145"/>
      <c r="CE214" s="145"/>
      <c r="CF214" s="142"/>
      <c r="CG214" s="142"/>
      <c r="CH214" s="142"/>
      <c r="CI214" s="146"/>
      <c r="CJ214" s="146"/>
      <c r="CK214" s="146"/>
      <c r="CL214" s="145"/>
      <c r="CM214" s="145"/>
      <c r="CN214" s="145"/>
      <c r="CO214" s="142"/>
      <c r="CP214" s="142"/>
      <c r="CQ214" s="146"/>
      <c r="CR214" s="146"/>
      <c r="CS214" s="146"/>
      <c r="CT214" s="145"/>
      <c r="CU214" s="142"/>
      <c r="CV214" s="142"/>
      <c r="CW214" s="147"/>
      <c r="CX214" s="142"/>
      <c r="CY214" s="142"/>
      <c r="CZ214" s="142"/>
      <c r="DA214" s="142"/>
      <c r="DB214" s="142"/>
      <c r="DC214" s="142"/>
      <c r="DD214" s="142"/>
      <c r="DE214" s="142"/>
      <c r="DF214" s="142"/>
      <c r="DG214" s="142"/>
      <c r="DH214" s="142"/>
      <c r="DI214" s="142"/>
      <c r="DJ214" s="142"/>
      <c r="DK214" s="142"/>
      <c r="DL214" s="142"/>
      <c r="DM214" s="142"/>
      <c r="DN214" s="142"/>
      <c r="DO214" s="142"/>
      <c r="DP214" s="142"/>
      <c r="DQ214" s="142"/>
      <c r="DR214" s="142"/>
      <c r="DS214" s="142"/>
      <c r="DT214" s="142"/>
      <c r="DU214" s="142"/>
      <c r="DV214" s="148"/>
      <c r="DW214" s="142"/>
      <c r="DX214" s="142"/>
      <c r="DY214" s="142"/>
      <c r="DZ214" s="142"/>
      <c r="EA214" s="142"/>
      <c r="EB214" s="142"/>
      <c r="EC214" s="142"/>
      <c r="ED214" s="142"/>
      <c r="EE214" s="142"/>
      <c r="EF214" s="142"/>
      <c r="EG214" s="142"/>
      <c r="EH214" s="142"/>
      <c r="EI214" s="142"/>
      <c r="EJ214" s="142"/>
      <c r="EK214" s="142"/>
      <c r="EL214" s="142"/>
      <c r="EM214" s="147"/>
      <c r="EN214" s="142"/>
      <c r="EO214" s="142"/>
      <c r="EP214" s="142"/>
      <c r="EQ214" s="142"/>
      <c r="ER214" s="142"/>
      <c r="ES214" s="142"/>
      <c r="ET214" s="142"/>
      <c r="EU214" s="142"/>
      <c r="EV214" s="142"/>
      <c r="EW214" s="142"/>
      <c r="EX214" s="142"/>
      <c r="EY214" s="142"/>
      <c r="EZ214" s="142"/>
      <c r="FA214" s="142"/>
      <c r="FB214" s="142"/>
      <c r="FC214" s="142"/>
      <c r="FD214" s="142"/>
      <c r="FE214" s="142"/>
      <c r="FF214" s="142"/>
      <c r="FG214" s="142"/>
      <c r="FH214" s="142"/>
      <c r="FI214" s="142"/>
      <c r="FJ214" s="142"/>
      <c r="FK214" s="142"/>
      <c r="FL214" s="142"/>
      <c r="FM214" s="142"/>
      <c r="FN214" s="142"/>
      <c r="FO214" s="142"/>
      <c r="FP214" s="142"/>
      <c r="FQ214" s="142"/>
      <c r="FR214" s="142"/>
      <c r="FS214" s="142"/>
      <c r="FT214" s="142"/>
      <c r="FU214" s="142"/>
      <c r="FV214" s="142"/>
      <c r="FW214" s="142"/>
      <c r="FX214" s="142"/>
      <c r="FY214" s="142"/>
      <c r="FZ214" s="142"/>
      <c r="GA214" s="142"/>
      <c r="GB214" s="142"/>
      <c r="GC214" s="142"/>
      <c r="GD214" s="142"/>
      <c r="GE214" s="142"/>
      <c r="GF214" s="142"/>
      <c r="GG214" s="142"/>
      <c r="GH214" s="142"/>
      <c r="GI214" s="142"/>
      <c r="GJ214" s="142"/>
      <c r="GK214" s="142"/>
      <c r="GL214" s="142"/>
      <c r="GM214" s="142"/>
      <c r="GN214" s="142"/>
      <c r="GO214" s="142"/>
      <c r="GP214" s="142"/>
      <c r="GQ214" s="142"/>
    </row>
    <row r="215" spans="1:199" ht="14.4" x14ac:dyDescent="0.3">
      <c r="A215" s="2"/>
      <c r="B215" s="2"/>
      <c r="C215" s="2"/>
      <c r="D215" s="2"/>
      <c r="E215" s="2"/>
      <c r="F215" s="3"/>
      <c r="G215" s="4"/>
      <c r="H215" s="2"/>
      <c r="I215" s="2"/>
      <c r="J215" s="2"/>
      <c r="K215" s="3"/>
      <c r="L215" s="3"/>
      <c r="M215" s="5"/>
      <c r="N215" s="4"/>
      <c r="O215" s="2"/>
      <c r="P215" s="2"/>
      <c r="Q215" s="2"/>
      <c r="R215" s="5"/>
      <c r="S215" s="5"/>
      <c r="T215" s="5"/>
      <c r="U215" s="4"/>
      <c r="V215" s="4"/>
      <c r="W215" s="2"/>
      <c r="X215" s="2"/>
      <c r="Y215" s="5"/>
      <c r="Z215" s="5"/>
      <c r="AA215" s="5"/>
      <c r="AB215" s="4"/>
      <c r="AC215" s="4"/>
      <c r="AD215" s="6"/>
      <c r="AE215" s="2"/>
      <c r="AF215" s="2"/>
      <c r="AG215" s="2"/>
      <c r="AH215" s="2"/>
      <c r="AI215" s="2"/>
      <c r="AJ215" s="3"/>
      <c r="AK215" s="4"/>
      <c r="AL215" s="1"/>
      <c r="AM215" s="2"/>
      <c r="AN215" s="2"/>
      <c r="AO215" s="2"/>
      <c r="AP215" s="2"/>
      <c r="AQ215" s="3"/>
      <c r="AR215" s="4"/>
      <c r="AS215" s="1"/>
      <c r="AT215" s="2"/>
      <c r="AU215" s="2"/>
      <c r="AV215" s="2"/>
      <c r="AW215" s="2"/>
      <c r="AX215" s="3"/>
      <c r="AY215" s="4"/>
      <c r="AZ215" s="1"/>
      <c r="BA215" s="2"/>
      <c r="BB215" s="2"/>
      <c r="BC215" s="2"/>
      <c r="BD215" s="2"/>
      <c r="BE215" s="3"/>
      <c r="BF215" s="4"/>
      <c r="BG215" s="1"/>
      <c r="BH215" s="2"/>
      <c r="BI215" s="2"/>
      <c r="BJ215" s="2"/>
      <c r="BK215" s="2"/>
      <c r="BL215" s="3"/>
      <c r="BM215" s="4"/>
      <c r="BN215" s="2"/>
      <c r="BO215" s="7"/>
      <c r="BP215" s="2"/>
      <c r="BQ215" s="2"/>
      <c r="BR215" s="2"/>
      <c r="BS215" s="3"/>
      <c r="BT215" s="2"/>
      <c r="BU215" s="3"/>
      <c r="BV215" s="4"/>
      <c r="BW215" s="4"/>
      <c r="BX215" s="1"/>
      <c r="BY215" s="2"/>
      <c r="BZ215" s="2"/>
      <c r="CA215" s="3"/>
      <c r="CB215" s="3"/>
      <c r="CC215" s="3"/>
      <c r="CD215" s="4"/>
      <c r="CE215" s="4"/>
      <c r="CF215" s="2"/>
      <c r="CG215" s="2"/>
      <c r="CH215" s="2"/>
      <c r="CI215" s="5"/>
      <c r="CJ215" s="5"/>
      <c r="CK215" s="5"/>
      <c r="CL215" s="4"/>
      <c r="CM215" s="4"/>
      <c r="CN215" s="4"/>
      <c r="CO215" s="2"/>
      <c r="CP215" s="2"/>
      <c r="CQ215" s="5"/>
      <c r="CR215" s="5"/>
      <c r="CS215" s="5"/>
      <c r="CT215" s="4"/>
      <c r="CU215" s="2"/>
      <c r="CV215" s="2"/>
      <c r="CW215" s="6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1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6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</row>
    <row r="216" spans="1:199" ht="14.4" x14ac:dyDescent="0.3">
      <c r="A216" s="2"/>
      <c r="B216" s="2"/>
      <c r="C216" s="2">
        <v>0</v>
      </c>
      <c r="D216" s="2"/>
      <c r="E216" s="3"/>
      <c r="F216" s="3"/>
      <c r="G216" s="2"/>
      <c r="H216" s="2"/>
      <c r="I216" s="2"/>
      <c r="J216" s="2"/>
      <c r="K216" s="3"/>
      <c r="L216" s="3"/>
      <c r="M216" s="3"/>
      <c r="N216" s="4"/>
      <c r="O216" s="2"/>
      <c r="P216" s="2"/>
      <c r="Q216" s="2"/>
      <c r="R216" s="5"/>
      <c r="S216" s="5"/>
      <c r="T216" s="5"/>
      <c r="U216" s="4"/>
      <c r="V216" s="4"/>
      <c r="W216" s="4"/>
      <c r="X216" s="4"/>
      <c r="Y216" s="4"/>
      <c r="Z216" s="4"/>
      <c r="AA216" s="4"/>
      <c r="AB216" s="4"/>
      <c r="AC216" s="4"/>
      <c r="AD216" s="6"/>
      <c r="AE216" s="2"/>
      <c r="AF216" s="2"/>
      <c r="AG216" s="2"/>
      <c r="AH216" s="2"/>
      <c r="AI216" s="2"/>
      <c r="AJ216" s="3"/>
      <c r="AK216" s="4"/>
      <c r="AL216" s="1"/>
      <c r="AM216" s="2"/>
      <c r="AN216" s="2"/>
      <c r="AO216" s="2"/>
      <c r="AP216" s="2"/>
      <c r="AQ216" s="3"/>
      <c r="AR216" s="4"/>
      <c r="AS216" s="1"/>
      <c r="AT216" s="2"/>
      <c r="AU216" s="2"/>
      <c r="AV216" s="2"/>
      <c r="AW216" s="2"/>
      <c r="AX216" s="3"/>
      <c r="AY216" s="4"/>
      <c r="AZ216" s="1"/>
      <c r="BA216" s="2"/>
      <c r="BB216" s="2"/>
      <c r="BC216" s="2"/>
      <c r="BD216" s="2"/>
      <c r="BE216" s="3"/>
      <c r="BF216" s="4"/>
      <c r="BG216" s="1"/>
      <c r="BH216" s="2"/>
      <c r="BI216" s="2"/>
      <c r="BJ216" s="2"/>
      <c r="BK216" s="2"/>
      <c r="BL216" s="3"/>
      <c r="BM216" s="4"/>
      <c r="BN216" s="2"/>
      <c r="BO216" s="7"/>
      <c r="BP216" s="2"/>
      <c r="BQ216" s="2"/>
      <c r="BR216" s="2"/>
      <c r="BS216" s="3"/>
      <c r="BT216" s="2"/>
      <c r="BU216" s="3"/>
      <c r="BV216" s="2"/>
      <c r="BW216" s="2"/>
      <c r="BX216" s="1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6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1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6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</row>
    <row r="217" spans="1:199" ht="14.4" x14ac:dyDescent="0.3">
      <c r="A217" s="2"/>
      <c r="B217" s="9" t="s">
        <v>698</v>
      </c>
      <c r="C217" s="270" t="s">
        <v>1166</v>
      </c>
      <c r="D217" s="2"/>
      <c r="E217" s="2"/>
      <c r="F217" s="3"/>
      <c r="G217" s="2"/>
      <c r="H217" s="2"/>
      <c r="I217" s="2"/>
      <c r="J217" s="2">
        <v>3.5</v>
      </c>
      <c r="K217" s="3">
        <v>5</v>
      </c>
      <c r="L217" s="3">
        <v>7.5</v>
      </c>
      <c r="M217" s="3">
        <v>10</v>
      </c>
      <c r="N217" s="4"/>
      <c r="O217" s="2"/>
      <c r="P217" s="2"/>
      <c r="Q217" s="2"/>
      <c r="R217" s="5"/>
      <c r="S217" s="5"/>
      <c r="T217" s="5"/>
      <c r="U217" s="4"/>
      <c r="V217" s="4"/>
      <c r="W217" s="4"/>
      <c r="X217" s="4"/>
      <c r="Y217" s="4"/>
      <c r="Z217" s="4"/>
      <c r="AA217" s="4"/>
      <c r="AB217" s="4"/>
      <c r="AC217" s="4"/>
      <c r="AD217" s="6"/>
      <c r="AE217" s="2"/>
      <c r="AF217" s="2"/>
      <c r="AG217" s="2"/>
      <c r="AH217" s="2">
        <v>0</v>
      </c>
      <c r="AI217" s="2">
        <v>10</v>
      </c>
      <c r="AJ217" s="3">
        <v>30</v>
      </c>
      <c r="AK217" s="3">
        <v>100</v>
      </c>
      <c r="AL217" s="1">
        <v>300</v>
      </c>
      <c r="AM217" s="2">
        <v>1000</v>
      </c>
      <c r="AN217" s="2"/>
      <c r="AO217" s="2"/>
      <c r="AP217" s="2"/>
      <c r="AQ217" s="3"/>
      <c r="AR217" s="4"/>
      <c r="AS217" s="1"/>
      <c r="AT217" s="2"/>
      <c r="AU217" s="2"/>
      <c r="AV217" s="2"/>
      <c r="AW217" s="2"/>
      <c r="AX217" s="3"/>
      <c r="AY217" s="4"/>
      <c r="AZ217" s="1"/>
      <c r="BA217" s="2"/>
      <c r="BB217" s="2"/>
      <c r="BC217" s="2"/>
      <c r="BD217" s="2"/>
      <c r="BE217" s="3"/>
      <c r="BF217" s="4"/>
      <c r="BG217" s="1"/>
      <c r="BH217" s="2"/>
      <c r="BI217" s="2"/>
      <c r="BJ217" s="2"/>
      <c r="BK217" s="2"/>
      <c r="BL217" s="3"/>
      <c r="BM217" s="4"/>
      <c r="BN217" s="2"/>
      <c r="BO217" s="7"/>
      <c r="BP217" s="2"/>
      <c r="BQ217" s="2"/>
      <c r="BR217" s="2"/>
      <c r="BS217" s="3"/>
      <c r="BT217" s="2"/>
      <c r="BU217" s="3"/>
      <c r="BV217" s="2"/>
      <c r="BW217" s="2"/>
      <c r="BX217" s="1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6"/>
      <c r="CX217" s="2"/>
      <c r="CY217" s="2"/>
      <c r="CZ217" s="2"/>
      <c r="DA217" s="2">
        <v>1</v>
      </c>
      <c r="DB217" s="2">
        <v>10</v>
      </c>
      <c r="DC217" s="3">
        <v>30</v>
      </c>
      <c r="DD217" s="3">
        <v>100</v>
      </c>
      <c r="DE217" s="2">
        <v>300</v>
      </c>
      <c r="DF217" s="2">
        <v>1000</v>
      </c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1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6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</row>
    <row r="218" spans="1:199" ht="14.4" x14ac:dyDescent="0.3">
      <c r="A218" s="2"/>
      <c r="B218" s="63"/>
      <c r="C218" s="258" t="s">
        <v>674</v>
      </c>
      <c r="D218" s="2"/>
      <c r="E218" s="2"/>
      <c r="F218" s="3"/>
      <c r="G218" s="2"/>
      <c r="H218" s="2"/>
      <c r="I218" s="9" t="s">
        <v>698</v>
      </c>
      <c r="J218" s="10" t="s">
        <v>675</v>
      </c>
      <c r="K218" s="10"/>
      <c r="L218" s="10"/>
      <c r="M218" s="270"/>
      <c r="N218" s="4"/>
      <c r="O218" s="2"/>
      <c r="P218" s="2"/>
      <c r="Q218" s="2"/>
      <c r="R218" s="5"/>
      <c r="S218" s="5"/>
      <c r="T218" s="5"/>
      <c r="U218" s="4"/>
      <c r="V218" s="4"/>
      <c r="W218" s="4"/>
      <c r="X218" s="4"/>
      <c r="Y218" s="4"/>
      <c r="Z218" s="4"/>
      <c r="AA218" s="4"/>
      <c r="AB218" s="4"/>
      <c r="AC218" s="4"/>
      <c r="AD218" s="6"/>
      <c r="AE218" s="2"/>
      <c r="AF218" s="2"/>
      <c r="AG218" s="9" t="s">
        <v>698</v>
      </c>
      <c r="AH218" s="10" t="s">
        <v>1167</v>
      </c>
      <c r="AI218" s="10"/>
      <c r="AJ218" s="10"/>
      <c r="AK218" s="10"/>
      <c r="AL218" s="271"/>
      <c r="AM218" s="270"/>
      <c r="AN218" s="2"/>
      <c r="AO218" s="2"/>
      <c r="AP218" s="2"/>
      <c r="AQ218" s="3"/>
      <c r="AR218" s="4"/>
      <c r="AS218" s="1"/>
      <c r="AT218" s="2"/>
      <c r="AU218" s="2"/>
      <c r="AV218" s="2"/>
      <c r="AW218" s="2"/>
      <c r="AX218" s="3"/>
      <c r="AY218" s="4"/>
      <c r="AZ218" s="1"/>
      <c r="BA218" s="2"/>
      <c r="BB218" s="2"/>
      <c r="BC218" s="2"/>
      <c r="BD218" s="2"/>
      <c r="BE218" s="3"/>
      <c r="BF218" s="4"/>
      <c r="BG218" s="1"/>
      <c r="BH218" s="2"/>
      <c r="BI218" s="2"/>
      <c r="BJ218" s="2"/>
      <c r="BK218" s="2"/>
      <c r="BL218" s="3"/>
      <c r="BM218" s="4"/>
      <c r="BN218" s="2"/>
      <c r="BO218" s="7"/>
      <c r="BP218" s="2"/>
      <c r="BQ218" s="2"/>
      <c r="BR218" s="2"/>
      <c r="BS218" s="2">
        <v>0</v>
      </c>
      <c r="BT218" s="2"/>
      <c r="BU218" s="3"/>
      <c r="BV218" s="2"/>
      <c r="BW218" s="2"/>
      <c r="BX218" s="1"/>
      <c r="BY218" s="2"/>
      <c r="BZ218" s="2">
        <v>0</v>
      </c>
      <c r="CA218" s="3">
        <v>10</v>
      </c>
      <c r="CB218" s="3">
        <v>30</v>
      </c>
      <c r="CC218" s="3">
        <v>100</v>
      </c>
      <c r="CD218" s="2">
        <v>300</v>
      </c>
      <c r="CE218" s="2"/>
      <c r="CF218" s="1">
        <v>1000</v>
      </c>
      <c r="CG218" s="2"/>
      <c r="CH218" s="2"/>
      <c r="CI218" s="2">
        <v>3.5</v>
      </c>
      <c r="CJ218" s="3">
        <v>5</v>
      </c>
      <c r="CK218" s="3">
        <v>7.5</v>
      </c>
      <c r="CL218" s="3">
        <v>10</v>
      </c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6"/>
      <c r="CX218" s="2"/>
      <c r="CY218" s="2"/>
      <c r="CZ218" s="9" t="s">
        <v>1168</v>
      </c>
      <c r="DA218" s="10" t="s">
        <v>1167</v>
      </c>
      <c r="DB218" s="10"/>
      <c r="DC218" s="10"/>
      <c r="DD218" s="10"/>
      <c r="DE218" s="10"/>
      <c r="DF218" s="270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1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6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</row>
    <row r="219" spans="1:199" ht="14.4" x14ac:dyDescent="0.3">
      <c r="A219" s="2"/>
      <c r="B219" s="63" t="s">
        <v>676</v>
      </c>
      <c r="C219" s="272">
        <v>44</v>
      </c>
      <c r="D219" s="2"/>
      <c r="E219" s="2"/>
      <c r="F219" s="3"/>
      <c r="G219" s="2"/>
      <c r="H219" s="2"/>
      <c r="I219" s="63"/>
      <c r="J219" s="2" t="s">
        <v>677</v>
      </c>
      <c r="K219" s="2" t="s">
        <v>678</v>
      </c>
      <c r="L219" s="2" t="s">
        <v>679</v>
      </c>
      <c r="M219" s="258" t="s">
        <v>680</v>
      </c>
      <c r="N219" s="4"/>
      <c r="O219" s="2"/>
      <c r="P219" s="2"/>
      <c r="Q219" s="2"/>
      <c r="R219" s="5"/>
      <c r="S219" s="5"/>
      <c r="T219" s="5"/>
      <c r="U219" s="4"/>
      <c r="V219" s="4"/>
      <c r="W219" s="4"/>
      <c r="X219" s="4"/>
      <c r="Y219" s="4"/>
      <c r="Z219" s="4"/>
      <c r="AA219" s="4"/>
      <c r="AB219" s="4"/>
      <c r="AC219" s="4"/>
      <c r="AD219" s="6"/>
      <c r="AE219" s="2"/>
      <c r="AF219" s="2"/>
      <c r="AG219" s="63"/>
      <c r="AH219" s="2" t="s">
        <v>674</v>
      </c>
      <c r="AI219" s="2" t="s">
        <v>3</v>
      </c>
      <c r="AJ219" s="2" t="s">
        <v>4</v>
      </c>
      <c r="AK219" s="2" t="s">
        <v>5</v>
      </c>
      <c r="AL219" s="1" t="s">
        <v>6</v>
      </c>
      <c r="AM219" s="258" t="s">
        <v>7</v>
      </c>
      <c r="AN219" s="2"/>
      <c r="AO219" s="2"/>
      <c r="AP219" s="2"/>
      <c r="AQ219" s="3"/>
      <c r="AR219" s="4"/>
      <c r="AS219" s="1"/>
      <c r="AT219" s="2"/>
      <c r="AU219" s="2"/>
      <c r="AV219" s="2"/>
      <c r="AW219" s="2"/>
      <c r="AX219" s="3"/>
      <c r="AY219" s="4"/>
      <c r="AZ219" s="1"/>
      <c r="BA219" s="2"/>
      <c r="BB219" s="2"/>
      <c r="BC219" s="2"/>
      <c r="BD219" s="2"/>
      <c r="BE219" s="3"/>
      <c r="BF219" s="4"/>
      <c r="BG219" s="1"/>
      <c r="BH219" s="2"/>
      <c r="BI219" s="2"/>
      <c r="BJ219" s="2"/>
      <c r="BK219" s="2"/>
      <c r="BL219" s="3"/>
      <c r="BM219" s="4"/>
      <c r="BN219" s="2"/>
      <c r="BO219" s="7"/>
      <c r="BP219" s="2"/>
      <c r="BQ219" s="2"/>
      <c r="BR219" s="9" t="s">
        <v>698</v>
      </c>
      <c r="BS219" s="270" t="s">
        <v>681</v>
      </c>
      <c r="BT219" s="2"/>
      <c r="BU219" s="3"/>
      <c r="BV219" s="2"/>
      <c r="BW219" s="2"/>
      <c r="BX219" s="1"/>
      <c r="BY219" s="9" t="s">
        <v>698</v>
      </c>
      <c r="BZ219" s="10" t="s">
        <v>1169</v>
      </c>
      <c r="CA219" s="11"/>
      <c r="CB219" s="10"/>
      <c r="CC219" s="11"/>
      <c r="CD219" s="10"/>
      <c r="CE219" s="10"/>
      <c r="CF219" s="273"/>
      <c r="CG219" s="2"/>
      <c r="CH219" s="274" t="s">
        <v>1168</v>
      </c>
      <c r="CI219" s="10" t="s">
        <v>675</v>
      </c>
      <c r="CJ219" s="10"/>
      <c r="CK219" s="10"/>
      <c r="CL219" s="270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6"/>
      <c r="CX219" s="2"/>
      <c r="CY219" s="2"/>
      <c r="CZ219" s="63"/>
      <c r="DA219" s="2" t="s">
        <v>674</v>
      </c>
      <c r="DB219" s="2" t="s">
        <v>3</v>
      </c>
      <c r="DC219" s="2" t="s">
        <v>4</v>
      </c>
      <c r="DD219" s="2" t="s">
        <v>5</v>
      </c>
      <c r="DE219" s="2" t="s">
        <v>6</v>
      </c>
      <c r="DF219" s="258" t="s">
        <v>7</v>
      </c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1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6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</row>
    <row r="220" spans="1:199" ht="14.4" x14ac:dyDescent="0.3">
      <c r="A220" s="2"/>
      <c r="B220" s="63" t="s">
        <v>682</v>
      </c>
      <c r="C220" s="258">
        <v>0</v>
      </c>
      <c r="D220" s="2"/>
      <c r="E220" s="2"/>
      <c r="F220" s="3"/>
      <c r="G220" s="2"/>
      <c r="H220" s="2"/>
      <c r="I220" s="63" t="s">
        <v>676</v>
      </c>
      <c r="J220" s="2">
        <f>C219</f>
        <v>44</v>
      </c>
      <c r="K220" s="2">
        <v>12</v>
      </c>
      <c r="L220" s="2">
        <v>14</v>
      </c>
      <c r="M220" s="258">
        <v>7</v>
      </c>
      <c r="N220" s="4"/>
      <c r="O220" s="2"/>
      <c r="P220" s="2"/>
      <c r="Q220" s="2"/>
      <c r="R220" s="5"/>
      <c r="S220" s="5"/>
      <c r="T220" s="5"/>
      <c r="U220" s="4"/>
      <c r="V220" s="4"/>
      <c r="W220" s="4"/>
      <c r="X220" s="4"/>
      <c r="Y220" s="4"/>
      <c r="Z220" s="4"/>
      <c r="AA220" s="4"/>
      <c r="AB220" s="4"/>
      <c r="AC220" s="4"/>
      <c r="AD220" s="6"/>
      <c r="AE220" s="2"/>
      <c r="AF220" s="2"/>
      <c r="AG220" s="63" t="s">
        <v>676</v>
      </c>
      <c r="AH220" s="2">
        <f t="shared" ref="AH220:AH221" si="28">C219</f>
        <v>44</v>
      </c>
      <c r="AI220" s="2">
        <v>9</v>
      </c>
      <c r="AJ220" s="2">
        <v>10</v>
      </c>
      <c r="AK220" s="2">
        <v>12</v>
      </c>
      <c r="AL220" s="1">
        <v>8</v>
      </c>
      <c r="AM220" s="258">
        <v>7</v>
      </c>
      <c r="AN220" s="2"/>
      <c r="AO220" s="2"/>
      <c r="AP220" s="2"/>
      <c r="AQ220" s="3"/>
      <c r="AR220" s="4"/>
      <c r="AS220" s="1"/>
      <c r="AT220" s="2"/>
      <c r="AU220" s="2"/>
      <c r="AV220" s="2"/>
      <c r="AW220" s="2"/>
      <c r="AX220" s="3"/>
      <c r="AY220" s="4"/>
      <c r="AZ220" s="1"/>
      <c r="BA220" s="2"/>
      <c r="BB220" s="2"/>
      <c r="BC220" s="2"/>
      <c r="BD220" s="2"/>
      <c r="BE220" s="3"/>
      <c r="BF220" s="4"/>
      <c r="BG220" s="1"/>
      <c r="BH220" s="2"/>
      <c r="BI220" s="2"/>
      <c r="BJ220" s="2"/>
      <c r="BK220" s="2"/>
      <c r="BL220" s="3"/>
      <c r="BM220" s="4"/>
      <c r="BN220" s="2"/>
      <c r="BO220" s="7"/>
      <c r="BP220" s="2"/>
      <c r="BQ220" s="2"/>
      <c r="BR220" s="63"/>
      <c r="BS220" s="258" t="s">
        <v>674</v>
      </c>
      <c r="BT220" s="2"/>
      <c r="BU220" s="3"/>
      <c r="BV220" s="2"/>
      <c r="BW220" s="2"/>
      <c r="BX220" s="1"/>
      <c r="BY220" s="63"/>
      <c r="BZ220" s="2" t="s">
        <v>674</v>
      </c>
      <c r="CA220" s="3"/>
      <c r="CB220" s="2"/>
      <c r="CC220" s="3"/>
      <c r="CD220" s="2"/>
      <c r="CE220" s="2"/>
      <c r="CF220" s="275"/>
      <c r="CG220" s="2"/>
      <c r="CH220" s="63"/>
      <c r="CI220" s="2" t="s">
        <v>677</v>
      </c>
      <c r="CJ220" s="2" t="s">
        <v>678</v>
      </c>
      <c r="CK220" s="2" t="s">
        <v>679</v>
      </c>
      <c r="CL220" s="258" t="s">
        <v>680</v>
      </c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6"/>
      <c r="CX220" s="2"/>
      <c r="CY220" s="2"/>
      <c r="CZ220" s="63" t="s">
        <v>676</v>
      </c>
      <c r="DA220" s="2">
        <f t="shared" ref="DA220:DA221" si="29">CI221</f>
        <v>31</v>
      </c>
      <c r="DB220" s="2">
        <v>0</v>
      </c>
      <c r="DC220" s="2">
        <v>7</v>
      </c>
      <c r="DD220" s="2">
        <v>7</v>
      </c>
      <c r="DE220" s="2">
        <v>7</v>
      </c>
      <c r="DF220" s="258">
        <v>0</v>
      </c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1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6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</row>
    <row r="221" spans="1:199" ht="14.4" x14ac:dyDescent="0.3">
      <c r="A221" s="2"/>
      <c r="B221" s="126" t="s">
        <v>675</v>
      </c>
      <c r="C221" s="276">
        <f>C220/C219*100</f>
        <v>0</v>
      </c>
      <c r="D221" s="277"/>
      <c r="E221" s="277"/>
      <c r="F221" s="278"/>
      <c r="G221" s="277"/>
      <c r="H221" s="2"/>
      <c r="I221" s="63" t="s">
        <v>683</v>
      </c>
      <c r="J221" s="2">
        <v>0</v>
      </c>
      <c r="K221" s="2">
        <v>0</v>
      </c>
      <c r="L221" s="2">
        <v>5</v>
      </c>
      <c r="M221" s="258">
        <v>6</v>
      </c>
      <c r="N221" s="4"/>
      <c r="O221" s="2"/>
      <c r="P221" s="2"/>
      <c r="Q221" s="2"/>
      <c r="R221" s="5"/>
      <c r="S221" s="5"/>
      <c r="T221" s="5"/>
      <c r="U221" s="4"/>
      <c r="V221" s="4"/>
      <c r="W221" s="4"/>
      <c r="X221" s="4"/>
      <c r="Y221" s="4"/>
      <c r="Z221" s="4"/>
      <c r="AA221" s="4"/>
      <c r="AB221" s="4"/>
      <c r="AC221" s="4"/>
      <c r="AD221" s="6"/>
      <c r="AE221" s="2"/>
      <c r="AF221" s="2"/>
      <c r="AG221" s="63" t="s">
        <v>683</v>
      </c>
      <c r="AH221" s="2">
        <f t="shared" si="28"/>
        <v>0</v>
      </c>
      <c r="AI221" s="2">
        <v>0</v>
      </c>
      <c r="AJ221" s="2">
        <v>0</v>
      </c>
      <c r="AK221" s="2">
        <v>1</v>
      </c>
      <c r="AL221" s="1">
        <v>7</v>
      </c>
      <c r="AM221" s="258">
        <v>7</v>
      </c>
      <c r="AN221" s="2"/>
      <c r="AO221" s="2"/>
      <c r="AP221" s="2"/>
      <c r="AQ221" s="3"/>
      <c r="AR221" s="4"/>
      <c r="AS221" s="1"/>
      <c r="AT221" s="2"/>
      <c r="AU221" s="2"/>
      <c r="AV221" s="2"/>
      <c r="AW221" s="2"/>
      <c r="AX221" s="3"/>
      <c r="AY221" s="4"/>
      <c r="AZ221" s="1"/>
      <c r="BA221" s="2"/>
      <c r="BB221" s="2"/>
      <c r="BC221" s="2"/>
      <c r="BD221" s="2"/>
      <c r="BE221" s="3"/>
      <c r="BF221" s="4"/>
      <c r="BG221" s="1"/>
      <c r="BH221" s="2"/>
      <c r="BI221" s="2"/>
      <c r="BJ221" s="2"/>
      <c r="BK221" s="2"/>
      <c r="BL221" s="3"/>
      <c r="BM221" s="4"/>
      <c r="BN221" s="2"/>
      <c r="BO221" s="7"/>
      <c r="BP221" s="2"/>
      <c r="BQ221" s="2"/>
      <c r="BR221" s="63" t="s">
        <v>676</v>
      </c>
      <c r="BS221" s="258">
        <f>BZ221</f>
        <v>31</v>
      </c>
      <c r="BT221" s="2"/>
      <c r="BU221" s="3"/>
      <c r="BV221" s="2"/>
      <c r="BW221" s="2"/>
      <c r="BX221" s="1"/>
      <c r="BY221" s="63" t="s">
        <v>676</v>
      </c>
      <c r="BZ221" s="279">
        <v>31</v>
      </c>
      <c r="CA221" s="3"/>
      <c r="CB221" s="2"/>
      <c r="CC221" s="3"/>
      <c r="CD221" s="2"/>
      <c r="CE221" s="2"/>
      <c r="CF221" s="275"/>
      <c r="CG221" s="2"/>
      <c r="CH221" s="63" t="s">
        <v>676</v>
      </c>
      <c r="CI221" s="2">
        <f>BZ221</f>
        <v>31</v>
      </c>
      <c r="CJ221" s="2">
        <v>7</v>
      </c>
      <c r="CK221" s="2">
        <v>6</v>
      </c>
      <c r="CL221" s="258">
        <v>4</v>
      </c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6"/>
      <c r="CX221" s="2"/>
      <c r="CY221" s="2"/>
      <c r="CZ221" s="63" t="s">
        <v>683</v>
      </c>
      <c r="DA221" s="2">
        <f t="shared" si="29"/>
        <v>0</v>
      </c>
      <c r="DB221" s="2">
        <v>0</v>
      </c>
      <c r="DC221" s="2">
        <v>0</v>
      </c>
      <c r="DD221" s="2">
        <v>1</v>
      </c>
      <c r="DE221" s="2">
        <v>7</v>
      </c>
      <c r="DF221" s="258">
        <v>0</v>
      </c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1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6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</row>
    <row r="222" spans="1:199" ht="14.4" x14ac:dyDescent="0.3">
      <c r="A222" s="2"/>
      <c r="B222" s="2"/>
      <c r="C222" s="2">
        <v>0</v>
      </c>
      <c r="D222" s="2"/>
      <c r="E222" s="3"/>
      <c r="F222" s="3"/>
      <c r="G222" s="2"/>
      <c r="H222" s="2"/>
      <c r="I222" s="126" t="s">
        <v>675</v>
      </c>
      <c r="J222" s="280">
        <f t="shared" ref="J222:M222" si="30">J221/J220*100</f>
        <v>0</v>
      </c>
      <c r="K222" s="280">
        <f t="shared" si="30"/>
        <v>0</v>
      </c>
      <c r="L222" s="280">
        <f t="shared" si="30"/>
        <v>35.714285714285715</v>
      </c>
      <c r="M222" s="276">
        <f t="shared" si="30"/>
        <v>85.714285714285708</v>
      </c>
      <c r="N222" s="4"/>
      <c r="O222" s="2"/>
      <c r="P222" s="2"/>
      <c r="Q222" s="2"/>
      <c r="R222" s="5"/>
      <c r="S222" s="5"/>
      <c r="T222" s="5"/>
      <c r="U222" s="4"/>
      <c r="V222" s="4"/>
      <c r="W222" s="4"/>
      <c r="X222" s="4"/>
      <c r="Y222" s="4"/>
      <c r="Z222" s="4"/>
      <c r="AA222" s="4"/>
      <c r="AB222" s="4"/>
      <c r="AC222" s="4"/>
      <c r="AD222" s="6"/>
      <c r="AE222" s="2"/>
      <c r="AF222" s="2"/>
      <c r="AG222" s="126" t="s">
        <v>675</v>
      </c>
      <c r="AH222" s="280">
        <f t="shared" ref="AH222:AM222" si="31">AH221/AH220*100</f>
        <v>0</v>
      </c>
      <c r="AI222" s="280">
        <f t="shared" si="31"/>
        <v>0</v>
      </c>
      <c r="AJ222" s="280">
        <f t="shared" si="31"/>
        <v>0</v>
      </c>
      <c r="AK222" s="280">
        <f t="shared" si="31"/>
        <v>8.3333333333333321</v>
      </c>
      <c r="AL222" s="281">
        <f t="shared" si="31"/>
        <v>87.5</v>
      </c>
      <c r="AM222" s="276">
        <f t="shared" si="31"/>
        <v>100</v>
      </c>
      <c r="AN222" s="2"/>
      <c r="AO222" s="2"/>
      <c r="AP222" s="2"/>
      <c r="AQ222" s="3"/>
      <c r="AR222" s="4"/>
      <c r="AS222" s="1"/>
      <c r="AT222" s="2"/>
      <c r="AU222" s="2"/>
      <c r="AV222" s="2"/>
      <c r="AW222" s="2"/>
      <c r="AX222" s="3"/>
      <c r="AY222" s="4"/>
      <c r="AZ222" s="1"/>
      <c r="BA222" s="2"/>
      <c r="BB222" s="2"/>
      <c r="BC222" s="2"/>
      <c r="BD222" s="2"/>
      <c r="BE222" s="3"/>
      <c r="BF222" s="4"/>
      <c r="BG222" s="1"/>
      <c r="BH222" s="2"/>
      <c r="BI222" s="2"/>
      <c r="BJ222" s="2"/>
      <c r="BK222" s="2"/>
      <c r="BL222" s="3"/>
      <c r="BM222" s="4"/>
      <c r="BN222" s="2"/>
      <c r="BO222" s="7"/>
      <c r="BP222" s="2"/>
      <c r="BQ222" s="2"/>
      <c r="BR222" s="63" t="s">
        <v>684</v>
      </c>
      <c r="BS222" s="258" t="e">
        <f>BZ221 BZ222 CI222</f>
        <v>#NULL!</v>
      </c>
      <c r="BT222" s="2"/>
      <c r="BU222" s="3"/>
      <c r="BV222" s="2"/>
      <c r="BW222" s="2"/>
      <c r="BX222" s="1"/>
      <c r="BY222" s="63" t="s">
        <v>1170</v>
      </c>
      <c r="BZ222" s="2">
        <v>11</v>
      </c>
      <c r="CA222" s="3"/>
      <c r="CB222" s="2"/>
      <c r="CC222" s="3"/>
      <c r="CD222" s="2"/>
      <c r="CE222" s="2"/>
      <c r="CF222" s="275"/>
      <c r="CG222" s="2"/>
      <c r="CH222" s="63" t="s">
        <v>683</v>
      </c>
      <c r="CI222" s="279">
        <v>0</v>
      </c>
      <c r="CJ222" s="2">
        <v>0</v>
      </c>
      <c r="CK222" s="2">
        <v>3</v>
      </c>
      <c r="CL222" s="258">
        <v>4</v>
      </c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6"/>
      <c r="CX222" s="2"/>
      <c r="CY222" s="2"/>
      <c r="CZ222" s="126" t="s">
        <v>675</v>
      </c>
      <c r="DA222" s="280">
        <f t="shared" ref="DA222:DF222" si="32">DA221/DA220*100</f>
        <v>0</v>
      </c>
      <c r="DB222" s="280" t="e">
        <f t="shared" si="32"/>
        <v>#DIV/0!</v>
      </c>
      <c r="DC222" s="280">
        <f t="shared" si="32"/>
        <v>0</v>
      </c>
      <c r="DD222" s="280">
        <f t="shared" si="32"/>
        <v>14.285714285714285</v>
      </c>
      <c r="DE222" s="280">
        <f t="shared" si="32"/>
        <v>100</v>
      </c>
      <c r="DF222" s="276" t="e">
        <f t="shared" si="32"/>
        <v>#DIV/0!</v>
      </c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1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6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</row>
    <row r="223" spans="1:199" ht="14.4" x14ac:dyDescent="0.3">
      <c r="A223" s="2"/>
      <c r="B223" s="9" t="s">
        <v>793</v>
      </c>
      <c r="C223" s="270" t="s">
        <v>1166</v>
      </c>
      <c r="D223" s="2"/>
      <c r="E223" s="2"/>
      <c r="F223" s="3"/>
      <c r="G223" s="2"/>
      <c r="H223" s="2"/>
      <c r="I223" s="2"/>
      <c r="J223" s="2">
        <v>3.5</v>
      </c>
      <c r="K223" s="3">
        <v>5</v>
      </c>
      <c r="L223" s="3">
        <v>7.5</v>
      </c>
      <c r="M223" s="3">
        <v>10</v>
      </c>
      <c r="N223" s="4"/>
      <c r="O223" s="2"/>
      <c r="P223" s="2"/>
      <c r="Q223" s="2"/>
      <c r="R223" s="5"/>
      <c r="S223" s="5"/>
      <c r="T223" s="5"/>
      <c r="U223" s="4"/>
      <c r="V223" s="4"/>
      <c r="W223" s="4"/>
      <c r="X223" s="4"/>
      <c r="Y223" s="4"/>
      <c r="Z223" s="4"/>
      <c r="AA223" s="4"/>
      <c r="AB223" s="4"/>
      <c r="AC223" s="4"/>
      <c r="AD223" s="6"/>
      <c r="AE223" s="2"/>
      <c r="AF223" s="2"/>
      <c r="AG223" s="2"/>
      <c r="AH223" s="2">
        <v>0</v>
      </c>
      <c r="AI223" s="2">
        <v>10</v>
      </c>
      <c r="AJ223" s="3">
        <v>30</v>
      </c>
      <c r="AK223" s="3">
        <v>100</v>
      </c>
      <c r="AL223" s="1">
        <v>300</v>
      </c>
      <c r="AM223" s="2">
        <v>1000</v>
      </c>
      <c r="AN223" s="2"/>
      <c r="AO223" s="2"/>
      <c r="AP223" s="2"/>
      <c r="AQ223" s="3"/>
      <c r="AR223" s="4"/>
      <c r="AS223" s="1"/>
      <c r="AT223" s="2"/>
      <c r="AU223" s="2"/>
      <c r="AV223" s="2"/>
      <c r="AW223" s="2"/>
      <c r="AX223" s="3"/>
      <c r="AY223" s="4"/>
      <c r="AZ223" s="1"/>
      <c r="BA223" s="2"/>
      <c r="BB223" s="2"/>
      <c r="BC223" s="2"/>
      <c r="BD223" s="2"/>
      <c r="BE223" s="3"/>
      <c r="BF223" s="4"/>
      <c r="BG223" s="1"/>
      <c r="BH223" s="2"/>
      <c r="BI223" s="2"/>
      <c r="BJ223" s="2"/>
      <c r="BK223" s="2"/>
      <c r="BL223" s="3"/>
      <c r="BM223" s="4"/>
      <c r="BN223" s="2"/>
      <c r="BO223" s="7"/>
      <c r="BP223" s="2"/>
      <c r="BQ223" s="2"/>
      <c r="BR223" s="126" t="s">
        <v>675</v>
      </c>
      <c r="BS223" s="276" t="e">
        <f>BS222/BS221*100</f>
        <v>#NULL!</v>
      </c>
      <c r="BT223" s="2"/>
      <c r="BU223" s="3"/>
      <c r="BV223" s="2"/>
      <c r="BW223" s="2"/>
      <c r="BX223" s="1"/>
      <c r="BY223" s="126" t="s">
        <v>675</v>
      </c>
      <c r="BZ223" s="280">
        <f t="shared" ref="BZ223:CD223" si="33">BZ222/BZ221*100</f>
        <v>35.483870967741936</v>
      </c>
      <c r="CA223" s="282" t="e">
        <f t="shared" si="33"/>
        <v>#DIV/0!</v>
      </c>
      <c r="CB223" s="280" t="e">
        <f t="shared" si="33"/>
        <v>#DIV/0!</v>
      </c>
      <c r="CC223" s="282" t="e">
        <f t="shared" si="33"/>
        <v>#DIV/0!</v>
      </c>
      <c r="CD223" s="280" t="e">
        <f t="shared" si="33"/>
        <v>#DIV/0!</v>
      </c>
      <c r="CE223" s="280"/>
      <c r="CF223" s="283" t="e">
        <f>CF222/CF221*100</f>
        <v>#DIV/0!</v>
      </c>
      <c r="CG223" s="2"/>
      <c r="CH223" s="126" t="s">
        <v>675</v>
      </c>
      <c r="CI223" s="280">
        <f t="shared" ref="CI223:CL223" si="34">CI222/CI221*100</f>
        <v>0</v>
      </c>
      <c r="CJ223" s="280">
        <f t="shared" si="34"/>
        <v>0</v>
      </c>
      <c r="CK223" s="280">
        <f t="shared" si="34"/>
        <v>50</v>
      </c>
      <c r="CL223" s="276">
        <f t="shared" si="34"/>
        <v>100</v>
      </c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6"/>
      <c r="CX223" s="2"/>
      <c r="CY223" s="2"/>
      <c r="CZ223" s="2"/>
      <c r="DA223" s="2">
        <v>1</v>
      </c>
      <c r="DB223" s="2">
        <v>10</v>
      </c>
      <c r="DC223" s="3">
        <v>30</v>
      </c>
      <c r="DD223" s="3">
        <v>100</v>
      </c>
      <c r="DE223" s="2">
        <v>300</v>
      </c>
      <c r="DF223" s="2">
        <v>1000</v>
      </c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1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6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</row>
    <row r="224" spans="1:199" ht="14.4" x14ac:dyDescent="0.3">
      <c r="A224" s="2"/>
      <c r="B224" s="63"/>
      <c r="C224" s="258" t="s">
        <v>674</v>
      </c>
      <c r="D224" s="2"/>
      <c r="E224" s="2"/>
      <c r="F224" s="3"/>
      <c r="G224" s="2"/>
      <c r="H224" s="2"/>
      <c r="I224" s="9" t="s">
        <v>793</v>
      </c>
      <c r="J224" s="10" t="s">
        <v>675</v>
      </c>
      <c r="K224" s="10"/>
      <c r="L224" s="10"/>
      <c r="M224" s="270"/>
      <c r="N224" s="4"/>
      <c r="O224" s="2"/>
      <c r="P224" s="2"/>
      <c r="Q224" s="2"/>
      <c r="R224" s="5"/>
      <c r="S224" s="5"/>
      <c r="T224" s="5"/>
      <c r="U224" s="4"/>
      <c r="V224" s="4"/>
      <c r="W224" s="4"/>
      <c r="X224" s="4"/>
      <c r="Y224" s="4"/>
      <c r="Z224" s="4"/>
      <c r="AA224" s="4"/>
      <c r="AB224" s="4"/>
      <c r="AC224" s="4"/>
      <c r="AD224" s="6"/>
      <c r="AE224" s="2"/>
      <c r="AF224" s="2"/>
      <c r="AG224" s="9" t="s">
        <v>793</v>
      </c>
      <c r="AH224" s="10" t="s">
        <v>1171</v>
      </c>
      <c r="AI224" s="10"/>
      <c r="AJ224" s="10"/>
      <c r="AK224" s="10"/>
      <c r="AL224" s="271"/>
      <c r="AM224" s="270"/>
      <c r="AN224" s="2"/>
      <c r="AO224" s="2"/>
      <c r="AP224" s="2"/>
      <c r="AQ224" s="3"/>
      <c r="AR224" s="4"/>
      <c r="AS224" s="1"/>
      <c r="AT224" s="2"/>
      <c r="AU224" s="2"/>
      <c r="AV224" s="2"/>
      <c r="AW224" s="2"/>
      <c r="AX224" s="3"/>
      <c r="AY224" s="4"/>
      <c r="AZ224" s="1"/>
      <c r="BA224" s="2"/>
      <c r="BB224" s="2"/>
      <c r="BC224" s="2"/>
      <c r="BD224" s="2"/>
      <c r="BE224" s="3"/>
      <c r="BF224" s="4"/>
      <c r="BG224" s="1"/>
      <c r="BH224" s="2"/>
      <c r="BI224" s="2"/>
      <c r="BJ224" s="2"/>
      <c r="BK224" s="2"/>
      <c r="BL224" s="3"/>
      <c r="BM224" s="4"/>
      <c r="BN224" s="2"/>
      <c r="BO224" s="7"/>
      <c r="BP224" s="2"/>
      <c r="BQ224" s="2"/>
      <c r="BR224" s="2"/>
      <c r="BS224" s="2">
        <v>0</v>
      </c>
      <c r="BT224" s="2"/>
      <c r="BU224" s="3"/>
      <c r="BV224" s="2"/>
      <c r="BW224" s="2"/>
      <c r="BX224" s="1"/>
      <c r="BY224" s="2"/>
      <c r="BZ224" s="2">
        <v>0</v>
      </c>
      <c r="CA224" s="3">
        <v>10</v>
      </c>
      <c r="CB224" s="3">
        <v>30</v>
      </c>
      <c r="CC224" s="3">
        <v>100</v>
      </c>
      <c r="CD224" s="2">
        <v>300</v>
      </c>
      <c r="CE224" s="2"/>
      <c r="CF224" s="1">
        <v>1000</v>
      </c>
      <c r="CG224" s="2"/>
      <c r="CH224" s="2"/>
      <c r="CI224" s="2">
        <v>3.5</v>
      </c>
      <c r="CJ224" s="3">
        <v>5</v>
      </c>
      <c r="CK224" s="3">
        <v>7.5</v>
      </c>
      <c r="CL224" s="3">
        <v>10</v>
      </c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6"/>
      <c r="CX224" s="2"/>
      <c r="CY224" s="2"/>
      <c r="CZ224" s="9" t="s">
        <v>1172</v>
      </c>
      <c r="DA224" s="10" t="s">
        <v>1171</v>
      </c>
      <c r="DB224" s="10"/>
      <c r="DC224" s="10"/>
      <c r="DD224" s="10"/>
      <c r="DE224" s="10"/>
      <c r="DF224" s="270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1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6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</row>
    <row r="225" spans="1:199" ht="14.4" x14ac:dyDescent="0.3">
      <c r="A225" s="2"/>
      <c r="B225" s="63" t="s">
        <v>676</v>
      </c>
      <c r="C225" s="272">
        <v>33</v>
      </c>
      <c r="D225" s="2"/>
      <c r="E225" s="2"/>
      <c r="F225" s="3"/>
      <c r="G225" s="2"/>
      <c r="H225" s="2"/>
      <c r="I225" s="63"/>
      <c r="J225" s="2" t="s">
        <v>677</v>
      </c>
      <c r="K225" s="2" t="s">
        <v>678</v>
      </c>
      <c r="L225" s="2" t="s">
        <v>679</v>
      </c>
      <c r="M225" s="258" t="s">
        <v>680</v>
      </c>
      <c r="N225" s="4"/>
      <c r="O225" s="2"/>
      <c r="P225" s="2"/>
      <c r="Q225" s="2"/>
      <c r="R225" s="5"/>
      <c r="S225" s="5"/>
      <c r="T225" s="5"/>
      <c r="U225" s="4"/>
      <c r="V225" s="4"/>
      <c r="W225" s="4"/>
      <c r="X225" s="4"/>
      <c r="Y225" s="4"/>
      <c r="Z225" s="4"/>
      <c r="AA225" s="4"/>
      <c r="AB225" s="4"/>
      <c r="AC225" s="4"/>
      <c r="AD225" s="6"/>
      <c r="AE225" s="2"/>
      <c r="AF225" s="2"/>
      <c r="AG225" s="63"/>
      <c r="AH225" s="2" t="s">
        <v>674</v>
      </c>
      <c r="AI225" s="2" t="s">
        <v>3</v>
      </c>
      <c r="AJ225" s="2" t="s">
        <v>4</v>
      </c>
      <c r="AK225" s="2" t="s">
        <v>5</v>
      </c>
      <c r="AL225" s="1" t="s">
        <v>6</v>
      </c>
      <c r="AM225" s="258" t="s">
        <v>7</v>
      </c>
      <c r="AN225" s="2"/>
      <c r="AO225" s="2"/>
      <c r="AP225" s="2"/>
      <c r="AQ225" s="3"/>
      <c r="AR225" s="4"/>
      <c r="AS225" s="1"/>
      <c r="AT225" s="2"/>
      <c r="AU225" s="2"/>
      <c r="AV225" s="2"/>
      <c r="AW225" s="2"/>
      <c r="AX225" s="3"/>
      <c r="AY225" s="4"/>
      <c r="AZ225" s="1"/>
      <c r="BA225" s="2"/>
      <c r="BB225" s="2"/>
      <c r="BC225" s="2"/>
      <c r="BD225" s="2"/>
      <c r="BE225" s="3"/>
      <c r="BF225" s="4"/>
      <c r="BG225" s="1"/>
      <c r="BH225" s="2"/>
      <c r="BI225" s="2"/>
      <c r="BJ225" s="2"/>
      <c r="BK225" s="2"/>
      <c r="BL225" s="3"/>
      <c r="BM225" s="4"/>
      <c r="BN225" s="2"/>
      <c r="BO225" s="7"/>
      <c r="BP225" s="2"/>
      <c r="BQ225" s="2"/>
      <c r="BR225" s="9" t="s">
        <v>793</v>
      </c>
      <c r="BS225" s="270" t="s">
        <v>685</v>
      </c>
      <c r="BT225" s="2"/>
      <c r="BU225" s="3"/>
      <c r="BV225" s="2"/>
      <c r="BW225" s="2"/>
      <c r="BX225" s="1"/>
      <c r="BY225" s="9" t="s">
        <v>793</v>
      </c>
      <c r="BZ225" s="10" t="s">
        <v>1169</v>
      </c>
      <c r="CA225" s="11"/>
      <c r="CB225" s="10"/>
      <c r="CC225" s="11"/>
      <c r="CD225" s="10"/>
      <c r="CE225" s="10"/>
      <c r="CF225" s="273"/>
      <c r="CG225" s="2"/>
      <c r="CH225" s="284" t="s">
        <v>1172</v>
      </c>
      <c r="CI225" s="10" t="s">
        <v>675</v>
      </c>
      <c r="CJ225" s="10"/>
      <c r="CK225" s="10"/>
      <c r="CL225" s="270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6"/>
      <c r="CX225" s="2"/>
      <c r="CY225" s="2"/>
      <c r="CZ225" s="63"/>
      <c r="DA225" s="2" t="s">
        <v>674</v>
      </c>
      <c r="DB225" s="2" t="s">
        <v>3</v>
      </c>
      <c r="DC225" s="2" t="s">
        <v>4</v>
      </c>
      <c r="DD225" s="2" t="s">
        <v>5</v>
      </c>
      <c r="DE225" s="2" t="s">
        <v>6</v>
      </c>
      <c r="DF225" s="258" t="s">
        <v>7</v>
      </c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1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6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</row>
    <row r="226" spans="1:199" ht="14.4" x14ac:dyDescent="0.3">
      <c r="A226" s="2"/>
      <c r="B226" s="63" t="s">
        <v>682</v>
      </c>
      <c r="C226" s="258">
        <v>0</v>
      </c>
      <c r="D226" s="2"/>
      <c r="E226" s="2"/>
      <c r="F226" s="3"/>
      <c r="G226" s="2"/>
      <c r="H226" s="2"/>
      <c r="I226" s="63" t="s">
        <v>676</v>
      </c>
      <c r="J226" s="2">
        <f>C225</f>
        <v>33</v>
      </c>
      <c r="K226" s="2">
        <v>10</v>
      </c>
      <c r="L226" s="2">
        <v>9</v>
      </c>
      <c r="M226" s="258">
        <v>6</v>
      </c>
      <c r="N226" s="4"/>
      <c r="O226" s="2"/>
      <c r="P226" s="2"/>
      <c r="Q226" s="2"/>
      <c r="R226" s="5"/>
      <c r="S226" s="5"/>
      <c r="T226" s="5"/>
      <c r="U226" s="4"/>
      <c r="V226" s="4"/>
      <c r="W226" s="4"/>
      <c r="X226" s="4"/>
      <c r="Y226" s="4"/>
      <c r="Z226" s="4"/>
      <c r="AA226" s="4"/>
      <c r="AB226" s="4"/>
      <c r="AC226" s="4"/>
      <c r="AD226" s="6"/>
      <c r="AE226" s="2"/>
      <c r="AF226" s="2"/>
      <c r="AG226" s="63" t="s">
        <v>676</v>
      </c>
      <c r="AH226" s="2">
        <f t="shared" ref="AH226:AH227" si="35">C225</f>
        <v>33</v>
      </c>
      <c r="AI226" s="2">
        <v>6</v>
      </c>
      <c r="AJ226" s="2">
        <v>10</v>
      </c>
      <c r="AK226" s="2">
        <v>12</v>
      </c>
      <c r="AL226" s="1">
        <v>11</v>
      </c>
      <c r="AM226" s="258">
        <v>3</v>
      </c>
      <c r="AN226" s="2"/>
      <c r="AO226" s="2"/>
      <c r="AP226" s="2"/>
      <c r="AQ226" s="3"/>
      <c r="AR226" s="4"/>
      <c r="AS226" s="1"/>
      <c r="AT226" s="2"/>
      <c r="AU226" s="2"/>
      <c r="AV226" s="2"/>
      <c r="AW226" s="2"/>
      <c r="AX226" s="3"/>
      <c r="AY226" s="4"/>
      <c r="AZ226" s="1"/>
      <c r="BA226" s="2"/>
      <c r="BB226" s="2"/>
      <c r="BC226" s="2"/>
      <c r="BD226" s="2"/>
      <c r="BE226" s="3"/>
      <c r="BF226" s="4"/>
      <c r="BG226" s="1"/>
      <c r="BH226" s="2"/>
      <c r="BI226" s="2"/>
      <c r="BJ226" s="2"/>
      <c r="BK226" s="2"/>
      <c r="BL226" s="3"/>
      <c r="BM226" s="4"/>
      <c r="BN226" s="2"/>
      <c r="BO226" s="7"/>
      <c r="BP226" s="2"/>
      <c r="BQ226" s="2"/>
      <c r="BR226" s="63"/>
      <c r="BS226" s="258" t="s">
        <v>674</v>
      </c>
      <c r="BT226" s="2"/>
      <c r="BU226" s="3"/>
      <c r="BV226" s="2"/>
      <c r="BW226" s="2"/>
      <c r="BX226" s="1"/>
      <c r="BY226" s="63"/>
      <c r="BZ226" s="2" t="s">
        <v>674</v>
      </c>
      <c r="CA226" s="3"/>
      <c r="CB226" s="2"/>
      <c r="CC226" s="3"/>
      <c r="CD226" s="2"/>
      <c r="CE226" s="2"/>
      <c r="CF226" s="275"/>
      <c r="CG226" s="2"/>
      <c r="CH226" s="63"/>
      <c r="CI226" s="2" t="s">
        <v>677</v>
      </c>
      <c r="CJ226" s="2" t="s">
        <v>678</v>
      </c>
      <c r="CK226" s="2" t="s">
        <v>679</v>
      </c>
      <c r="CL226" s="258" t="s">
        <v>680</v>
      </c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6"/>
      <c r="CX226" s="2"/>
      <c r="CY226" s="2"/>
      <c r="CZ226" s="63" t="s">
        <v>676</v>
      </c>
      <c r="DA226" s="2">
        <f t="shared" ref="DA226:DA227" si="36">CI227</f>
        <v>29</v>
      </c>
      <c r="DB226" s="2">
        <v>3</v>
      </c>
      <c r="DC226" s="2">
        <v>5</v>
      </c>
      <c r="DD226" s="2">
        <v>4</v>
      </c>
      <c r="DE226" s="2">
        <v>5</v>
      </c>
      <c r="DF226" s="258">
        <v>1</v>
      </c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1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6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</row>
    <row r="227" spans="1:199" ht="14.4" x14ac:dyDescent="0.3">
      <c r="A227" s="2"/>
      <c r="B227" s="126" t="s">
        <v>675</v>
      </c>
      <c r="C227" s="276">
        <f>C226/C225*100</f>
        <v>0</v>
      </c>
      <c r="D227" s="277"/>
      <c r="E227" s="277"/>
      <c r="F227" s="278"/>
      <c r="G227" s="277"/>
      <c r="H227" s="2"/>
      <c r="I227" s="63" t="s">
        <v>683</v>
      </c>
      <c r="J227" s="2">
        <v>0</v>
      </c>
      <c r="K227" s="2">
        <v>0</v>
      </c>
      <c r="L227" s="2">
        <v>7</v>
      </c>
      <c r="M227" s="258">
        <v>6</v>
      </c>
      <c r="N227" s="4"/>
      <c r="O227" s="2"/>
      <c r="P227" s="2"/>
      <c r="Q227" s="2"/>
      <c r="R227" s="5"/>
      <c r="S227" s="5"/>
      <c r="T227" s="5"/>
      <c r="U227" s="4"/>
      <c r="V227" s="4"/>
      <c r="W227" s="4"/>
      <c r="X227" s="4"/>
      <c r="Y227" s="4"/>
      <c r="Z227" s="4"/>
      <c r="AA227" s="4"/>
      <c r="AB227" s="4"/>
      <c r="AC227" s="4"/>
      <c r="AD227" s="6"/>
      <c r="AE227" s="2"/>
      <c r="AF227" s="2"/>
      <c r="AG227" s="63" t="s">
        <v>683</v>
      </c>
      <c r="AH227" s="2">
        <f t="shared" si="35"/>
        <v>0</v>
      </c>
      <c r="AI227" s="2">
        <v>0</v>
      </c>
      <c r="AJ227" s="2">
        <v>0</v>
      </c>
      <c r="AK227" s="2">
        <v>0</v>
      </c>
      <c r="AL227" s="1">
        <v>2</v>
      </c>
      <c r="AM227" s="258">
        <v>1</v>
      </c>
      <c r="AN227" s="2"/>
      <c r="AO227" s="2"/>
      <c r="AP227" s="2"/>
      <c r="AQ227" s="3"/>
      <c r="AR227" s="4"/>
      <c r="AS227" s="1"/>
      <c r="AT227" s="2"/>
      <c r="AU227" s="2"/>
      <c r="AV227" s="2"/>
      <c r="AW227" s="2"/>
      <c r="AX227" s="3"/>
      <c r="AY227" s="4"/>
      <c r="AZ227" s="1"/>
      <c r="BA227" s="2"/>
      <c r="BB227" s="2"/>
      <c r="BC227" s="2"/>
      <c r="BD227" s="2"/>
      <c r="BE227" s="3"/>
      <c r="BF227" s="4"/>
      <c r="BG227" s="1"/>
      <c r="BH227" s="2"/>
      <c r="BI227" s="2"/>
      <c r="BJ227" s="2"/>
      <c r="BK227" s="2"/>
      <c r="BL227" s="3"/>
      <c r="BM227" s="4"/>
      <c r="BN227" s="2"/>
      <c r="BO227" s="7"/>
      <c r="BP227" s="2"/>
      <c r="BQ227" s="2"/>
      <c r="BR227" s="63" t="s">
        <v>676</v>
      </c>
      <c r="BS227" s="258">
        <f>BZ227</f>
        <v>29</v>
      </c>
      <c r="BT227" s="2"/>
      <c r="BU227" s="3"/>
      <c r="BV227" s="2"/>
      <c r="BW227" s="2"/>
      <c r="BX227" s="1"/>
      <c r="BY227" s="63" t="s">
        <v>676</v>
      </c>
      <c r="BZ227" s="279">
        <v>29</v>
      </c>
      <c r="CA227" s="3"/>
      <c r="CB227" s="2"/>
      <c r="CC227" s="3"/>
      <c r="CD227" s="2"/>
      <c r="CE227" s="2"/>
      <c r="CF227" s="275"/>
      <c r="CG227" s="2"/>
      <c r="CH227" s="63" t="s">
        <v>676</v>
      </c>
      <c r="CI227" s="2">
        <f>BZ227</f>
        <v>29</v>
      </c>
      <c r="CJ227" s="2">
        <v>6</v>
      </c>
      <c r="CK227" s="2">
        <v>4</v>
      </c>
      <c r="CL227" s="258">
        <v>4</v>
      </c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6"/>
      <c r="CX227" s="2"/>
      <c r="CY227" s="2"/>
      <c r="CZ227" s="63" t="s">
        <v>683</v>
      </c>
      <c r="DA227" s="2">
        <f t="shared" si="36"/>
        <v>2</v>
      </c>
      <c r="DB227" s="2">
        <v>1</v>
      </c>
      <c r="DC227" s="2">
        <v>1</v>
      </c>
      <c r="DD227" s="2">
        <v>1</v>
      </c>
      <c r="DE227" s="2">
        <v>3</v>
      </c>
      <c r="DF227" s="258">
        <v>1</v>
      </c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1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6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</row>
    <row r="228" spans="1:199" ht="14.4" x14ac:dyDescent="0.3">
      <c r="A228" s="2"/>
      <c r="B228" s="2"/>
      <c r="C228" s="2">
        <v>0</v>
      </c>
      <c r="D228" s="2"/>
      <c r="E228" s="3"/>
      <c r="F228" s="3"/>
      <c r="G228" s="2"/>
      <c r="H228" s="2"/>
      <c r="I228" s="126" t="s">
        <v>675</v>
      </c>
      <c r="J228" s="280">
        <f t="shared" ref="J228:M228" si="37">J227/J226*100</f>
        <v>0</v>
      </c>
      <c r="K228" s="280">
        <f t="shared" si="37"/>
        <v>0</v>
      </c>
      <c r="L228" s="280">
        <f t="shared" si="37"/>
        <v>77.777777777777786</v>
      </c>
      <c r="M228" s="276">
        <f t="shared" si="37"/>
        <v>100</v>
      </c>
      <c r="N228" s="4"/>
      <c r="O228" s="2"/>
      <c r="P228" s="2"/>
      <c r="Q228" s="2"/>
      <c r="R228" s="5"/>
      <c r="S228" s="5"/>
      <c r="T228" s="5"/>
      <c r="U228" s="4"/>
      <c r="V228" s="4"/>
      <c r="W228" s="4"/>
      <c r="X228" s="4"/>
      <c r="Y228" s="4"/>
      <c r="Z228" s="4"/>
      <c r="AA228" s="4"/>
      <c r="AB228" s="4"/>
      <c r="AC228" s="4"/>
      <c r="AD228" s="6"/>
      <c r="AE228" s="2"/>
      <c r="AF228" s="2"/>
      <c r="AG228" s="126" t="s">
        <v>675</v>
      </c>
      <c r="AH228" s="280">
        <f t="shared" ref="AH228:AM228" si="38">AH227/AH226*100</f>
        <v>0</v>
      </c>
      <c r="AI228" s="280">
        <f t="shared" si="38"/>
        <v>0</v>
      </c>
      <c r="AJ228" s="280">
        <f t="shared" si="38"/>
        <v>0</v>
      </c>
      <c r="AK228" s="280">
        <f t="shared" si="38"/>
        <v>0</v>
      </c>
      <c r="AL228" s="281">
        <f t="shared" si="38"/>
        <v>18.181818181818183</v>
      </c>
      <c r="AM228" s="276">
        <f t="shared" si="38"/>
        <v>33.333333333333329</v>
      </c>
      <c r="AN228" s="2"/>
      <c r="AO228" s="2"/>
      <c r="AP228" s="2"/>
      <c r="AQ228" s="3"/>
      <c r="AR228" s="4"/>
      <c r="AS228" s="1"/>
      <c r="AT228" s="2"/>
      <c r="AU228" s="2"/>
      <c r="AV228" s="2"/>
      <c r="AW228" s="2"/>
      <c r="AX228" s="3"/>
      <c r="AY228" s="4"/>
      <c r="AZ228" s="1"/>
      <c r="BA228" s="2"/>
      <c r="BB228" s="2"/>
      <c r="BC228" s="2"/>
      <c r="BD228" s="2"/>
      <c r="BE228" s="3"/>
      <c r="BF228" s="4"/>
      <c r="BG228" s="1"/>
      <c r="BH228" s="2"/>
      <c r="BI228" s="2"/>
      <c r="BJ228" s="2"/>
      <c r="BK228" s="2"/>
      <c r="BL228" s="3"/>
      <c r="BM228" s="4"/>
      <c r="BN228" s="2"/>
      <c r="BO228" s="7"/>
      <c r="BP228" s="2"/>
      <c r="BQ228" s="2"/>
      <c r="BR228" s="63" t="s">
        <v>686</v>
      </c>
      <c r="BS228" s="258" t="e">
        <f>BZ227 BZ228 CI228</f>
        <v>#NULL!</v>
      </c>
      <c r="BT228" s="2"/>
      <c r="BU228" s="3"/>
      <c r="BV228" s="2"/>
      <c r="BW228" s="2"/>
      <c r="BX228" s="1"/>
      <c r="BY228" s="63" t="s">
        <v>1170</v>
      </c>
      <c r="BZ228" s="2">
        <v>8</v>
      </c>
      <c r="CA228" s="3"/>
      <c r="CB228" s="2"/>
      <c r="CC228" s="3"/>
      <c r="CD228" s="2"/>
      <c r="CE228" s="2"/>
      <c r="CF228" s="275"/>
      <c r="CG228" s="2"/>
      <c r="CH228" s="63" t="s">
        <v>683</v>
      </c>
      <c r="CI228" s="279">
        <v>2</v>
      </c>
      <c r="CJ228" s="2">
        <v>0</v>
      </c>
      <c r="CK228" s="2">
        <v>4</v>
      </c>
      <c r="CL228" s="258">
        <v>4</v>
      </c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6"/>
      <c r="CX228" s="2"/>
      <c r="CY228" s="2"/>
      <c r="CZ228" s="126" t="s">
        <v>675</v>
      </c>
      <c r="DA228" s="280">
        <f t="shared" ref="DA228:DF228" si="39">DA227/DA226*100</f>
        <v>6.8965517241379306</v>
      </c>
      <c r="DB228" s="280">
        <f t="shared" si="39"/>
        <v>33.333333333333329</v>
      </c>
      <c r="DC228" s="280">
        <f t="shared" si="39"/>
        <v>20</v>
      </c>
      <c r="DD228" s="280">
        <f t="shared" si="39"/>
        <v>25</v>
      </c>
      <c r="DE228" s="280">
        <f t="shared" si="39"/>
        <v>60</v>
      </c>
      <c r="DF228" s="276">
        <f t="shared" si="39"/>
        <v>100</v>
      </c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1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6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</row>
    <row r="229" spans="1:199" ht="14.4" x14ac:dyDescent="0.3">
      <c r="A229" s="2"/>
      <c r="B229" s="9" t="s">
        <v>882</v>
      </c>
      <c r="C229" s="270" t="s">
        <v>1166</v>
      </c>
      <c r="D229" s="2"/>
      <c r="E229" s="2"/>
      <c r="F229" s="3"/>
      <c r="G229" s="2"/>
      <c r="H229" s="2"/>
      <c r="I229" s="2"/>
      <c r="J229" s="2">
        <v>3.5</v>
      </c>
      <c r="K229" s="3">
        <v>5</v>
      </c>
      <c r="L229" s="3">
        <v>7.5</v>
      </c>
      <c r="M229" s="2">
        <v>10</v>
      </c>
      <c r="N229" s="4"/>
      <c r="O229" s="2"/>
      <c r="P229" s="2"/>
      <c r="Q229" s="2"/>
      <c r="R229" s="5"/>
      <c r="S229" s="5"/>
      <c r="T229" s="5"/>
      <c r="U229" s="4"/>
      <c r="V229" s="4"/>
      <c r="W229" s="4"/>
      <c r="X229" s="4"/>
      <c r="Y229" s="4"/>
      <c r="Z229" s="4"/>
      <c r="AA229" s="4"/>
      <c r="AB229" s="4"/>
      <c r="AC229" s="29"/>
      <c r="AD229" s="6"/>
      <c r="AE229" s="2"/>
      <c r="AF229" s="2"/>
      <c r="AG229" s="2"/>
      <c r="AH229" s="2">
        <v>0</v>
      </c>
      <c r="AI229" s="2">
        <v>10</v>
      </c>
      <c r="AJ229" s="3">
        <v>30</v>
      </c>
      <c r="AK229" s="3">
        <v>100</v>
      </c>
      <c r="AL229" s="1">
        <v>300</v>
      </c>
      <c r="AM229" s="2">
        <v>1000</v>
      </c>
      <c r="AN229" s="2"/>
      <c r="AO229" s="2"/>
      <c r="AP229" s="2"/>
      <c r="AQ229" s="3"/>
      <c r="AR229" s="4"/>
      <c r="AS229" s="1"/>
      <c r="AT229" s="2"/>
      <c r="AU229" s="2"/>
      <c r="AV229" s="2"/>
      <c r="AW229" s="2"/>
      <c r="AX229" s="3"/>
      <c r="AY229" s="4"/>
      <c r="AZ229" s="1"/>
      <c r="BA229" s="2"/>
      <c r="BB229" s="2"/>
      <c r="BC229" s="2"/>
      <c r="BD229" s="2"/>
      <c r="BE229" s="3"/>
      <c r="BF229" s="4"/>
      <c r="BG229" s="1"/>
      <c r="BH229" s="2"/>
      <c r="BI229" s="2"/>
      <c r="BJ229" s="2"/>
      <c r="BK229" s="2"/>
      <c r="BL229" s="3"/>
      <c r="BM229" s="4"/>
      <c r="BN229" s="2"/>
      <c r="BO229" s="7"/>
      <c r="BP229" s="2"/>
      <c r="BQ229" s="2"/>
      <c r="BR229" s="126" t="s">
        <v>675</v>
      </c>
      <c r="BS229" s="276" t="e">
        <f>BS228/BS227*100</f>
        <v>#NULL!</v>
      </c>
      <c r="BT229" s="2"/>
      <c r="BU229" s="3"/>
      <c r="BV229" s="2"/>
      <c r="BW229" s="2"/>
      <c r="BX229" s="1"/>
      <c r="BY229" s="126" t="s">
        <v>675</v>
      </c>
      <c r="BZ229" s="280">
        <f t="shared" ref="BZ229:CC229" si="40">BZ228/BZ227*100</f>
        <v>27.586206896551722</v>
      </c>
      <c r="CA229" s="282" t="e">
        <f t="shared" si="40"/>
        <v>#DIV/0!</v>
      </c>
      <c r="CB229" s="280" t="e">
        <f t="shared" si="40"/>
        <v>#DIV/0!</v>
      </c>
      <c r="CC229" s="282" t="e">
        <f t="shared" si="40"/>
        <v>#DIV/0!</v>
      </c>
      <c r="CD229" s="280"/>
      <c r="CE229" s="280"/>
      <c r="CF229" s="283"/>
      <c r="CG229" s="2"/>
      <c r="CH229" s="126" t="s">
        <v>675</v>
      </c>
      <c r="CI229" s="280">
        <f t="shared" ref="CI229:CL229" si="41">CI228/CI227*100</f>
        <v>6.8965517241379306</v>
      </c>
      <c r="CJ229" s="280">
        <f t="shared" si="41"/>
        <v>0</v>
      </c>
      <c r="CK229" s="280">
        <f t="shared" si="41"/>
        <v>100</v>
      </c>
      <c r="CL229" s="276">
        <f t="shared" si="41"/>
        <v>100</v>
      </c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6"/>
      <c r="CX229" s="2"/>
      <c r="CY229" s="2"/>
      <c r="CZ229" s="2"/>
      <c r="DA229" s="2">
        <v>1</v>
      </c>
      <c r="DB229" s="2">
        <v>10</v>
      </c>
      <c r="DC229" s="3">
        <v>30</v>
      </c>
      <c r="DD229" s="3">
        <v>100</v>
      </c>
      <c r="DE229" s="2">
        <v>300</v>
      </c>
      <c r="DF229" s="2">
        <v>1000</v>
      </c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1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6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</row>
    <row r="230" spans="1:199" ht="14.4" x14ac:dyDescent="0.3">
      <c r="A230" s="2"/>
      <c r="B230" s="63"/>
      <c r="C230" s="258" t="s">
        <v>674</v>
      </c>
      <c r="D230" s="2"/>
      <c r="E230" s="2"/>
      <c r="F230" s="3"/>
      <c r="G230" s="2"/>
      <c r="H230" s="2"/>
      <c r="I230" s="9" t="s">
        <v>882</v>
      </c>
      <c r="J230" s="10" t="s">
        <v>675</v>
      </c>
      <c r="K230" s="10"/>
      <c r="L230" s="10"/>
      <c r="M230" s="270"/>
      <c r="N230" s="4"/>
      <c r="O230" s="2"/>
      <c r="P230" s="2"/>
      <c r="Q230" s="2"/>
      <c r="R230" s="5"/>
      <c r="S230" s="5"/>
      <c r="T230" s="5"/>
      <c r="U230" s="4"/>
      <c r="V230" s="4"/>
      <c r="W230" s="4"/>
      <c r="X230" s="4"/>
      <c r="Y230" s="4"/>
      <c r="Z230" s="4"/>
      <c r="AA230" s="4"/>
      <c r="AB230" s="4"/>
      <c r="AC230" s="4"/>
      <c r="AD230" s="6"/>
      <c r="AE230" s="2"/>
      <c r="AF230" s="2"/>
      <c r="AG230" s="9" t="s">
        <v>882</v>
      </c>
      <c r="AH230" s="10" t="s">
        <v>1171</v>
      </c>
      <c r="AI230" s="10"/>
      <c r="AJ230" s="10"/>
      <c r="AK230" s="10"/>
      <c r="AL230" s="271"/>
      <c r="AM230" s="270"/>
      <c r="AN230" s="2"/>
      <c r="AO230" s="2"/>
      <c r="AP230" s="2"/>
      <c r="AQ230" s="3"/>
      <c r="AR230" s="4"/>
      <c r="AS230" s="1"/>
      <c r="AT230" s="2"/>
      <c r="AU230" s="2"/>
      <c r="AV230" s="2"/>
      <c r="AW230" s="2"/>
      <c r="AX230" s="3"/>
      <c r="AY230" s="4"/>
      <c r="AZ230" s="1"/>
      <c r="BA230" s="2"/>
      <c r="BB230" s="2"/>
      <c r="BC230" s="2"/>
      <c r="BD230" s="2"/>
      <c r="BE230" s="3"/>
      <c r="BF230" s="4"/>
      <c r="BG230" s="1"/>
      <c r="BH230" s="2"/>
      <c r="BI230" s="2"/>
      <c r="BJ230" s="2"/>
      <c r="BK230" s="2"/>
      <c r="BL230" s="3"/>
      <c r="BM230" s="4"/>
      <c r="BN230" s="2"/>
      <c r="BO230" s="7"/>
      <c r="BP230" s="2"/>
      <c r="BQ230" s="2"/>
      <c r="BR230" s="2"/>
      <c r="BS230" s="2">
        <v>0</v>
      </c>
      <c r="BT230" s="2"/>
      <c r="BU230" s="3"/>
      <c r="BV230" s="2"/>
      <c r="BW230" s="2"/>
      <c r="BX230" s="1"/>
      <c r="BY230" s="2"/>
      <c r="BZ230" s="2">
        <v>0</v>
      </c>
      <c r="CA230" s="3">
        <v>10</v>
      </c>
      <c r="CB230" s="3">
        <v>30</v>
      </c>
      <c r="CC230" s="3">
        <v>100</v>
      </c>
      <c r="CD230" s="2">
        <v>300</v>
      </c>
      <c r="CE230" s="2"/>
      <c r="CF230" s="1">
        <v>1000</v>
      </c>
      <c r="CG230" s="2"/>
      <c r="CH230" s="2"/>
      <c r="CI230" s="2">
        <v>3.5</v>
      </c>
      <c r="CJ230" s="3">
        <v>5</v>
      </c>
      <c r="CK230" s="3">
        <v>7.5</v>
      </c>
      <c r="CL230" s="2">
        <v>10</v>
      </c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6"/>
      <c r="CX230" s="2"/>
      <c r="CY230" s="2"/>
      <c r="CZ230" s="9" t="s">
        <v>1173</v>
      </c>
      <c r="DA230" s="10" t="s">
        <v>1171</v>
      </c>
      <c r="DB230" s="10"/>
      <c r="DC230" s="10"/>
      <c r="DD230" s="10"/>
      <c r="DE230" s="10"/>
      <c r="DF230" s="270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1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6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</row>
    <row r="231" spans="1:199" ht="14.4" x14ac:dyDescent="0.3">
      <c r="A231" s="2"/>
      <c r="B231" s="63" t="s">
        <v>676</v>
      </c>
      <c r="C231" s="272">
        <v>32</v>
      </c>
      <c r="D231" s="2"/>
      <c r="E231" s="2"/>
      <c r="F231" s="3"/>
      <c r="G231" s="2"/>
      <c r="H231" s="2"/>
      <c r="I231" s="63"/>
      <c r="J231" s="2" t="s">
        <v>677</v>
      </c>
      <c r="K231" s="2" t="s">
        <v>678</v>
      </c>
      <c r="L231" s="2" t="s">
        <v>679</v>
      </c>
      <c r="M231" s="258" t="s">
        <v>680</v>
      </c>
      <c r="N231" s="4"/>
      <c r="O231" s="2"/>
      <c r="P231" s="2"/>
      <c r="Q231" s="2"/>
      <c r="R231" s="5"/>
      <c r="S231" s="5"/>
      <c r="T231" s="5"/>
      <c r="U231" s="4"/>
      <c r="V231" s="4"/>
      <c r="W231" s="4"/>
      <c r="X231" s="4"/>
      <c r="Y231" s="4"/>
      <c r="Z231" s="4"/>
      <c r="AA231" s="4"/>
      <c r="AB231" s="4"/>
      <c r="AC231" s="4"/>
      <c r="AD231" s="6"/>
      <c r="AE231" s="2"/>
      <c r="AF231" s="2"/>
      <c r="AG231" s="63"/>
      <c r="AH231" s="2" t="s">
        <v>674</v>
      </c>
      <c r="AI231" s="2" t="s">
        <v>3</v>
      </c>
      <c r="AJ231" s="2" t="s">
        <v>4</v>
      </c>
      <c r="AK231" s="2" t="s">
        <v>5</v>
      </c>
      <c r="AL231" s="1" t="s">
        <v>6</v>
      </c>
      <c r="AM231" s="258" t="s">
        <v>7</v>
      </c>
      <c r="AN231" s="2"/>
      <c r="AO231" s="2"/>
      <c r="AP231" s="2"/>
      <c r="AQ231" s="3"/>
      <c r="AR231" s="4"/>
      <c r="AS231" s="1"/>
      <c r="AT231" s="2"/>
      <c r="AU231" s="2"/>
      <c r="AV231" s="2"/>
      <c r="AW231" s="2"/>
      <c r="AX231" s="3"/>
      <c r="AY231" s="4"/>
      <c r="AZ231" s="1"/>
      <c r="BA231" s="2"/>
      <c r="BB231" s="2"/>
      <c r="BC231" s="2"/>
      <c r="BD231" s="2"/>
      <c r="BE231" s="3"/>
      <c r="BF231" s="4"/>
      <c r="BG231" s="1"/>
      <c r="BH231" s="2"/>
      <c r="BI231" s="2"/>
      <c r="BJ231" s="2"/>
      <c r="BK231" s="2"/>
      <c r="BL231" s="3"/>
      <c r="BM231" s="4"/>
      <c r="BN231" s="2"/>
      <c r="BO231" s="7"/>
      <c r="BP231" s="2"/>
      <c r="BQ231" s="2"/>
      <c r="BR231" s="9" t="s">
        <v>882</v>
      </c>
      <c r="BS231" s="270" t="s">
        <v>1169</v>
      </c>
      <c r="BT231" s="2"/>
      <c r="BU231" s="3"/>
      <c r="BV231" s="2"/>
      <c r="BW231" s="2"/>
      <c r="BX231" s="1"/>
      <c r="BY231" s="9" t="s">
        <v>882</v>
      </c>
      <c r="BZ231" s="10" t="s">
        <v>1169</v>
      </c>
      <c r="CA231" s="11"/>
      <c r="CB231" s="10"/>
      <c r="CC231" s="11"/>
      <c r="CD231" s="10"/>
      <c r="CE231" s="10"/>
      <c r="CF231" s="273"/>
      <c r="CG231" s="2"/>
      <c r="CH231" s="285" t="s">
        <v>1173</v>
      </c>
      <c r="CI231" s="10" t="s">
        <v>675</v>
      </c>
      <c r="CJ231" s="10"/>
      <c r="CK231" s="10"/>
      <c r="CL231" s="270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6"/>
      <c r="CX231" s="2"/>
      <c r="CY231" s="2"/>
      <c r="CZ231" s="63"/>
      <c r="DA231" s="2" t="s">
        <v>674</v>
      </c>
      <c r="DB231" s="2" t="s">
        <v>3</v>
      </c>
      <c r="DC231" s="2" t="s">
        <v>4</v>
      </c>
      <c r="DD231" s="2" t="s">
        <v>5</v>
      </c>
      <c r="DE231" s="2" t="s">
        <v>6</v>
      </c>
      <c r="DF231" s="258" t="s">
        <v>7</v>
      </c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1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6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</row>
    <row r="232" spans="1:199" ht="14.4" x14ac:dyDescent="0.3">
      <c r="A232" s="2"/>
      <c r="B232" s="63" t="s">
        <v>682</v>
      </c>
      <c r="C232" s="258">
        <v>0</v>
      </c>
      <c r="D232" s="2"/>
      <c r="E232" s="2"/>
      <c r="F232" s="3"/>
      <c r="G232" s="2"/>
      <c r="H232" s="2"/>
      <c r="I232" s="63" t="s">
        <v>676</v>
      </c>
      <c r="J232" s="2">
        <f>C231</f>
        <v>32</v>
      </c>
      <c r="K232" s="2">
        <v>7</v>
      </c>
      <c r="L232" s="2">
        <v>11</v>
      </c>
      <c r="M232" s="258">
        <v>3</v>
      </c>
      <c r="N232" s="4"/>
      <c r="O232" s="2"/>
      <c r="P232" s="2"/>
      <c r="Q232" s="2"/>
      <c r="R232" s="5"/>
      <c r="S232" s="5"/>
      <c r="T232" s="5"/>
      <c r="U232" s="4"/>
      <c r="V232" s="4"/>
      <c r="W232" s="4"/>
      <c r="X232" s="4"/>
      <c r="Y232" s="4"/>
      <c r="Z232" s="4"/>
      <c r="AA232" s="4"/>
      <c r="AB232" s="4"/>
      <c r="AC232" s="4"/>
      <c r="AD232" s="6"/>
      <c r="AE232" s="2"/>
      <c r="AF232" s="2"/>
      <c r="AG232" s="63" t="s">
        <v>676</v>
      </c>
      <c r="AH232" s="2">
        <f t="shared" ref="AH232:AH233" si="42">C231</f>
        <v>32</v>
      </c>
      <c r="AI232" s="2">
        <v>2</v>
      </c>
      <c r="AJ232" s="2">
        <v>8</v>
      </c>
      <c r="AK232" s="2">
        <v>12</v>
      </c>
      <c r="AL232" s="1">
        <v>12</v>
      </c>
      <c r="AM232" s="258">
        <v>9</v>
      </c>
      <c r="AN232" s="2"/>
      <c r="AO232" s="2"/>
      <c r="AP232" s="2"/>
      <c r="AQ232" s="3"/>
      <c r="AR232" s="4"/>
      <c r="AS232" s="1"/>
      <c r="AT232" s="2"/>
      <c r="AU232" s="2"/>
      <c r="AV232" s="2"/>
      <c r="AW232" s="2"/>
      <c r="AX232" s="3"/>
      <c r="AY232" s="4"/>
      <c r="AZ232" s="1"/>
      <c r="BA232" s="2"/>
      <c r="BB232" s="2"/>
      <c r="BC232" s="2"/>
      <c r="BD232" s="2"/>
      <c r="BE232" s="3"/>
      <c r="BF232" s="4"/>
      <c r="BG232" s="1"/>
      <c r="BH232" s="2"/>
      <c r="BI232" s="2"/>
      <c r="BJ232" s="2"/>
      <c r="BK232" s="2"/>
      <c r="BL232" s="3"/>
      <c r="BM232" s="4"/>
      <c r="BN232" s="2"/>
      <c r="BO232" s="7"/>
      <c r="BP232" s="2"/>
      <c r="BQ232" s="2"/>
      <c r="BR232" s="63"/>
      <c r="BS232" s="258" t="s">
        <v>687</v>
      </c>
      <c r="BT232" s="2"/>
      <c r="BU232" s="3"/>
      <c r="BV232" s="2"/>
      <c r="BW232" s="2"/>
      <c r="BX232" s="1"/>
      <c r="BY232" s="63"/>
      <c r="BZ232" s="2" t="s">
        <v>674</v>
      </c>
      <c r="CA232" s="3"/>
      <c r="CB232" s="2"/>
      <c r="CC232" s="3"/>
      <c r="CD232" s="2"/>
      <c r="CE232" s="2"/>
      <c r="CF232" s="275"/>
      <c r="CG232" s="2"/>
      <c r="CH232" s="63"/>
      <c r="CI232" s="2" t="s">
        <v>677</v>
      </c>
      <c r="CJ232" s="2" t="s">
        <v>678</v>
      </c>
      <c r="CK232" s="2" t="s">
        <v>679</v>
      </c>
      <c r="CL232" s="258" t="s">
        <v>680</v>
      </c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6"/>
      <c r="CX232" s="2"/>
      <c r="CY232" s="2"/>
      <c r="CZ232" s="63" t="s">
        <v>676</v>
      </c>
      <c r="DA232" s="2">
        <f t="shared" ref="DA232:DA233" si="43">CI233</f>
        <v>27</v>
      </c>
      <c r="DB232" s="2">
        <v>1</v>
      </c>
      <c r="DC232" s="2">
        <v>5</v>
      </c>
      <c r="DD232" s="2">
        <v>5</v>
      </c>
      <c r="DE232" s="2">
        <v>6</v>
      </c>
      <c r="DF232" s="258">
        <v>5</v>
      </c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1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6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</row>
    <row r="233" spans="1:199" ht="14.4" x14ac:dyDescent="0.3">
      <c r="A233" s="2"/>
      <c r="B233" s="126" t="s">
        <v>675</v>
      </c>
      <c r="C233" s="276">
        <f>C232/C231*100</f>
        <v>0</v>
      </c>
      <c r="D233" s="277"/>
      <c r="E233" s="277"/>
      <c r="F233" s="278"/>
      <c r="G233" s="277"/>
      <c r="H233" s="2"/>
      <c r="I233" s="63" t="s">
        <v>683</v>
      </c>
      <c r="J233" s="2">
        <v>0</v>
      </c>
      <c r="K233" s="2">
        <v>2</v>
      </c>
      <c r="L233" s="2">
        <v>8</v>
      </c>
      <c r="M233" s="258">
        <v>3</v>
      </c>
      <c r="N233" s="4"/>
      <c r="O233" s="2"/>
      <c r="P233" s="2"/>
      <c r="Q233" s="2"/>
      <c r="R233" s="5"/>
      <c r="S233" s="5"/>
      <c r="T233" s="5"/>
      <c r="U233" s="4"/>
      <c r="V233" s="4"/>
      <c r="W233" s="4"/>
      <c r="X233" s="4"/>
      <c r="Y233" s="4"/>
      <c r="Z233" s="4"/>
      <c r="AA233" s="4"/>
      <c r="AB233" s="4"/>
      <c r="AC233" s="4"/>
      <c r="AD233" s="6"/>
      <c r="AE233" s="2"/>
      <c r="AF233" s="2"/>
      <c r="AG233" s="63" t="s">
        <v>683</v>
      </c>
      <c r="AH233" s="2">
        <f t="shared" si="42"/>
        <v>0</v>
      </c>
      <c r="AI233" s="2">
        <v>0</v>
      </c>
      <c r="AJ233" s="2">
        <v>0</v>
      </c>
      <c r="AK233" s="2">
        <v>0</v>
      </c>
      <c r="AL233" s="1">
        <v>4</v>
      </c>
      <c r="AM233" s="258">
        <v>6</v>
      </c>
      <c r="AN233" s="2"/>
      <c r="AO233" s="2"/>
      <c r="AP233" s="2"/>
      <c r="AQ233" s="3"/>
      <c r="AR233" s="4"/>
      <c r="AS233" s="1"/>
      <c r="AT233" s="2"/>
      <c r="AU233" s="2"/>
      <c r="AV233" s="2"/>
      <c r="AW233" s="2"/>
      <c r="AX233" s="3"/>
      <c r="AY233" s="4"/>
      <c r="AZ233" s="1"/>
      <c r="BA233" s="2"/>
      <c r="BB233" s="2"/>
      <c r="BC233" s="2"/>
      <c r="BD233" s="2"/>
      <c r="BE233" s="3"/>
      <c r="BF233" s="4"/>
      <c r="BG233" s="1"/>
      <c r="BH233" s="2"/>
      <c r="BI233" s="2"/>
      <c r="BJ233" s="2"/>
      <c r="BK233" s="2"/>
      <c r="BL233" s="3"/>
      <c r="BM233" s="4"/>
      <c r="BN233" s="2"/>
      <c r="BO233" s="7"/>
      <c r="BP233" s="2"/>
      <c r="BQ233" s="2"/>
      <c r="BR233" s="63" t="s">
        <v>676</v>
      </c>
      <c r="BS233" s="258">
        <f>BZ233</f>
        <v>27</v>
      </c>
      <c r="BT233" s="2"/>
      <c r="BU233" s="3"/>
      <c r="BV233" s="2"/>
      <c r="BW233" s="2"/>
      <c r="BX233" s="1"/>
      <c r="BY233" s="63" t="s">
        <v>676</v>
      </c>
      <c r="BZ233" s="279">
        <v>27</v>
      </c>
      <c r="CA233" s="3"/>
      <c r="CB233" s="2"/>
      <c r="CC233" s="3"/>
      <c r="CD233" s="2"/>
      <c r="CE233" s="2"/>
      <c r="CF233" s="275"/>
      <c r="CG233" s="2"/>
      <c r="CH233" s="63" t="s">
        <v>676</v>
      </c>
      <c r="CI233" s="2">
        <f>BZ233</f>
        <v>27</v>
      </c>
      <c r="CJ233" s="2">
        <v>10</v>
      </c>
      <c r="CK233" s="2">
        <v>10</v>
      </c>
      <c r="CL233" s="258">
        <v>2</v>
      </c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6"/>
      <c r="CX233" s="2"/>
      <c r="CY233" s="2"/>
      <c r="CZ233" s="63" t="s">
        <v>683</v>
      </c>
      <c r="DA233" s="2">
        <f t="shared" si="43"/>
        <v>2</v>
      </c>
      <c r="DB233" s="2">
        <v>0</v>
      </c>
      <c r="DC233" s="2">
        <v>0</v>
      </c>
      <c r="DD233" s="2">
        <v>1</v>
      </c>
      <c r="DE233" s="2">
        <v>3</v>
      </c>
      <c r="DF233" s="258">
        <v>3</v>
      </c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1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6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</row>
    <row r="234" spans="1:199" ht="14.4" x14ac:dyDescent="0.3">
      <c r="A234" s="2"/>
      <c r="B234" s="2"/>
      <c r="C234" s="2"/>
      <c r="D234" s="2"/>
      <c r="E234" s="2"/>
      <c r="F234" s="3"/>
      <c r="G234" s="2"/>
      <c r="H234" s="2"/>
      <c r="I234" s="126" t="s">
        <v>675</v>
      </c>
      <c r="J234" s="280">
        <f t="shared" ref="J234:M234" si="44">J233/J232*100</f>
        <v>0</v>
      </c>
      <c r="K234" s="280">
        <f t="shared" si="44"/>
        <v>28.571428571428569</v>
      </c>
      <c r="L234" s="280">
        <f t="shared" si="44"/>
        <v>72.727272727272734</v>
      </c>
      <c r="M234" s="276">
        <f t="shared" si="44"/>
        <v>100</v>
      </c>
      <c r="N234" s="4"/>
      <c r="O234" s="2"/>
      <c r="P234" s="2"/>
      <c r="Q234" s="2"/>
      <c r="R234" s="5"/>
      <c r="S234" s="5"/>
      <c r="T234" s="5"/>
      <c r="U234" s="4"/>
      <c r="V234" s="4"/>
      <c r="W234" s="4"/>
      <c r="X234" s="4"/>
      <c r="Y234" s="4"/>
      <c r="Z234" s="4"/>
      <c r="AA234" s="4"/>
      <c r="AB234" s="4"/>
      <c r="AC234" s="4"/>
      <c r="AD234" s="6"/>
      <c r="AE234" s="2"/>
      <c r="AF234" s="2"/>
      <c r="AG234" s="126" t="s">
        <v>675</v>
      </c>
      <c r="AH234" s="280">
        <f t="shared" ref="AH234:AM234" si="45">AH233/AH232*100</f>
        <v>0</v>
      </c>
      <c r="AI234" s="280">
        <f t="shared" si="45"/>
        <v>0</v>
      </c>
      <c r="AJ234" s="280">
        <f t="shared" si="45"/>
        <v>0</v>
      </c>
      <c r="AK234" s="280">
        <f t="shared" si="45"/>
        <v>0</v>
      </c>
      <c r="AL234" s="281">
        <f t="shared" si="45"/>
        <v>33.333333333333329</v>
      </c>
      <c r="AM234" s="276">
        <f t="shared" si="45"/>
        <v>66.666666666666657</v>
      </c>
      <c r="AN234" s="2"/>
      <c r="AO234" s="2"/>
      <c r="AP234" s="2"/>
      <c r="AQ234" s="3"/>
      <c r="AR234" s="4"/>
      <c r="AS234" s="1"/>
      <c r="AT234" s="2"/>
      <c r="AU234" s="2"/>
      <c r="AV234" s="2"/>
      <c r="AW234" s="2"/>
      <c r="AX234" s="3"/>
      <c r="AY234" s="4"/>
      <c r="AZ234" s="1"/>
      <c r="BA234" s="2"/>
      <c r="BB234" s="2"/>
      <c r="BC234" s="2"/>
      <c r="BD234" s="2"/>
      <c r="BE234" s="3"/>
      <c r="BF234" s="4"/>
      <c r="BG234" s="1"/>
      <c r="BH234" s="2"/>
      <c r="BI234" s="2"/>
      <c r="BJ234" s="2"/>
      <c r="BK234" s="2"/>
      <c r="BL234" s="3"/>
      <c r="BM234" s="4"/>
      <c r="BN234" s="2"/>
      <c r="BO234" s="7"/>
      <c r="BP234" s="2"/>
      <c r="BQ234" s="2"/>
      <c r="BR234" s="63" t="s">
        <v>688</v>
      </c>
      <c r="BS234" s="258" t="e">
        <f>BZ233 BZ234 CI234</f>
        <v>#NULL!</v>
      </c>
      <c r="BT234" s="2"/>
      <c r="BU234" s="3"/>
      <c r="BV234" s="2"/>
      <c r="BW234" s="2"/>
      <c r="BX234" s="1"/>
      <c r="BY234" s="63" t="s">
        <v>1170</v>
      </c>
      <c r="BZ234" s="2">
        <v>6</v>
      </c>
      <c r="CA234" s="3"/>
      <c r="CB234" s="2"/>
      <c r="CC234" s="3"/>
      <c r="CD234" s="2"/>
      <c r="CE234" s="2"/>
      <c r="CF234" s="275"/>
      <c r="CG234" s="2"/>
      <c r="CH234" s="63" t="s">
        <v>683</v>
      </c>
      <c r="CI234" s="279">
        <v>2</v>
      </c>
      <c r="CJ234" s="2">
        <v>0</v>
      </c>
      <c r="CK234" s="2">
        <v>7</v>
      </c>
      <c r="CL234" s="258">
        <v>2</v>
      </c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6"/>
      <c r="CX234" s="2"/>
      <c r="CY234" s="2"/>
      <c r="CZ234" s="126" t="s">
        <v>675</v>
      </c>
      <c r="DA234" s="280">
        <f t="shared" ref="DA234:DF234" si="46">DA233/DA232*100</f>
        <v>7.4074074074074066</v>
      </c>
      <c r="DB234" s="280">
        <f t="shared" si="46"/>
        <v>0</v>
      </c>
      <c r="DC234" s="280">
        <f t="shared" si="46"/>
        <v>0</v>
      </c>
      <c r="DD234" s="280">
        <f t="shared" si="46"/>
        <v>20</v>
      </c>
      <c r="DE234" s="280">
        <f t="shared" si="46"/>
        <v>50</v>
      </c>
      <c r="DF234" s="276">
        <f t="shared" si="46"/>
        <v>60</v>
      </c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1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6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</row>
    <row r="235" spans="1:199" ht="14.4" x14ac:dyDescent="0.3">
      <c r="A235" s="2"/>
      <c r="B235" s="2"/>
      <c r="C235" s="2"/>
      <c r="D235" s="2"/>
      <c r="E235" s="2"/>
      <c r="F235" s="3"/>
      <c r="G235" s="2"/>
      <c r="H235" s="2"/>
      <c r="I235" s="2"/>
      <c r="J235" s="2"/>
      <c r="K235" s="3"/>
      <c r="L235" s="3"/>
      <c r="M235" s="3"/>
      <c r="N235" s="4"/>
      <c r="O235" s="2"/>
      <c r="P235" s="2"/>
      <c r="Q235" s="2"/>
      <c r="R235" s="5"/>
      <c r="S235" s="5"/>
      <c r="T235" s="5"/>
      <c r="U235" s="4"/>
      <c r="V235" s="4"/>
      <c r="W235" s="4"/>
      <c r="X235" s="4"/>
      <c r="Y235" s="4"/>
      <c r="Z235" s="4"/>
      <c r="AA235" s="4"/>
      <c r="AB235" s="4"/>
      <c r="AC235" s="4"/>
      <c r="AD235" s="6"/>
      <c r="AE235" s="2"/>
      <c r="AF235" s="2"/>
      <c r="AG235" s="2"/>
      <c r="AH235" s="2"/>
      <c r="AI235" s="2"/>
      <c r="AJ235" s="3"/>
      <c r="AK235" s="4"/>
      <c r="AL235" s="1"/>
      <c r="AM235" s="2"/>
      <c r="AN235" s="2"/>
      <c r="AO235" s="2"/>
      <c r="AP235" s="2"/>
      <c r="AQ235" s="3"/>
      <c r="AR235" s="4"/>
      <c r="AS235" s="1"/>
      <c r="AT235" s="2"/>
      <c r="AU235" s="2"/>
      <c r="AV235" s="2"/>
      <c r="AW235" s="2"/>
      <c r="AX235" s="3"/>
      <c r="AY235" s="4"/>
      <c r="AZ235" s="1"/>
      <c r="BA235" s="2"/>
      <c r="BB235" s="2"/>
      <c r="BC235" s="2"/>
      <c r="BD235" s="2"/>
      <c r="BE235" s="3"/>
      <c r="BF235" s="4"/>
      <c r="BG235" s="1"/>
      <c r="BH235" s="2"/>
      <c r="BI235" s="2"/>
      <c r="BJ235" s="2"/>
      <c r="BK235" s="2"/>
      <c r="BL235" s="3"/>
      <c r="BM235" s="4"/>
      <c r="BN235" s="2"/>
      <c r="BO235" s="7"/>
      <c r="BP235" s="2"/>
      <c r="BQ235" s="2"/>
      <c r="BR235" s="126" t="s">
        <v>675</v>
      </c>
      <c r="BS235" s="276" t="e">
        <f>BS234/BS233*100</f>
        <v>#NULL!</v>
      </c>
      <c r="BT235" s="2"/>
      <c r="BU235" s="3"/>
      <c r="BV235" s="2"/>
      <c r="BW235" s="2"/>
      <c r="BX235" s="1"/>
      <c r="BY235" s="126" t="s">
        <v>675</v>
      </c>
      <c r="BZ235" s="280">
        <f t="shared" ref="BZ235:CD235" si="47">BZ234/BZ233*100</f>
        <v>22.222222222222221</v>
      </c>
      <c r="CA235" s="282" t="e">
        <f t="shared" si="47"/>
        <v>#DIV/0!</v>
      </c>
      <c r="CB235" s="280" t="e">
        <f t="shared" si="47"/>
        <v>#DIV/0!</v>
      </c>
      <c r="CC235" s="282" t="e">
        <f t="shared" si="47"/>
        <v>#DIV/0!</v>
      </c>
      <c r="CD235" s="280" t="e">
        <f t="shared" si="47"/>
        <v>#DIV/0!</v>
      </c>
      <c r="CE235" s="280"/>
      <c r="CF235" s="283" t="e">
        <f>CF234/CF233*100</f>
        <v>#DIV/0!</v>
      </c>
      <c r="CG235" s="2"/>
      <c r="CH235" s="126" t="s">
        <v>675</v>
      </c>
      <c r="CI235" s="280">
        <f t="shared" ref="CI235:CL235" si="48">CI234/CI233*100</f>
        <v>7.4074074074074066</v>
      </c>
      <c r="CJ235" s="280">
        <f t="shared" si="48"/>
        <v>0</v>
      </c>
      <c r="CK235" s="280">
        <f t="shared" si="48"/>
        <v>70</v>
      </c>
      <c r="CL235" s="276">
        <f t="shared" si="48"/>
        <v>100</v>
      </c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6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1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6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</row>
    <row r="236" spans="1:199" ht="14.4" x14ac:dyDescent="0.3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3"/>
      <c r="L236" s="3"/>
      <c r="M236" s="3"/>
      <c r="N236" s="4"/>
      <c r="O236" s="2"/>
      <c r="P236" s="2"/>
      <c r="Q236" s="2"/>
      <c r="R236" s="5"/>
      <c r="S236" s="5"/>
      <c r="T236" s="5"/>
      <c r="U236" s="4"/>
      <c r="V236" s="4"/>
      <c r="W236" s="4"/>
      <c r="X236" s="4"/>
      <c r="Y236" s="4"/>
      <c r="Z236" s="4"/>
      <c r="AA236" s="4"/>
      <c r="AB236" s="4"/>
      <c r="AC236" s="4"/>
      <c r="AD236" s="6"/>
      <c r="AE236" s="2"/>
      <c r="AF236" s="2"/>
      <c r="AG236" s="2"/>
      <c r="AH236" s="2"/>
      <c r="AI236" s="2"/>
      <c r="AJ236" s="3"/>
      <c r="AK236" s="4"/>
      <c r="AL236" s="1"/>
      <c r="AM236" s="2"/>
      <c r="AN236" s="2"/>
      <c r="AO236" s="2"/>
      <c r="AP236" s="2"/>
      <c r="AQ236" s="3"/>
      <c r="AR236" s="4"/>
      <c r="AS236" s="1"/>
      <c r="AT236" s="2"/>
      <c r="AU236" s="2"/>
      <c r="AV236" s="2"/>
      <c r="AW236" s="2"/>
      <c r="AX236" s="3"/>
      <c r="AY236" s="4"/>
      <c r="AZ236" s="1"/>
      <c r="BA236" s="2"/>
      <c r="BB236" s="2"/>
      <c r="BC236" s="2"/>
      <c r="BD236" s="2"/>
      <c r="BE236" s="3"/>
      <c r="BF236" s="4"/>
      <c r="BG236" s="1"/>
      <c r="BH236" s="2"/>
      <c r="BI236" s="2"/>
      <c r="BJ236" s="2"/>
      <c r="BK236" s="2"/>
      <c r="BL236" s="3"/>
      <c r="BM236" s="4"/>
      <c r="BN236" s="2"/>
      <c r="BO236" s="7"/>
      <c r="BP236" s="2"/>
      <c r="BQ236" s="2"/>
      <c r="BR236" s="2"/>
      <c r="BS236" s="2"/>
      <c r="BT236" s="2"/>
      <c r="BU236" s="3"/>
      <c r="BV236" s="2"/>
      <c r="BW236" s="2"/>
      <c r="BX236" s="1"/>
      <c r="BY236" s="2"/>
      <c r="BZ236" s="2"/>
      <c r="CA236" s="3"/>
      <c r="CB236" s="2"/>
      <c r="CC236" s="3"/>
      <c r="CD236" s="2"/>
      <c r="CE236" s="2"/>
      <c r="CF236" s="1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6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1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6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</row>
    <row r="237" spans="1:199" ht="14.4" x14ac:dyDescent="0.3">
      <c r="A237" s="2"/>
      <c r="B237" s="2"/>
      <c r="C237" s="2">
        <v>0</v>
      </c>
      <c r="D237" s="2"/>
      <c r="E237" s="2"/>
      <c r="F237" s="3"/>
      <c r="G237" s="2"/>
      <c r="H237" s="2"/>
      <c r="I237" s="2"/>
      <c r="J237" s="2">
        <v>3.5</v>
      </c>
      <c r="K237" s="3">
        <v>5</v>
      </c>
      <c r="L237" s="3">
        <v>7.5</v>
      </c>
      <c r="M237" s="2">
        <v>10</v>
      </c>
      <c r="N237" s="4"/>
      <c r="O237" s="2"/>
      <c r="P237" s="2"/>
      <c r="Q237" s="2"/>
      <c r="R237" s="5"/>
      <c r="S237" s="5"/>
      <c r="T237" s="5"/>
      <c r="U237" s="4"/>
      <c r="V237" s="4"/>
      <c r="W237" s="4"/>
      <c r="X237" s="4"/>
      <c r="Y237" s="4"/>
      <c r="Z237" s="4"/>
      <c r="AA237" s="4"/>
      <c r="AB237" s="4"/>
      <c r="AC237" s="4"/>
      <c r="AD237" s="6"/>
      <c r="AE237" s="2"/>
      <c r="AF237" s="2"/>
      <c r="AG237" s="2"/>
      <c r="AH237" s="2"/>
      <c r="AI237" s="2"/>
      <c r="AJ237" s="3"/>
      <c r="AK237" s="4"/>
      <c r="AL237" s="1"/>
      <c r="AM237" s="2"/>
      <c r="AN237" s="2"/>
      <c r="AO237" s="2"/>
      <c r="AP237" s="2"/>
      <c r="AQ237" s="3"/>
      <c r="AR237" s="4"/>
      <c r="AS237" s="1"/>
      <c r="AT237" s="2"/>
      <c r="AU237" s="2"/>
      <c r="AV237" s="2"/>
      <c r="AW237" s="2"/>
      <c r="AX237" s="3"/>
      <c r="AY237" s="4"/>
      <c r="AZ237" s="1"/>
      <c r="BA237" s="2"/>
      <c r="BB237" s="2"/>
      <c r="BC237" s="2"/>
      <c r="BD237" s="2"/>
      <c r="BE237" s="3"/>
      <c r="BF237" s="4"/>
      <c r="BG237" s="1"/>
      <c r="BH237" s="2"/>
      <c r="BI237" s="2"/>
      <c r="BJ237" s="2"/>
      <c r="BK237" s="2"/>
      <c r="BL237" s="3"/>
      <c r="BM237" s="4"/>
      <c r="BN237" s="2"/>
      <c r="BO237" s="7"/>
      <c r="BP237" s="2"/>
      <c r="BQ237" s="2"/>
      <c r="BR237" s="2"/>
      <c r="BS237" s="2"/>
      <c r="BT237" s="2"/>
      <c r="BU237" s="3"/>
      <c r="BV237" s="2"/>
      <c r="BW237" s="2"/>
      <c r="BX237" s="1"/>
      <c r="BY237" s="2"/>
      <c r="BZ237" s="2"/>
      <c r="CA237" s="3"/>
      <c r="CB237" s="2"/>
      <c r="CC237" s="3"/>
      <c r="CD237" s="2"/>
      <c r="CE237" s="2"/>
      <c r="CF237" s="1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6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1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6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</row>
    <row r="238" spans="1:199" ht="14.4" x14ac:dyDescent="0.3">
      <c r="A238" s="2"/>
      <c r="B238" s="9" t="s">
        <v>986</v>
      </c>
      <c r="C238" s="270" t="s">
        <v>1166</v>
      </c>
      <c r="D238" s="2"/>
      <c r="E238" s="2"/>
      <c r="F238" s="3"/>
      <c r="G238" s="2"/>
      <c r="H238" s="2"/>
      <c r="I238" s="9" t="s">
        <v>986</v>
      </c>
      <c r="J238" s="10" t="s">
        <v>675</v>
      </c>
      <c r="K238" s="10"/>
      <c r="L238" s="10"/>
      <c r="M238" s="270"/>
      <c r="N238" s="4"/>
      <c r="O238" s="2"/>
      <c r="P238" s="2"/>
      <c r="Q238" s="2"/>
      <c r="R238" s="5"/>
      <c r="S238" s="5"/>
      <c r="T238" s="5"/>
      <c r="U238" s="4"/>
      <c r="V238" s="4"/>
      <c r="W238" s="4"/>
      <c r="X238" s="4"/>
      <c r="Y238" s="4"/>
      <c r="Z238" s="4"/>
      <c r="AA238" s="4"/>
      <c r="AB238" s="4"/>
      <c r="AC238" s="4"/>
      <c r="AD238" s="6"/>
      <c r="AE238" s="2"/>
      <c r="AF238" s="2"/>
      <c r="AG238" s="2"/>
      <c r="AH238" s="2">
        <v>0</v>
      </c>
      <c r="AI238" s="2">
        <v>10</v>
      </c>
      <c r="AJ238" s="3">
        <v>30</v>
      </c>
      <c r="AK238" s="3">
        <v>100</v>
      </c>
      <c r="AL238" s="1">
        <v>300</v>
      </c>
      <c r="AM238" s="2">
        <v>1000</v>
      </c>
      <c r="AN238" s="2"/>
      <c r="AO238" s="2"/>
      <c r="AP238" s="2"/>
      <c r="AQ238" s="3"/>
      <c r="AR238" s="4"/>
      <c r="AS238" s="1"/>
      <c r="AT238" s="2"/>
      <c r="AU238" s="2"/>
      <c r="AV238" s="2"/>
      <c r="AW238" s="2"/>
      <c r="AX238" s="3"/>
      <c r="AY238" s="4"/>
      <c r="AZ238" s="1"/>
      <c r="BA238" s="2"/>
      <c r="BB238" s="2"/>
      <c r="BC238" s="2"/>
      <c r="BD238" s="2"/>
      <c r="BE238" s="3"/>
      <c r="BF238" s="4"/>
      <c r="BG238" s="1"/>
      <c r="BH238" s="2"/>
      <c r="BI238" s="2"/>
      <c r="BJ238" s="2"/>
      <c r="BK238" s="2"/>
      <c r="BL238" s="3"/>
      <c r="BM238" s="4"/>
      <c r="BN238" s="2"/>
      <c r="BO238" s="7"/>
      <c r="BP238" s="2"/>
      <c r="BQ238" s="2"/>
      <c r="BR238" s="2"/>
      <c r="BS238" s="2"/>
      <c r="BT238" s="2"/>
      <c r="BU238" s="3"/>
      <c r="BV238" s="2"/>
      <c r="BW238" s="2"/>
      <c r="BX238" s="1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6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1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6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</row>
    <row r="239" spans="1:199" ht="14.4" x14ac:dyDescent="0.3">
      <c r="A239" s="2"/>
      <c r="B239" s="63"/>
      <c r="C239" s="258" t="s">
        <v>674</v>
      </c>
      <c r="D239" s="2"/>
      <c r="E239" s="2"/>
      <c r="F239" s="3"/>
      <c r="G239" s="2"/>
      <c r="H239" s="2"/>
      <c r="I239" s="63"/>
      <c r="J239" s="2" t="s">
        <v>677</v>
      </c>
      <c r="K239" s="2" t="s">
        <v>678</v>
      </c>
      <c r="L239" s="2" t="s">
        <v>679</v>
      </c>
      <c r="M239" s="258"/>
      <c r="N239" s="4"/>
      <c r="O239" s="2"/>
      <c r="P239" s="2"/>
      <c r="Q239" s="2"/>
      <c r="R239" s="5"/>
      <c r="S239" s="5"/>
      <c r="T239" s="5"/>
      <c r="U239" s="4"/>
      <c r="V239" s="4"/>
      <c r="W239" s="4"/>
      <c r="X239" s="4"/>
      <c r="Y239" s="4"/>
      <c r="Z239" s="4"/>
      <c r="AA239" s="4"/>
      <c r="AB239" s="4"/>
      <c r="AC239" s="4"/>
      <c r="AD239" s="6"/>
      <c r="AE239" s="2"/>
      <c r="AF239" s="2"/>
      <c r="AG239" s="9" t="s">
        <v>986</v>
      </c>
      <c r="AH239" s="10" t="s">
        <v>1167</v>
      </c>
      <c r="AI239" s="10"/>
      <c r="AJ239" s="10"/>
      <c r="AK239" s="10"/>
      <c r="AL239" s="271"/>
      <c r="AM239" s="270"/>
      <c r="AN239" s="2"/>
      <c r="AO239" s="2"/>
      <c r="AP239" s="2"/>
      <c r="AQ239" s="3"/>
      <c r="AR239" s="4"/>
      <c r="AS239" s="1"/>
      <c r="AT239" s="2"/>
      <c r="AU239" s="2"/>
      <c r="AV239" s="2"/>
      <c r="AW239" s="2"/>
      <c r="AX239" s="3"/>
      <c r="AY239" s="4"/>
      <c r="AZ239" s="1"/>
      <c r="BA239" s="2"/>
      <c r="BB239" s="2"/>
      <c r="BC239" s="2"/>
      <c r="BD239" s="2"/>
      <c r="BE239" s="3"/>
      <c r="BF239" s="4"/>
      <c r="BG239" s="1"/>
      <c r="BH239" s="2"/>
      <c r="BI239" s="2"/>
      <c r="BJ239" s="2"/>
      <c r="BK239" s="2"/>
      <c r="BL239" s="3"/>
      <c r="BM239" s="4"/>
      <c r="BN239" s="2"/>
      <c r="BO239" s="7"/>
      <c r="BP239" s="2"/>
      <c r="BQ239" s="2"/>
      <c r="BR239" s="2"/>
      <c r="BS239" s="2">
        <v>0</v>
      </c>
      <c r="BT239" s="2"/>
      <c r="BU239" s="3"/>
      <c r="BV239" s="2"/>
      <c r="BW239" s="2"/>
      <c r="BX239" s="1"/>
      <c r="BY239" s="2"/>
      <c r="BZ239" s="2">
        <v>0</v>
      </c>
      <c r="CA239" s="3"/>
      <c r="CB239" s="3"/>
      <c r="CC239" s="3"/>
      <c r="CD239" s="2"/>
      <c r="CE239" s="2"/>
      <c r="CF239" s="1"/>
      <c r="CG239" s="2"/>
      <c r="CH239" s="2"/>
      <c r="CI239" s="2">
        <v>3.5</v>
      </c>
      <c r="CJ239" s="3">
        <v>5</v>
      </c>
      <c r="CK239" s="3">
        <v>7.5</v>
      </c>
      <c r="CL239" s="3">
        <v>10</v>
      </c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6"/>
      <c r="CX239" s="2"/>
      <c r="CY239" s="2"/>
      <c r="CZ239" s="2"/>
      <c r="DA239" s="2">
        <v>1</v>
      </c>
      <c r="DB239" s="2">
        <v>10</v>
      </c>
      <c r="DC239" s="3">
        <v>30</v>
      </c>
      <c r="DD239" s="3">
        <v>100</v>
      </c>
      <c r="DE239" s="2">
        <v>300</v>
      </c>
      <c r="DF239" s="2">
        <v>1000</v>
      </c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1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6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</row>
    <row r="240" spans="1:199" ht="14.4" x14ac:dyDescent="0.3">
      <c r="A240" s="2"/>
      <c r="B240" s="63" t="s">
        <v>676</v>
      </c>
      <c r="C240" s="272">
        <v>26</v>
      </c>
      <c r="D240" s="2"/>
      <c r="E240" s="2"/>
      <c r="F240" s="3"/>
      <c r="G240" s="2"/>
      <c r="H240" s="2"/>
      <c r="I240" s="63" t="s">
        <v>676</v>
      </c>
      <c r="J240" s="2">
        <f>C240</f>
        <v>26</v>
      </c>
      <c r="K240" s="2">
        <v>11</v>
      </c>
      <c r="L240" s="2">
        <v>11</v>
      </c>
      <c r="M240" s="258">
        <v>5</v>
      </c>
      <c r="N240" s="4"/>
      <c r="O240" s="2"/>
      <c r="P240" s="2"/>
      <c r="Q240" s="2"/>
      <c r="R240" s="5"/>
      <c r="S240" s="5"/>
      <c r="T240" s="5"/>
      <c r="U240" s="4"/>
      <c r="V240" s="4"/>
      <c r="W240" s="4"/>
      <c r="X240" s="4"/>
      <c r="Y240" s="4"/>
      <c r="Z240" s="4"/>
      <c r="AA240" s="4"/>
      <c r="AB240" s="4"/>
      <c r="AC240" s="4"/>
      <c r="AD240" s="6"/>
      <c r="AE240" s="2"/>
      <c r="AF240" s="2"/>
      <c r="AG240" s="63"/>
      <c r="AH240" s="2" t="s">
        <v>674</v>
      </c>
      <c r="AI240" s="2" t="s">
        <v>3</v>
      </c>
      <c r="AJ240" s="2" t="s">
        <v>4</v>
      </c>
      <c r="AK240" s="2" t="s">
        <v>5</v>
      </c>
      <c r="AL240" s="1" t="s">
        <v>6</v>
      </c>
      <c r="AM240" s="258" t="s">
        <v>7</v>
      </c>
      <c r="AN240" s="2"/>
      <c r="AO240" s="2"/>
      <c r="AP240" s="2"/>
      <c r="AQ240" s="3"/>
      <c r="AR240" s="4"/>
      <c r="AS240" s="1"/>
      <c r="AT240" s="2"/>
      <c r="AU240" s="2"/>
      <c r="AV240" s="2"/>
      <c r="AW240" s="2"/>
      <c r="AX240" s="3"/>
      <c r="AY240" s="4"/>
      <c r="AZ240" s="1"/>
      <c r="BA240" s="2"/>
      <c r="BB240" s="2"/>
      <c r="BC240" s="2"/>
      <c r="BD240" s="2"/>
      <c r="BE240" s="3"/>
      <c r="BF240" s="4"/>
      <c r="BG240" s="1"/>
      <c r="BH240" s="2"/>
      <c r="BI240" s="2"/>
      <c r="BJ240" s="2"/>
      <c r="BK240" s="2"/>
      <c r="BL240" s="3"/>
      <c r="BM240" s="4"/>
      <c r="BN240" s="2"/>
      <c r="BO240" s="7"/>
      <c r="BP240" s="2"/>
      <c r="BQ240" s="2"/>
      <c r="BR240" s="9" t="s">
        <v>986</v>
      </c>
      <c r="BS240" s="270" t="s">
        <v>1169</v>
      </c>
      <c r="BT240" s="2"/>
      <c r="BU240" s="3"/>
      <c r="BV240" s="2"/>
      <c r="BW240" s="2"/>
      <c r="BX240" s="1"/>
      <c r="BY240" s="9" t="s">
        <v>986</v>
      </c>
      <c r="BZ240" s="270" t="s">
        <v>1169</v>
      </c>
      <c r="CA240" s="3"/>
      <c r="CB240" s="2"/>
      <c r="CC240" s="3"/>
      <c r="CD240" s="2"/>
      <c r="CE240" s="2"/>
      <c r="CF240" s="1"/>
      <c r="CG240" s="2"/>
      <c r="CH240" s="286" t="s">
        <v>1174</v>
      </c>
      <c r="CI240" s="10" t="s">
        <v>675</v>
      </c>
      <c r="CJ240" s="10"/>
      <c r="CK240" s="10"/>
      <c r="CL240" s="270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6"/>
      <c r="CX240" s="2"/>
      <c r="CY240" s="2"/>
      <c r="CZ240" s="9" t="s">
        <v>1174</v>
      </c>
      <c r="DA240" s="10" t="s">
        <v>1175</v>
      </c>
      <c r="DB240" s="10"/>
      <c r="DC240" s="10"/>
      <c r="DD240" s="10"/>
      <c r="DE240" s="10"/>
      <c r="DF240" s="270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1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6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</row>
    <row r="241" spans="1:199" ht="14.4" x14ac:dyDescent="0.3">
      <c r="A241" s="2"/>
      <c r="B241" s="63" t="s">
        <v>682</v>
      </c>
      <c r="C241" s="258">
        <v>0</v>
      </c>
      <c r="D241" s="277"/>
      <c r="E241" s="277"/>
      <c r="F241" s="278"/>
      <c r="G241" s="277"/>
      <c r="H241" s="2"/>
      <c r="I241" s="63" t="s">
        <v>683</v>
      </c>
      <c r="J241" s="2">
        <v>0</v>
      </c>
      <c r="K241" s="2">
        <v>1</v>
      </c>
      <c r="L241" s="2">
        <v>8</v>
      </c>
      <c r="M241" s="258">
        <v>4</v>
      </c>
      <c r="N241" s="4"/>
      <c r="O241" s="2"/>
      <c r="P241" s="2"/>
      <c r="Q241" s="2"/>
      <c r="R241" s="5"/>
      <c r="S241" s="5"/>
      <c r="T241" s="5"/>
      <c r="U241" s="4"/>
      <c r="V241" s="4"/>
      <c r="W241" s="4"/>
      <c r="X241" s="4"/>
      <c r="Y241" s="4"/>
      <c r="Z241" s="4"/>
      <c r="AA241" s="4"/>
      <c r="AB241" s="4"/>
      <c r="AC241" s="4"/>
      <c r="AD241" s="6"/>
      <c r="AE241" s="2"/>
      <c r="AF241" s="2"/>
      <c r="AG241" s="63" t="s">
        <v>676</v>
      </c>
      <c r="AH241" s="2">
        <f t="shared" ref="AH241:AH242" si="49">C240</f>
        <v>26</v>
      </c>
      <c r="AI241" s="2">
        <v>0</v>
      </c>
      <c r="AJ241" s="2">
        <v>8</v>
      </c>
      <c r="AK241" s="2">
        <v>2</v>
      </c>
      <c r="AL241" s="1">
        <v>7</v>
      </c>
      <c r="AM241" s="258">
        <v>0</v>
      </c>
      <c r="AN241" s="2"/>
      <c r="AO241" s="2"/>
      <c r="AP241" s="2"/>
      <c r="AQ241" s="3"/>
      <c r="AR241" s="4"/>
      <c r="AS241" s="1"/>
      <c r="AT241" s="2"/>
      <c r="AU241" s="2"/>
      <c r="AV241" s="2"/>
      <c r="AW241" s="2"/>
      <c r="AX241" s="3"/>
      <c r="AY241" s="4"/>
      <c r="AZ241" s="1"/>
      <c r="BA241" s="2"/>
      <c r="BB241" s="2"/>
      <c r="BC241" s="2"/>
      <c r="BD241" s="2"/>
      <c r="BE241" s="3"/>
      <c r="BF241" s="4"/>
      <c r="BG241" s="1"/>
      <c r="BH241" s="2"/>
      <c r="BI241" s="2"/>
      <c r="BJ241" s="2"/>
      <c r="BK241" s="2"/>
      <c r="BL241" s="3"/>
      <c r="BM241" s="4"/>
      <c r="BN241" s="2"/>
      <c r="BO241" s="7"/>
      <c r="BP241" s="2"/>
      <c r="BQ241" s="2"/>
      <c r="BR241" s="63"/>
      <c r="BS241" s="258" t="s">
        <v>689</v>
      </c>
      <c r="BT241" s="2"/>
      <c r="BU241" s="3"/>
      <c r="BV241" s="2"/>
      <c r="BW241" s="2"/>
      <c r="BX241" s="1"/>
      <c r="BY241" s="63"/>
      <c r="BZ241" s="258" t="s">
        <v>674</v>
      </c>
      <c r="CA241" s="3"/>
      <c r="CB241" s="2"/>
      <c r="CC241" s="3"/>
      <c r="CD241" s="2"/>
      <c r="CE241" s="2"/>
      <c r="CF241" s="1"/>
      <c r="CG241" s="2"/>
      <c r="CH241" s="63"/>
      <c r="CI241" s="2" t="s">
        <v>677</v>
      </c>
      <c r="CJ241" s="2" t="s">
        <v>678</v>
      </c>
      <c r="CK241" s="2" t="s">
        <v>679</v>
      </c>
      <c r="CL241" s="258" t="s">
        <v>680</v>
      </c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6"/>
      <c r="CX241" s="2"/>
      <c r="CY241" s="2"/>
      <c r="CZ241" s="63"/>
      <c r="DA241" s="2" t="s">
        <v>674</v>
      </c>
      <c r="DB241" s="2" t="s">
        <v>3</v>
      </c>
      <c r="DC241" s="2" t="s">
        <v>4</v>
      </c>
      <c r="DD241" s="2" t="s">
        <v>5</v>
      </c>
      <c r="DE241" s="2" t="s">
        <v>6</v>
      </c>
      <c r="DF241" s="258" t="s">
        <v>7</v>
      </c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1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6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</row>
    <row r="242" spans="1:199" ht="14.4" x14ac:dyDescent="0.3">
      <c r="A242" s="2"/>
      <c r="B242" s="126" t="s">
        <v>675</v>
      </c>
      <c r="C242" s="276">
        <f>C241/C240*100</f>
        <v>0</v>
      </c>
      <c r="D242" s="2"/>
      <c r="E242" s="3"/>
      <c r="F242" s="3"/>
      <c r="G242" s="2"/>
      <c r="H242" s="2"/>
      <c r="I242" s="126" t="s">
        <v>675</v>
      </c>
      <c r="J242" s="280">
        <f t="shared" ref="J242:M242" si="50">J241/J240*100</f>
        <v>0</v>
      </c>
      <c r="K242" s="280">
        <f t="shared" si="50"/>
        <v>9.0909090909090917</v>
      </c>
      <c r="L242" s="280">
        <f t="shared" si="50"/>
        <v>72.727272727272734</v>
      </c>
      <c r="M242" s="276">
        <f t="shared" si="50"/>
        <v>80</v>
      </c>
      <c r="N242" s="4"/>
      <c r="O242" s="2"/>
      <c r="P242" s="2"/>
      <c r="Q242" s="2"/>
      <c r="R242" s="5"/>
      <c r="S242" s="5"/>
      <c r="T242" s="5"/>
      <c r="U242" s="4"/>
      <c r="V242" s="4"/>
      <c r="W242" s="4"/>
      <c r="X242" s="4"/>
      <c r="Y242" s="4"/>
      <c r="Z242" s="4"/>
      <c r="AA242" s="4"/>
      <c r="AB242" s="4"/>
      <c r="AC242" s="4"/>
      <c r="AD242" s="6"/>
      <c r="AE242" s="2"/>
      <c r="AF242" s="2"/>
      <c r="AG242" s="63" t="s">
        <v>683</v>
      </c>
      <c r="AH242" s="2">
        <f t="shared" si="49"/>
        <v>0</v>
      </c>
      <c r="AI242" s="2"/>
      <c r="AJ242" s="2">
        <v>1</v>
      </c>
      <c r="AK242" s="2">
        <v>0</v>
      </c>
      <c r="AL242" s="1">
        <v>3</v>
      </c>
      <c r="AM242" s="258"/>
      <c r="AN242" s="2"/>
      <c r="AO242" s="2"/>
      <c r="AP242" s="2"/>
      <c r="AQ242" s="3"/>
      <c r="AR242" s="4"/>
      <c r="AS242" s="1"/>
      <c r="AT242" s="2"/>
      <c r="AU242" s="2"/>
      <c r="AV242" s="2"/>
      <c r="AW242" s="2"/>
      <c r="AX242" s="3"/>
      <c r="AY242" s="4"/>
      <c r="AZ242" s="1"/>
      <c r="BA242" s="2"/>
      <c r="BB242" s="2"/>
      <c r="BC242" s="2"/>
      <c r="BD242" s="2"/>
      <c r="BE242" s="3"/>
      <c r="BF242" s="4"/>
      <c r="BG242" s="1"/>
      <c r="BH242" s="2"/>
      <c r="BI242" s="2"/>
      <c r="BJ242" s="2"/>
      <c r="BK242" s="2"/>
      <c r="BL242" s="3"/>
      <c r="BM242" s="4"/>
      <c r="BN242" s="2"/>
      <c r="BO242" s="7"/>
      <c r="BP242" s="2"/>
      <c r="BQ242" s="2"/>
      <c r="BR242" s="63" t="s">
        <v>676</v>
      </c>
      <c r="BS242" s="258">
        <f>BZ242</f>
        <v>12</v>
      </c>
      <c r="BT242" s="2"/>
      <c r="BU242" s="3"/>
      <c r="BV242" s="2"/>
      <c r="BW242" s="2"/>
      <c r="BX242" s="1"/>
      <c r="BY242" s="63" t="s">
        <v>676</v>
      </c>
      <c r="BZ242" s="272">
        <v>12</v>
      </c>
      <c r="CA242" s="3"/>
      <c r="CB242" s="2"/>
      <c r="CC242" s="3"/>
      <c r="CD242" s="2"/>
      <c r="CE242" s="2"/>
      <c r="CF242" s="1"/>
      <c r="CG242" s="2"/>
      <c r="CH242" s="63" t="s">
        <v>676</v>
      </c>
      <c r="CI242" s="2">
        <f>BZ242</f>
        <v>12</v>
      </c>
      <c r="CJ242" s="2">
        <v>8</v>
      </c>
      <c r="CK242" s="2">
        <v>6</v>
      </c>
      <c r="CL242" s="258">
        <v>2</v>
      </c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6"/>
      <c r="CX242" s="2"/>
      <c r="CY242" s="2"/>
      <c r="CZ242" s="63" t="s">
        <v>676</v>
      </c>
      <c r="DA242" s="2">
        <f t="shared" ref="DA242:DA243" si="51">CI242</f>
        <v>12</v>
      </c>
      <c r="DB242" s="2">
        <v>0</v>
      </c>
      <c r="DC242" s="2">
        <v>3</v>
      </c>
      <c r="DD242" s="2"/>
      <c r="DE242" s="2">
        <v>2</v>
      </c>
      <c r="DF242" s="258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1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6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</row>
    <row r="243" spans="1:199" ht="14.4" x14ac:dyDescent="0.3">
      <c r="A243" s="2"/>
      <c r="B243" s="2"/>
      <c r="C243" s="2">
        <v>0</v>
      </c>
      <c r="D243" s="2"/>
      <c r="E243" s="2"/>
      <c r="F243" s="3"/>
      <c r="G243" s="2"/>
      <c r="H243" s="2"/>
      <c r="I243" s="2"/>
      <c r="J243" s="2">
        <v>3.5</v>
      </c>
      <c r="K243" s="3">
        <v>5</v>
      </c>
      <c r="L243" s="3">
        <v>7.5</v>
      </c>
      <c r="M243" s="2">
        <v>10</v>
      </c>
      <c r="N243" s="4"/>
      <c r="O243" s="2"/>
      <c r="P243" s="2"/>
      <c r="Q243" s="2"/>
      <c r="R243" s="5"/>
      <c r="S243" s="5"/>
      <c r="T243" s="5"/>
      <c r="U243" s="4"/>
      <c r="V243" s="4"/>
      <c r="W243" s="4"/>
      <c r="X243" s="4"/>
      <c r="Y243" s="4"/>
      <c r="Z243" s="4"/>
      <c r="AA243" s="4"/>
      <c r="AB243" s="4"/>
      <c r="AC243" s="4"/>
      <c r="AD243" s="6"/>
      <c r="AE243" s="2"/>
      <c r="AF243" s="2"/>
      <c r="AG243" s="126" t="s">
        <v>675</v>
      </c>
      <c r="AH243" s="280">
        <f t="shared" ref="AH243:AM243" si="52">AH242/AH241*100</f>
        <v>0</v>
      </c>
      <c r="AI243" s="280" t="e">
        <f t="shared" si="52"/>
        <v>#DIV/0!</v>
      </c>
      <c r="AJ243" s="280">
        <f t="shared" si="52"/>
        <v>12.5</v>
      </c>
      <c r="AK243" s="280">
        <f t="shared" si="52"/>
        <v>0</v>
      </c>
      <c r="AL243" s="281">
        <f t="shared" si="52"/>
        <v>42.857142857142854</v>
      </c>
      <c r="AM243" s="276" t="e">
        <f t="shared" si="52"/>
        <v>#DIV/0!</v>
      </c>
      <c r="AN243" s="2"/>
      <c r="AO243" s="2"/>
      <c r="AP243" s="2"/>
      <c r="AQ243" s="3"/>
      <c r="AR243" s="4"/>
      <c r="AS243" s="1"/>
      <c r="AT243" s="2"/>
      <c r="AU243" s="2"/>
      <c r="AV243" s="2"/>
      <c r="AW243" s="2"/>
      <c r="AX243" s="3"/>
      <c r="AY243" s="4"/>
      <c r="AZ243" s="1"/>
      <c r="BA243" s="2"/>
      <c r="BB243" s="2"/>
      <c r="BC243" s="2"/>
      <c r="BD243" s="2"/>
      <c r="BE243" s="3"/>
      <c r="BF243" s="4"/>
      <c r="BG243" s="1"/>
      <c r="BH243" s="2"/>
      <c r="BI243" s="2"/>
      <c r="BJ243" s="2"/>
      <c r="BK243" s="2"/>
      <c r="BL243" s="3"/>
      <c r="BM243" s="4"/>
      <c r="BN243" s="2"/>
      <c r="BO243" s="7"/>
      <c r="BP243" s="2"/>
      <c r="BQ243" s="2"/>
      <c r="BR243" s="63" t="s">
        <v>690</v>
      </c>
      <c r="BS243" s="258" t="e">
        <f>BZ242 BZ243 CI243</f>
        <v>#NULL!</v>
      </c>
      <c r="BT243" s="2"/>
      <c r="BU243" s="3"/>
      <c r="BV243" s="2"/>
      <c r="BW243" s="2"/>
      <c r="BX243" s="1"/>
      <c r="BY243" s="63" t="s">
        <v>1170</v>
      </c>
      <c r="BZ243" s="258">
        <v>3</v>
      </c>
      <c r="CA243" s="3"/>
      <c r="CB243" s="2"/>
      <c r="CC243" s="3"/>
      <c r="CD243" s="2"/>
      <c r="CE243" s="2"/>
      <c r="CF243" s="1"/>
      <c r="CG243" s="2"/>
      <c r="CH243" s="63" t="s">
        <v>683</v>
      </c>
      <c r="CI243" s="279">
        <v>1</v>
      </c>
      <c r="CJ243" s="2">
        <v>1</v>
      </c>
      <c r="CK243" s="2">
        <v>5</v>
      </c>
      <c r="CL243" s="258">
        <v>2</v>
      </c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6"/>
      <c r="CX243" s="2"/>
      <c r="CY243" s="2"/>
      <c r="CZ243" s="63" t="s">
        <v>683</v>
      </c>
      <c r="DA243" s="2">
        <f t="shared" si="51"/>
        <v>1</v>
      </c>
      <c r="DB243" s="2">
        <v>0</v>
      </c>
      <c r="DC243" s="2">
        <v>0</v>
      </c>
      <c r="DD243" s="2"/>
      <c r="DE243" s="2">
        <v>0</v>
      </c>
      <c r="DF243" s="258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1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6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</row>
    <row r="244" spans="1:199" ht="14.4" x14ac:dyDescent="0.3">
      <c r="A244" s="2"/>
      <c r="B244" s="9" t="s">
        <v>1031</v>
      </c>
      <c r="C244" s="270" t="s">
        <v>1166</v>
      </c>
      <c r="D244" s="2"/>
      <c r="E244" s="2"/>
      <c r="F244" s="3"/>
      <c r="G244" s="2"/>
      <c r="H244" s="2"/>
      <c r="I244" s="9" t="s">
        <v>1031</v>
      </c>
      <c r="J244" s="10" t="s">
        <v>675</v>
      </c>
      <c r="K244" s="10"/>
      <c r="L244" s="10"/>
      <c r="M244" s="270"/>
      <c r="N244" s="4"/>
      <c r="O244" s="2"/>
      <c r="P244" s="2"/>
      <c r="Q244" s="2"/>
      <c r="R244" s="5"/>
      <c r="S244" s="5"/>
      <c r="T244" s="5"/>
      <c r="U244" s="4"/>
      <c r="V244" s="4"/>
      <c r="W244" s="4"/>
      <c r="X244" s="4"/>
      <c r="Y244" s="4"/>
      <c r="Z244" s="4"/>
      <c r="AA244" s="4"/>
      <c r="AB244" s="4"/>
      <c r="AC244" s="4"/>
      <c r="AD244" s="6"/>
      <c r="AE244" s="2"/>
      <c r="AF244" s="2"/>
      <c r="AG244" s="2"/>
      <c r="AH244" s="2">
        <v>0</v>
      </c>
      <c r="AI244" s="2">
        <v>10</v>
      </c>
      <c r="AJ244" s="3">
        <v>30</v>
      </c>
      <c r="AK244" s="3">
        <v>100</v>
      </c>
      <c r="AL244" s="1">
        <v>300</v>
      </c>
      <c r="AM244" s="2">
        <v>1000</v>
      </c>
      <c r="AN244" s="2"/>
      <c r="AO244" s="2"/>
      <c r="AP244" s="2"/>
      <c r="AQ244" s="3"/>
      <c r="AR244" s="4"/>
      <c r="AS244" s="1"/>
      <c r="AT244" s="2"/>
      <c r="AU244" s="2"/>
      <c r="AV244" s="2"/>
      <c r="AW244" s="2"/>
      <c r="AX244" s="3"/>
      <c r="AY244" s="4"/>
      <c r="AZ244" s="1"/>
      <c r="BA244" s="2"/>
      <c r="BB244" s="2"/>
      <c r="BC244" s="2"/>
      <c r="BD244" s="2"/>
      <c r="BE244" s="3"/>
      <c r="BF244" s="4"/>
      <c r="BG244" s="1"/>
      <c r="BH244" s="2"/>
      <c r="BI244" s="2"/>
      <c r="BJ244" s="2"/>
      <c r="BK244" s="2"/>
      <c r="BL244" s="3"/>
      <c r="BM244" s="4"/>
      <c r="BN244" s="2"/>
      <c r="BO244" s="7"/>
      <c r="BP244" s="2"/>
      <c r="BQ244" s="2"/>
      <c r="BR244" s="126" t="s">
        <v>1176</v>
      </c>
      <c r="BS244" s="276" t="e">
        <f>BS243/BS242*100</f>
        <v>#NULL!</v>
      </c>
      <c r="BT244" s="2"/>
      <c r="BU244" s="3"/>
      <c r="BV244" s="2"/>
      <c r="BW244" s="2"/>
      <c r="BX244" s="1"/>
      <c r="BY244" s="126" t="s">
        <v>1176</v>
      </c>
      <c r="BZ244" s="276">
        <f>BZ243/BZ242*100</f>
        <v>25</v>
      </c>
      <c r="CA244" s="278"/>
      <c r="CB244" s="277"/>
      <c r="CC244" s="278"/>
      <c r="CD244" s="277"/>
      <c r="CE244" s="277"/>
      <c r="CF244" s="183"/>
      <c r="CG244" s="2"/>
      <c r="CH244" s="126" t="s">
        <v>675</v>
      </c>
      <c r="CI244" s="280">
        <f t="shared" ref="CI244:CL244" si="53">CI243/CI242*100</f>
        <v>8.3333333333333321</v>
      </c>
      <c r="CJ244" s="280">
        <f t="shared" si="53"/>
        <v>12.5</v>
      </c>
      <c r="CK244" s="280">
        <f t="shared" si="53"/>
        <v>83.333333333333343</v>
      </c>
      <c r="CL244" s="276">
        <f t="shared" si="53"/>
        <v>100</v>
      </c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6"/>
      <c r="CX244" s="2"/>
      <c r="CY244" s="2"/>
      <c r="CZ244" s="126" t="s">
        <v>675</v>
      </c>
      <c r="DA244" s="280">
        <f t="shared" ref="DA244:DF244" si="54">DA243/DA242*100</f>
        <v>8.3333333333333321</v>
      </c>
      <c r="DB244" s="280" t="e">
        <f t="shared" si="54"/>
        <v>#DIV/0!</v>
      </c>
      <c r="DC244" s="280">
        <f t="shared" si="54"/>
        <v>0</v>
      </c>
      <c r="DD244" s="280" t="e">
        <f t="shared" si="54"/>
        <v>#DIV/0!</v>
      </c>
      <c r="DE244" s="280">
        <f t="shared" si="54"/>
        <v>0</v>
      </c>
      <c r="DF244" s="276" t="e">
        <f t="shared" si="54"/>
        <v>#DIV/0!</v>
      </c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1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6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</row>
    <row r="245" spans="1:199" ht="14.4" x14ac:dyDescent="0.3">
      <c r="A245" s="2"/>
      <c r="B245" s="63"/>
      <c r="C245" s="258" t="s">
        <v>674</v>
      </c>
      <c r="D245" s="2"/>
      <c r="E245" s="2"/>
      <c r="F245" s="3"/>
      <c r="G245" s="2"/>
      <c r="H245" s="2"/>
      <c r="I245" s="63"/>
      <c r="J245" s="2" t="s">
        <v>677</v>
      </c>
      <c r="K245" s="2" t="s">
        <v>678</v>
      </c>
      <c r="L245" s="2" t="s">
        <v>679</v>
      </c>
      <c r="M245" s="258"/>
      <c r="N245" s="4"/>
      <c r="O245" s="2"/>
      <c r="P245" s="2"/>
      <c r="Q245" s="2"/>
      <c r="R245" s="5"/>
      <c r="S245" s="5"/>
      <c r="T245" s="5"/>
      <c r="U245" s="4"/>
      <c r="V245" s="4"/>
      <c r="W245" s="4"/>
      <c r="X245" s="4"/>
      <c r="Y245" s="4"/>
      <c r="Z245" s="4"/>
      <c r="AA245" s="4"/>
      <c r="AB245" s="4"/>
      <c r="AC245" s="4"/>
      <c r="AD245" s="6"/>
      <c r="AE245" s="2"/>
      <c r="AF245" s="2"/>
      <c r="AG245" s="9" t="s">
        <v>1031</v>
      </c>
      <c r="AH245" s="10" t="s">
        <v>1171</v>
      </c>
      <c r="AI245" s="10"/>
      <c r="AJ245" s="10"/>
      <c r="AK245" s="10"/>
      <c r="AL245" s="271"/>
      <c r="AM245" s="270"/>
      <c r="AN245" s="2"/>
      <c r="AO245" s="2"/>
      <c r="AP245" s="2"/>
      <c r="AQ245" s="3"/>
      <c r="AR245" s="4"/>
      <c r="AS245" s="1"/>
      <c r="AT245" s="2"/>
      <c r="AU245" s="2"/>
      <c r="AV245" s="2"/>
      <c r="AW245" s="2"/>
      <c r="AX245" s="3"/>
      <c r="AY245" s="4"/>
      <c r="AZ245" s="1"/>
      <c r="BA245" s="2"/>
      <c r="BB245" s="2"/>
      <c r="BC245" s="2"/>
      <c r="BD245" s="2"/>
      <c r="BE245" s="3"/>
      <c r="BF245" s="4"/>
      <c r="BG245" s="1"/>
      <c r="BH245" s="2"/>
      <c r="BI245" s="2"/>
      <c r="BJ245" s="2"/>
      <c r="BK245" s="2"/>
      <c r="BL245" s="3"/>
      <c r="BM245" s="4"/>
      <c r="BN245" s="2"/>
      <c r="BO245" s="7"/>
      <c r="BP245" s="2"/>
      <c r="BQ245" s="2"/>
      <c r="BR245" s="2"/>
      <c r="BS245" s="2">
        <v>0</v>
      </c>
      <c r="BT245" s="2"/>
      <c r="BU245" s="3"/>
      <c r="BV245" s="2"/>
      <c r="BW245" s="2"/>
      <c r="BX245" s="1"/>
      <c r="BY245" s="2"/>
      <c r="BZ245" s="2">
        <v>0</v>
      </c>
      <c r="CA245" s="3"/>
      <c r="CB245" s="3"/>
      <c r="CC245" s="3"/>
      <c r="CD245" s="2"/>
      <c r="CE245" s="2"/>
      <c r="CF245" s="1"/>
      <c r="CG245" s="2"/>
      <c r="CH245" s="2"/>
      <c r="CI245" s="2">
        <v>3.5</v>
      </c>
      <c r="CJ245" s="3">
        <v>5</v>
      </c>
      <c r="CK245" s="3">
        <v>7.5</v>
      </c>
      <c r="CL245" s="3">
        <v>10</v>
      </c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6"/>
      <c r="CX245" s="2"/>
      <c r="CY245" s="2"/>
      <c r="CZ245" s="2"/>
      <c r="DA245" s="2">
        <v>1</v>
      </c>
      <c r="DB245" s="2">
        <v>10</v>
      </c>
      <c r="DC245" s="3">
        <v>30</v>
      </c>
      <c r="DD245" s="3">
        <v>100</v>
      </c>
      <c r="DE245" s="2">
        <v>300</v>
      </c>
      <c r="DF245" s="2">
        <v>1000</v>
      </c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1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6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</row>
    <row r="246" spans="1:199" ht="14.4" x14ac:dyDescent="0.3">
      <c r="A246" s="2"/>
      <c r="B246" s="63" t="s">
        <v>676</v>
      </c>
      <c r="C246" s="272">
        <v>21</v>
      </c>
      <c r="D246" s="2"/>
      <c r="E246" s="2"/>
      <c r="F246" s="3"/>
      <c r="G246" s="2"/>
      <c r="H246" s="2"/>
      <c r="I246" s="63" t="s">
        <v>676</v>
      </c>
      <c r="J246" s="2">
        <f>C246</f>
        <v>21</v>
      </c>
      <c r="K246" s="2">
        <v>4</v>
      </c>
      <c r="L246" s="2">
        <v>10</v>
      </c>
      <c r="M246" s="258">
        <v>7</v>
      </c>
      <c r="N246" s="4"/>
      <c r="O246" s="2"/>
      <c r="P246" s="2"/>
      <c r="Q246" s="2"/>
      <c r="R246" s="5"/>
      <c r="S246" s="5"/>
      <c r="T246" s="5"/>
      <c r="U246" s="4"/>
      <c r="V246" s="4"/>
      <c r="W246" s="4"/>
      <c r="X246" s="4"/>
      <c r="Y246" s="4"/>
      <c r="Z246" s="4"/>
      <c r="AA246" s="4"/>
      <c r="AB246" s="4"/>
      <c r="AC246" s="4"/>
      <c r="AD246" s="6"/>
      <c r="AE246" s="2"/>
      <c r="AF246" s="2"/>
      <c r="AG246" s="63"/>
      <c r="AH246" s="2" t="s">
        <v>674</v>
      </c>
      <c r="AI246" s="2" t="s">
        <v>3</v>
      </c>
      <c r="AJ246" s="2" t="s">
        <v>4</v>
      </c>
      <c r="AK246" s="2" t="s">
        <v>5</v>
      </c>
      <c r="AL246" s="1" t="s">
        <v>6</v>
      </c>
      <c r="AM246" s="258" t="s">
        <v>7</v>
      </c>
      <c r="AN246" s="2"/>
      <c r="AO246" s="2"/>
      <c r="AP246" s="2"/>
      <c r="AQ246" s="3"/>
      <c r="AR246" s="4"/>
      <c r="AS246" s="1"/>
      <c r="AT246" s="2"/>
      <c r="AU246" s="2"/>
      <c r="AV246" s="2"/>
      <c r="AW246" s="2"/>
      <c r="AX246" s="3"/>
      <c r="AY246" s="4"/>
      <c r="AZ246" s="1"/>
      <c r="BA246" s="2"/>
      <c r="BB246" s="2"/>
      <c r="BC246" s="2"/>
      <c r="BD246" s="2"/>
      <c r="BE246" s="3"/>
      <c r="BF246" s="4"/>
      <c r="BG246" s="1"/>
      <c r="BH246" s="2"/>
      <c r="BI246" s="2"/>
      <c r="BJ246" s="2"/>
      <c r="BK246" s="2"/>
      <c r="BL246" s="3"/>
      <c r="BM246" s="4"/>
      <c r="BN246" s="2"/>
      <c r="BO246" s="7"/>
      <c r="BP246" s="2"/>
      <c r="BQ246" s="2"/>
      <c r="BR246" s="9" t="s">
        <v>1031</v>
      </c>
      <c r="BS246" s="270" t="s">
        <v>1169</v>
      </c>
      <c r="BT246" s="2"/>
      <c r="BU246" s="3"/>
      <c r="BV246" s="2"/>
      <c r="BW246" s="2"/>
      <c r="BX246" s="1"/>
      <c r="BY246" s="9" t="s">
        <v>1031</v>
      </c>
      <c r="BZ246" s="270" t="s">
        <v>1169</v>
      </c>
      <c r="CA246" s="3"/>
      <c r="CB246" s="2"/>
      <c r="CC246" s="3"/>
      <c r="CD246" s="2"/>
      <c r="CE246" s="2"/>
      <c r="CF246" s="1"/>
      <c r="CG246" s="2"/>
      <c r="CH246" s="284" t="s">
        <v>1177</v>
      </c>
      <c r="CI246" s="10" t="s">
        <v>675</v>
      </c>
      <c r="CJ246" s="10"/>
      <c r="CK246" s="10"/>
      <c r="CL246" s="270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6"/>
      <c r="CX246" s="2"/>
      <c r="CY246" s="2"/>
      <c r="CZ246" s="9" t="s">
        <v>1177</v>
      </c>
      <c r="DA246" s="10" t="s">
        <v>1178</v>
      </c>
      <c r="DB246" s="10"/>
      <c r="DC246" s="10"/>
      <c r="DD246" s="10"/>
      <c r="DE246" s="10"/>
      <c r="DF246" s="270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1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6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</row>
    <row r="247" spans="1:199" ht="14.4" x14ac:dyDescent="0.3">
      <c r="A247" s="2"/>
      <c r="B247" s="63" t="s">
        <v>682</v>
      </c>
      <c r="C247" s="258">
        <v>1</v>
      </c>
      <c r="D247" s="277"/>
      <c r="E247" s="277"/>
      <c r="F247" s="278"/>
      <c r="G247" s="277"/>
      <c r="H247" s="2"/>
      <c r="I247" s="63" t="s">
        <v>683</v>
      </c>
      <c r="J247" s="2">
        <v>1</v>
      </c>
      <c r="K247" s="2">
        <v>0</v>
      </c>
      <c r="L247" s="2">
        <v>6</v>
      </c>
      <c r="M247" s="258">
        <v>4</v>
      </c>
      <c r="N247" s="4"/>
      <c r="O247" s="2"/>
      <c r="P247" s="2"/>
      <c r="Q247" s="2"/>
      <c r="R247" s="5"/>
      <c r="S247" s="5"/>
      <c r="T247" s="5"/>
      <c r="U247" s="4"/>
      <c r="V247" s="4"/>
      <c r="W247" s="4"/>
      <c r="X247" s="4"/>
      <c r="Y247" s="4"/>
      <c r="Z247" s="4"/>
      <c r="AA247" s="4"/>
      <c r="AB247" s="4"/>
      <c r="AC247" s="4"/>
      <c r="AD247" s="6"/>
      <c r="AE247" s="2"/>
      <c r="AF247" s="2"/>
      <c r="AG247" s="63" t="s">
        <v>676</v>
      </c>
      <c r="AH247" s="2">
        <f t="shared" ref="AH247:AH248" si="55">C246</f>
        <v>21</v>
      </c>
      <c r="AI247" s="2">
        <v>0</v>
      </c>
      <c r="AJ247" s="2">
        <v>5</v>
      </c>
      <c r="AK247" s="2">
        <v>5</v>
      </c>
      <c r="AL247" s="1">
        <v>4</v>
      </c>
      <c r="AM247" s="258">
        <v>0</v>
      </c>
      <c r="AN247" s="2"/>
      <c r="AO247" s="2"/>
      <c r="AP247" s="2"/>
      <c r="AQ247" s="3"/>
      <c r="AR247" s="4"/>
      <c r="AS247" s="1"/>
      <c r="AT247" s="2"/>
      <c r="AU247" s="2"/>
      <c r="AV247" s="2"/>
      <c r="AW247" s="2"/>
      <c r="AX247" s="3"/>
      <c r="AY247" s="4"/>
      <c r="AZ247" s="1"/>
      <c r="BA247" s="2"/>
      <c r="BB247" s="2"/>
      <c r="BC247" s="2"/>
      <c r="BD247" s="2"/>
      <c r="BE247" s="3"/>
      <c r="BF247" s="4"/>
      <c r="BG247" s="1"/>
      <c r="BH247" s="2"/>
      <c r="BI247" s="2"/>
      <c r="BJ247" s="2"/>
      <c r="BK247" s="2"/>
      <c r="BL247" s="3"/>
      <c r="BM247" s="4"/>
      <c r="BN247" s="2"/>
      <c r="BO247" s="7"/>
      <c r="BP247" s="2"/>
      <c r="BQ247" s="2"/>
      <c r="BR247" s="63"/>
      <c r="BS247" s="258" t="s">
        <v>691</v>
      </c>
      <c r="BT247" s="2"/>
      <c r="BU247" s="3"/>
      <c r="BV247" s="2"/>
      <c r="BW247" s="2"/>
      <c r="BX247" s="1"/>
      <c r="BY247" s="63"/>
      <c r="BZ247" s="258" t="s">
        <v>674</v>
      </c>
      <c r="CA247" s="3"/>
      <c r="CB247" s="2"/>
      <c r="CC247" s="3"/>
      <c r="CD247" s="2"/>
      <c r="CE247" s="2"/>
      <c r="CF247" s="1"/>
      <c r="CG247" s="2"/>
      <c r="CH247" s="63"/>
      <c r="CI247" s="2" t="s">
        <v>677</v>
      </c>
      <c r="CJ247" s="2" t="s">
        <v>678</v>
      </c>
      <c r="CK247" s="2" t="s">
        <v>679</v>
      </c>
      <c r="CL247" s="258" t="s">
        <v>680</v>
      </c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6"/>
      <c r="CX247" s="2"/>
      <c r="CY247" s="2"/>
      <c r="CZ247" s="63"/>
      <c r="DA247" s="2" t="s">
        <v>674</v>
      </c>
      <c r="DB247" s="2" t="s">
        <v>3</v>
      </c>
      <c r="DC247" s="2" t="s">
        <v>4</v>
      </c>
      <c r="DD247" s="2" t="s">
        <v>5</v>
      </c>
      <c r="DE247" s="2" t="s">
        <v>6</v>
      </c>
      <c r="DF247" s="258" t="s">
        <v>7</v>
      </c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1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6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</row>
    <row r="248" spans="1:199" ht="14.4" x14ac:dyDescent="0.3">
      <c r="A248" s="2"/>
      <c r="B248" s="126" t="s">
        <v>675</v>
      </c>
      <c r="C248" s="276">
        <f>C247/C246*100</f>
        <v>4.7619047619047619</v>
      </c>
      <c r="D248" s="2"/>
      <c r="E248" s="3"/>
      <c r="F248" s="3"/>
      <c r="G248" s="2"/>
      <c r="H248" s="2"/>
      <c r="I248" s="126" t="s">
        <v>675</v>
      </c>
      <c r="J248" s="280">
        <f t="shared" ref="J248:M248" si="56">J247/J246*100</f>
        <v>4.7619047619047619</v>
      </c>
      <c r="K248" s="280">
        <f t="shared" si="56"/>
        <v>0</v>
      </c>
      <c r="L248" s="280">
        <f t="shared" si="56"/>
        <v>60</v>
      </c>
      <c r="M248" s="276">
        <f t="shared" si="56"/>
        <v>57.142857142857139</v>
      </c>
      <c r="N248" s="4"/>
      <c r="O248" s="2"/>
      <c r="P248" s="2"/>
      <c r="Q248" s="2"/>
      <c r="R248" s="5"/>
      <c r="S248" s="5"/>
      <c r="T248" s="5"/>
      <c r="U248" s="4"/>
      <c r="V248" s="4"/>
      <c r="W248" s="4"/>
      <c r="X248" s="4"/>
      <c r="Y248" s="4"/>
      <c r="Z248" s="4"/>
      <c r="AA248" s="4"/>
      <c r="AB248" s="4"/>
      <c r="AC248" s="4"/>
      <c r="AD248" s="6"/>
      <c r="AE248" s="2"/>
      <c r="AF248" s="2"/>
      <c r="AG248" s="63" t="s">
        <v>683</v>
      </c>
      <c r="AH248" s="2">
        <f t="shared" si="55"/>
        <v>1</v>
      </c>
      <c r="AI248" s="2"/>
      <c r="AJ248" s="2">
        <v>0</v>
      </c>
      <c r="AK248" s="2">
        <v>0</v>
      </c>
      <c r="AL248" s="1">
        <v>1</v>
      </c>
      <c r="AM248" s="258"/>
      <c r="AN248" s="2"/>
      <c r="AO248" s="2"/>
      <c r="AP248" s="2"/>
      <c r="AQ248" s="3"/>
      <c r="AR248" s="4"/>
      <c r="AS248" s="1"/>
      <c r="AT248" s="2"/>
      <c r="AU248" s="2"/>
      <c r="AV248" s="2"/>
      <c r="AW248" s="2"/>
      <c r="AX248" s="3"/>
      <c r="AY248" s="4"/>
      <c r="AZ248" s="1"/>
      <c r="BA248" s="2"/>
      <c r="BB248" s="2"/>
      <c r="BC248" s="2"/>
      <c r="BD248" s="2"/>
      <c r="BE248" s="3"/>
      <c r="BF248" s="4"/>
      <c r="BG248" s="1"/>
      <c r="BH248" s="2"/>
      <c r="BI248" s="2"/>
      <c r="BJ248" s="2"/>
      <c r="BK248" s="2"/>
      <c r="BL248" s="3"/>
      <c r="BM248" s="4"/>
      <c r="BN248" s="2"/>
      <c r="BO248" s="7"/>
      <c r="BP248" s="2"/>
      <c r="BQ248" s="2"/>
      <c r="BR248" s="63" t="s">
        <v>676</v>
      </c>
      <c r="BS248" s="258">
        <f>BZ248</f>
        <v>21</v>
      </c>
      <c r="BT248" s="2"/>
      <c r="BU248" s="3"/>
      <c r="BV248" s="2"/>
      <c r="BW248" s="2"/>
      <c r="BX248" s="1"/>
      <c r="BY248" s="63" t="s">
        <v>676</v>
      </c>
      <c r="BZ248" s="272">
        <v>21</v>
      </c>
      <c r="CA248" s="3"/>
      <c r="CB248" s="2"/>
      <c r="CC248" s="3"/>
      <c r="CD248" s="2"/>
      <c r="CE248" s="2"/>
      <c r="CF248" s="1"/>
      <c r="CG248" s="2"/>
      <c r="CH248" s="63" t="s">
        <v>676</v>
      </c>
      <c r="CI248" s="2">
        <f>BZ248</f>
        <v>21</v>
      </c>
      <c r="CJ248" s="2">
        <v>7</v>
      </c>
      <c r="CK248" s="2">
        <v>7</v>
      </c>
      <c r="CL248" s="258">
        <v>2</v>
      </c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6"/>
      <c r="CX248" s="2"/>
      <c r="CY248" s="2"/>
      <c r="CZ248" s="63" t="s">
        <v>676</v>
      </c>
      <c r="DA248" s="2">
        <f t="shared" ref="DA248:DA249" si="57">CI248</f>
        <v>21</v>
      </c>
      <c r="DB248" s="2"/>
      <c r="DC248" s="2">
        <v>5</v>
      </c>
      <c r="DD248" s="2">
        <v>2</v>
      </c>
      <c r="DE248" s="2">
        <v>1</v>
      </c>
      <c r="DF248" s="258">
        <v>0</v>
      </c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1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6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</row>
    <row r="249" spans="1:199" ht="14.4" x14ac:dyDescent="0.3">
      <c r="A249" s="2"/>
      <c r="B249" s="2"/>
      <c r="C249" s="2">
        <v>0</v>
      </c>
      <c r="D249" s="2"/>
      <c r="E249" s="2"/>
      <c r="F249" s="3"/>
      <c r="G249" s="2"/>
      <c r="H249" s="2"/>
      <c r="I249" s="2"/>
      <c r="J249" s="2">
        <v>3.5</v>
      </c>
      <c r="K249" s="3">
        <v>5</v>
      </c>
      <c r="L249" s="3">
        <v>7.5</v>
      </c>
      <c r="M249" s="2">
        <v>10</v>
      </c>
      <c r="N249" s="4"/>
      <c r="O249" s="2"/>
      <c r="P249" s="2"/>
      <c r="Q249" s="2"/>
      <c r="R249" s="5"/>
      <c r="S249" s="5"/>
      <c r="T249" s="5"/>
      <c r="U249" s="4"/>
      <c r="V249" s="4"/>
      <c r="W249" s="4"/>
      <c r="X249" s="4"/>
      <c r="Y249" s="4"/>
      <c r="Z249" s="4"/>
      <c r="AA249" s="4"/>
      <c r="AB249" s="4"/>
      <c r="AC249" s="4"/>
      <c r="AD249" s="6"/>
      <c r="AE249" s="2"/>
      <c r="AF249" s="2"/>
      <c r="AG249" s="126" t="s">
        <v>675</v>
      </c>
      <c r="AH249" s="280">
        <f t="shared" ref="AH249:AM249" si="58">AH248/AH247*100</f>
        <v>4.7619047619047619</v>
      </c>
      <c r="AI249" s="280" t="e">
        <f t="shared" si="58"/>
        <v>#DIV/0!</v>
      </c>
      <c r="AJ249" s="280">
        <f t="shared" si="58"/>
        <v>0</v>
      </c>
      <c r="AK249" s="280">
        <f t="shared" si="58"/>
        <v>0</v>
      </c>
      <c r="AL249" s="281">
        <f t="shared" si="58"/>
        <v>25</v>
      </c>
      <c r="AM249" s="276" t="e">
        <f t="shared" si="58"/>
        <v>#DIV/0!</v>
      </c>
      <c r="AN249" s="2"/>
      <c r="AO249" s="2"/>
      <c r="AP249" s="2"/>
      <c r="AQ249" s="3"/>
      <c r="AR249" s="4"/>
      <c r="AS249" s="1"/>
      <c r="AT249" s="2"/>
      <c r="AU249" s="2"/>
      <c r="AV249" s="2"/>
      <c r="AW249" s="2"/>
      <c r="AX249" s="3"/>
      <c r="AY249" s="4"/>
      <c r="AZ249" s="1"/>
      <c r="BA249" s="2"/>
      <c r="BB249" s="2"/>
      <c r="BC249" s="2"/>
      <c r="BD249" s="2"/>
      <c r="BE249" s="3"/>
      <c r="BF249" s="4"/>
      <c r="BG249" s="1"/>
      <c r="BH249" s="2"/>
      <c r="BI249" s="2"/>
      <c r="BJ249" s="2"/>
      <c r="BK249" s="2"/>
      <c r="BL249" s="3"/>
      <c r="BM249" s="4"/>
      <c r="BN249" s="2"/>
      <c r="BO249" s="7"/>
      <c r="BP249" s="2"/>
      <c r="BQ249" s="2"/>
      <c r="BR249" s="63" t="s">
        <v>692</v>
      </c>
      <c r="BS249" s="258" t="e">
        <f>BZ248 BZ249 CI249</f>
        <v>#NULL!</v>
      </c>
      <c r="BT249" s="2"/>
      <c r="BU249" s="3"/>
      <c r="BV249" s="2"/>
      <c r="BW249" s="2"/>
      <c r="BX249" s="1"/>
      <c r="BY249" s="63" t="s">
        <v>1170</v>
      </c>
      <c r="BZ249" s="258">
        <v>2</v>
      </c>
      <c r="CA249" s="3"/>
      <c r="CB249" s="2"/>
      <c r="CC249" s="3"/>
      <c r="CD249" s="2"/>
      <c r="CE249" s="2"/>
      <c r="CF249" s="1"/>
      <c r="CG249" s="2"/>
      <c r="CH249" s="63" t="s">
        <v>683</v>
      </c>
      <c r="CI249" s="279">
        <v>4</v>
      </c>
      <c r="CJ249" s="2">
        <v>0</v>
      </c>
      <c r="CK249" s="2">
        <v>6</v>
      </c>
      <c r="CL249" s="258">
        <v>2</v>
      </c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6"/>
      <c r="CX249" s="2"/>
      <c r="CY249" s="2"/>
      <c r="CZ249" s="63" t="s">
        <v>683</v>
      </c>
      <c r="DA249" s="2">
        <f t="shared" si="57"/>
        <v>4</v>
      </c>
      <c r="DB249" s="2"/>
      <c r="DC249" s="2">
        <v>2</v>
      </c>
      <c r="DD249" s="2">
        <v>2</v>
      </c>
      <c r="DE249" s="2">
        <v>1</v>
      </c>
      <c r="DF249" s="258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1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6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</row>
    <row r="250" spans="1:199" ht="14.4" x14ac:dyDescent="0.3">
      <c r="A250" s="2"/>
      <c r="B250" s="9" t="s">
        <v>1097</v>
      </c>
      <c r="C250" s="270" t="s">
        <v>1166</v>
      </c>
      <c r="D250" s="2"/>
      <c r="E250" s="2"/>
      <c r="F250" s="3"/>
      <c r="G250" s="2"/>
      <c r="H250" s="2"/>
      <c r="I250" s="9" t="s">
        <v>1097</v>
      </c>
      <c r="J250" s="10" t="s">
        <v>675</v>
      </c>
      <c r="K250" s="10"/>
      <c r="L250" s="10"/>
      <c r="M250" s="270"/>
      <c r="N250" s="4"/>
      <c r="O250" s="2"/>
      <c r="P250" s="287"/>
      <c r="Q250" s="2"/>
      <c r="R250" s="5"/>
      <c r="S250" s="5"/>
      <c r="T250" s="5"/>
      <c r="U250" s="4"/>
      <c r="V250" s="4"/>
      <c r="W250" s="287"/>
      <c r="X250" s="2"/>
      <c r="Y250" s="5"/>
      <c r="Z250" s="5"/>
      <c r="AA250" s="5"/>
      <c r="AB250" s="4"/>
      <c r="AC250" s="4"/>
      <c r="AD250" s="6"/>
      <c r="AE250" s="2"/>
      <c r="AF250" s="2"/>
      <c r="AG250" s="2"/>
      <c r="AH250" s="2">
        <v>0</v>
      </c>
      <c r="AI250" s="2">
        <v>10</v>
      </c>
      <c r="AJ250" s="3">
        <v>30</v>
      </c>
      <c r="AK250" s="3">
        <v>100</v>
      </c>
      <c r="AL250" s="1">
        <v>300</v>
      </c>
      <c r="AM250" s="2">
        <v>1000</v>
      </c>
      <c r="AN250" s="2"/>
      <c r="AO250" s="2"/>
      <c r="AP250" s="2"/>
      <c r="AQ250" s="3"/>
      <c r="AR250" s="4"/>
      <c r="AS250" s="1"/>
      <c r="AT250" s="2"/>
      <c r="AU250" s="2"/>
      <c r="AV250" s="2"/>
      <c r="AW250" s="2"/>
      <c r="AX250" s="3"/>
      <c r="AY250" s="4"/>
      <c r="AZ250" s="1"/>
      <c r="BA250" s="2"/>
      <c r="BB250" s="2"/>
      <c r="BC250" s="2"/>
      <c r="BD250" s="2"/>
      <c r="BE250" s="3"/>
      <c r="BF250" s="4"/>
      <c r="BG250" s="1"/>
      <c r="BH250" s="2"/>
      <c r="BI250" s="2"/>
      <c r="BJ250" s="2"/>
      <c r="BK250" s="2"/>
      <c r="BL250" s="3"/>
      <c r="BM250" s="4"/>
      <c r="BN250" s="2"/>
      <c r="BO250" s="7"/>
      <c r="BP250" s="2"/>
      <c r="BQ250" s="2"/>
      <c r="BR250" s="126" t="s">
        <v>675</v>
      </c>
      <c r="BS250" s="276" t="e">
        <f>BS249/BS248*100</f>
        <v>#NULL!</v>
      </c>
      <c r="BT250" s="2"/>
      <c r="BU250" s="3"/>
      <c r="BV250" s="2"/>
      <c r="BW250" s="2"/>
      <c r="BX250" s="1"/>
      <c r="BY250" s="126" t="s">
        <v>675</v>
      </c>
      <c r="BZ250" s="276">
        <f>BZ249/BZ248*100</f>
        <v>9.5238095238095237</v>
      </c>
      <c r="CA250" s="278"/>
      <c r="CB250" s="277"/>
      <c r="CC250" s="278"/>
      <c r="CD250" s="277"/>
      <c r="CE250" s="277"/>
      <c r="CF250" s="183"/>
      <c r="CG250" s="2"/>
      <c r="CH250" s="126" t="s">
        <v>675</v>
      </c>
      <c r="CI250" s="280">
        <f t="shared" ref="CI250:CL250" si="59">CI249/CI248*100</f>
        <v>19.047619047619047</v>
      </c>
      <c r="CJ250" s="280">
        <f t="shared" si="59"/>
        <v>0</v>
      </c>
      <c r="CK250" s="280">
        <f t="shared" si="59"/>
        <v>85.714285714285708</v>
      </c>
      <c r="CL250" s="276">
        <f t="shared" si="59"/>
        <v>100</v>
      </c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6"/>
      <c r="CX250" s="2"/>
      <c r="CY250" s="2"/>
      <c r="CZ250" s="126" t="s">
        <v>675</v>
      </c>
      <c r="DA250" s="280">
        <f t="shared" ref="DA250:DF250" si="60">DA249/DA248*100</f>
        <v>19.047619047619047</v>
      </c>
      <c r="DB250" s="280" t="e">
        <f t="shared" si="60"/>
        <v>#DIV/0!</v>
      </c>
      <c r="DC250" s="280">
        <f t="shared" si="60"/>
        <v>40</v>
      </c>
      <c r="DD250" s="280">
        <f t="shared" si="60"/>
        <v>100</v>
      </c>
      <c r="DE250" s="280">
        <f t="shared" si="60"/>
        <v>100</v>
      </c>
      <c r="DF250" s="276" t="e">
        <f t="shared" si="60"/>
        <v>#DIV/0!</v>
      </c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1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6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</row>
    <row r="251" spans="1:199" ht="14.4" x14ac:dyDescent="0.3">
      <c r="A251" s="2"/>
      <c r="B251" s="63"/>
      <c r="C251" s="258" t="s">
        <v>674</v>
      </c>
      <c r="D251" s="2"/>
      <c r="E251" s="2"/>
      <c r="F251" s="3"/>
      <c r="G251" s="2"/>
      <c r="H251" s="2"/>
      <c r="I251" s="63"/>
      <c r="J251" s="2" t="s">
        <v>677</v>
      </c>
      <c r="K251" s="2" t="s">
        <v>678</v>
      </c>
      <c r="L251" s="2" t="s">
        <v>679</v>
      </c>
      <c r="M251" s="258" t="s">
        <v>680</v>
      </c>
      <c r="N251" s="29"/>
      <c r="O251" s="21"/>
      <c r="P251" s="21"/>
      <c r="Q251" s="21"/>
      <c r="R251" s="27"/>
      <c r="S251" s="27"/>
      <c r="T251" s="27"/>
      <c r="U251" s="29"/>
      <c r="V251" s="29"/>
      <c r="W251" s="21"/>
      <c r="X251" s="21"/>
      <c r="Y251" s="27"/>
      <c r="Z251" s="27"/>
      <c r="AA251" s="27"/>
      <c r="AB251" s="29"/>
      <c r="AC251" s="4"/>
      <c r="AD251" s="6"/>
      <c r="AE251" s="2"/>
      <c r="AF251" s="2"/>
      <c r="AG251" s="9" t="s">
        <v>1097</v>
      </c>
      <c r="AH251" s="10" t="s">
        <v>1171</v>
      </c>
      <c r="AI251" s="10"/>
      <c r="AJ251" s="10"/>
      <c r="AK251" s="10"/>
      <c r="AL251" s="271"/>
      <c r="AM251" s="270"/>
      <c r="AN251" s="2"/>
      <c r="AO251" s="2"/>
      <c r="AP251" s="2"/>
      <c r="AQ251" s="3"/>
      <c r="AR251" s="4"/>
      <c r="AS251" s="1"/>
      <c r="AT251" s="2"/>
      <c r="AU251" s="2"/>
      <c r="AV251" s="2"/>
      <c r="AW251" s="2"/>
      <c r="AX251" s="3"/>
      <c r="AY251" s="4"/>
      <c r="AZ251" s="1"/>
      <c r="BA251" s="2"/>
      <c r="BB251" s="2"/>
      <c r="BC251" s="2"/>
      <c r="BD251" s="2"/>
      <c r="BE251" s="3"/>
      <c r="BF251" s="4"/>
      <c r="BG251" s="1"/>
      <c r="BH251" s="2"/>
      <c r="BI251" s="2"/>
      <c r="BJ251" s="2"/>
      <c r="BK251" s="2"/>
      <c r="BL251" s="3"/>
      <c r="BM251" s="4"/>
      <c r="BN251" s="2"/>
      <c r="BO251" s="7"/>
      <c r="BP251" s="2"/>
      <c r="BQ251" s="2"/>
      <c r="BR251" s="2"/>
      <c r="BS251" s="2">
        <v>0</v>
      </c>
      <c r="BT251" s="2"/>
      <c r="BU251" s="3"/>
      <c r="BV251" s="2"/>
      <c r="BW251" s="2"/>
      <c r="BX251" s="1"/>
      <c r="BY251" s="2"/>
      <c r="BZ251" s="2">
        <v>0</v>
      </c>
      <c r="CA251" s="3"/>
      <c r="CB251" s="3"/>
      <c r="CC251" s="3"/>
      <c r="CD251" s="2"/>
      <c r="CE251" s="2"/>
      <c r="CF251" s="1"/>
      <c r="CG251" s="2"/>
      <c r="CH251" s="2"/>
      <c r="CI251" s="2">
        <v>3.5</v>
      </c>
      <c r="CJ251" s="3">
        <v>5</v>
      </c>
      <c r="CK251" s="3">
        <v>7.5</v>
      </c>
      <c r="CL251" s="2">
        <v>10</v>
      </c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6"/>
      <c r="CX251" s="2"/>
      <c r="CY251" s="2"/>
      <c r="CZ251" s="2"/>
      <c r="DA251" s="2">
        <v>1</v>
      </c>
      <c r="DB251" s="2">
        <v>10</v>
      </c>
      <c r="DC251" s="3">
        <v>30</v>
      </c>
      <c r="DD251" s="3">
        <v>100</v>
      </c>
      <c r="DE251" s="2">
        <v>300</v>
      </c>
      <c r="DF251" s="2">
        <v>1000</v>
      </c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1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6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</row>
    <row r="252" spans="1:199" ht="14.4" x14ac:dyDescent="0.3">
      <c r="A252" s="2"/>
      <c r="B252" s="63" t="s">
        <v>676</v>
      </c>
      <c r="C252" s="272">
        <v>20</v>
      </c>
      <c r="D252" s="2"/>
      <c r="E252" s="2"/>
      <c r="F252" s="3"/>
      <c r="G252" s="2"/>
      <c r="H252" s="2"/>
      <c r="I252" s="63" t="s">
        <v>676</v>
      </c>
      <c r="J252" s="2">
        <f t="shared" ref="J252:J253" si="61">C252</f>
        <v>20</v>
      </c>
      <c r="K252" s="2">
        <v>7</v>
      </c>
      <c r="L252" s="2">
        <v>4</v>
      </c>
      <c r="M252" s="258">
        <v>4</v>
      </c>
      <c r="N252" s="4"/>
      <c r="O252" s="2"/>
      <c r="P252" s="2"/>
      <c r="Q252" s="2"/>
      <c r="R252" s="5"/>
      <c r="S252" s="5"/>
      <c r="T252" s="5"/>
      <c r="U252" s="4"/>
      <c r="V252" s="4"/>
      <c r="W252" s="2"/>
      <c r="X252" s="2"/>
      <c r="Y252" s="5"/>
      <c r="Z252" s="5"/>
      <c r="AA252" s="5"/>
      <c r="AB252" s="4"/>
      <c r="AC252" s="4"/>
      <c r="AD252" s="6"/>
      <c r="AE252" s="2"/>
      <c r="AF252" s="2"/>
      <c r="AG252" s="63"/>
      <c r="AH252" s="2" t="s">
        <v>674</v>
      </c>
      <c r="AI252" s="2" t="s">
        <v>3</v>
      </c>
      <c r="AJ252" s="2" t="s">
        <v>4</v>
      </c>
      <c r="AK252" s="2" t="s">
        <v>5</v>
      </c>
      <c r="AL252" s="1" t="s">
        <v>6</v>
      </c>
      <c r="AM252" s="258" t="s">
        <v>7</v>
      </c>
      <c r="AN252" s="2"/>
      <c r="AO252" s="2"/>
      <c r="AP252" s="2"/>
      <c r="AQ252" s="3"/>
      <c r="AR252" s="4"/>
      <c r="AS252" s="1"/>
      <c r="AT252" s="2"/>
      <c r="AU252" s="2"/>
      <c r="AV252" s="2"/>
      <c r="AW252" s="2"/>
      <c r="AX252" s="3"/>
      <c r="AY252" s="4"/>
      <c r="AZ252" s="1"/>
      <c r="BA252" s="2"/>
      <c r="BB252" s="2"/>
      <c r="BC252" s="2"/>
      <c r="BD252" s="2"/>
      <c r="BE252" s="3"/>
      <c r="BF252" s="4"/>
      <c r="BG252" s="1"/>
      <c r="BH252" s="2"/>
      <c r="BI252" s="2"/>
      <c r="BJ252" s="2"/>
      <c r="BK252" s="2"/>
      <c r="BL252" s="3"/>
      <c r="BM252" s="4"/>
      <c r="BN252" s="2"/>
      <c r="BO252" s="7"/>
      <c r="BP252" s="2"/>
      <c r="BQ252" s="2"/>
      <c r="BR252" s="9" t="s">
        <v>1097</v>
      </c>
      <c r="BS252" s="270" t="s">
        <v>1169</v>
      </c>
      <c r="BT252" s="2"/>
      <c r="BU252" s="3"/>
      <c r="BV252" s="2"/>
      <c r="BW252" s="2"/>
      <c r="BX252" s="1"/>
      <c r="BY252" s="9" t="s">
        <v>1097</v>
      </c>
      <c r="BZ252" s="270" t="s">
        <v>1169</v>
      </c>
      <c r="CA252" s="3"/>
      <c r="CB252" s="2"/>
      <c r="CC252" s="3"/>
      <c r="CD252" s="2"/>
      <c r="CE252" s="2"/>
      <c r="CF252" s="1"/>
      <c r="CG252" s="2"/>
      <c r="CH252" s="285" t="s">
        <v>1179</v>
      </c>
      <c r="CI252" s="10" t="s">
        <v>675</v>
      </c>
      <c r="CJ252" s="10"/>
      <c r="CK252" s="10"/>
      <c r="CL252" s="270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6"/>
      <c r="CX252" s="2"/>
      <c r="CY252" s="2"/>
      <c r="CZ252" s="9" t="s">
        <v>1179</v>
      </c>
      <c r="DA252" s="10" t="s">
        <v>1178</v>
      </c>
      <c r="DB252" s="10"/>
      <c r="DC252" s="10"/>
      <c r="DD252" s="10"/>
      <c r="DE252" s="10"/>
      <c r="DF252" s="270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1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6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</row>
    <row r="253" spans="1:199" ht="14.4" x14ac:dyDescent="0.3">
      <c r="A253" s="2"/>
      <c r="B253" s="63" t="s">
        <v>682</v>
      </c>
      <c r="C253" s="258">
        <v>0</v>
      </c>
      <c r="D253" s="277"/>
      <c r="E253" s="277"/>
      <c r="F253" s="278"/>
      <c r="G253" s="277"/>
      <c r="H253" s="2"/>
      <c r="I253" s="63" t="s">
        <v>683</v>
      </c>
      <c r="J253" s="2">
        <f t="shared" si="61"/>
        <v>0</v>
      </c>
      <c r="K253" s="2">
        <v>0</v>
      </c>
      <c r="L253" s="2">
        <v>4</v>
      </c>
      <c r="M253" s="258">
        <v>4</v>
      </c>
      <c r="N253" s="4"/>
      <c r="O253" s="2"/>
      <c r="P253" s="2"/>
      <c r="Q253" s="2"/>
      <c r="R253" s="5"/>
      <c r="S253" s="5"/>
      <c r="T253" s="5"/>
      <c r="U253" s="4"/>
      <c r="V253" s="4"/>
      <c r="W253" s="2"/>
      <c r="X253" s="2"/>
      <c r="Y253" s="5"/>
      <c r="Z253" s="5"/>
      <c r="AA253" s="5"/>
      <c r="AB253" s="4"/>
      <c r="AC253" s="4"/>
      <c r="AD253" s="6"/>
      <c r="AE253" s="2"/>
      <c r="AF253" s="2"/>
      <c r="AG253" s="63" t="s">
        <v>676</v>
      </c>
      <c r="AH253" s="2">
        <f t="shared" ref="AH253:AH254" si="62">C252</f>
        <v>20</v>
      </c>
      <c r="AI253" s="2">
        <v>0</v>
      </c>
      <c r="AJ253" s="2">
        <v>5</v>
      </c>
      <c r="AK253" s="2">
        <v>6</v>
      </c>
      <c r="AL253" s="1">
        <v>7</v>
      </c>
      <c r="AM253" s="258">
        <v>4</v>
      </c>
      <c r="AN253" s="2"/>
      <c r="AO253" s="2"/>
      <c r="AP253" s="2"/>
      <c r="AQ253" s="3"/>
      <c r="AR253" s="4"/>
      <c r="AS253" s="1"/>
      <c r="AT253" s="2"/>
      <c r="AU253" s="2"/>
      <c r="AV253" s="2"/>
      <c r="AW253" s="2"/>
      <c r="AX253" s="3"/>
      <c r="AY253" s="4"/>
      <c r="AZ253" s="1"/>
      <c r="BA253" s="2"/>
      <c r="BB253" s="2"/>
      <c r="BC253" s="2"/>
      <c r="BD253" s="2"/>
      <c r="BE253" s="3"/>
      <c r="BF253" s="4"/>
      <c r="BG253" s="1"/>
      <c r="BH253" s="2"/>
      <c r="BI253" s="2"/>
      <c r="BJ253" s="2"/>
      <c r="BK253" s="2"/>
      <c r="BL253" s="3"/>
      <c r="BM253" s="4"/>
      <c r="BN253" s="2"/>
      <c r="BO253" s="7"/>
      <c r="BP253" s="2"/>
      <c r="BQ253" s="2"/>
      <c r="BR253" s="63"/>
      <c r="BS253" s="258" t="s">
        <v>693</v>
      </c>
      <c r="BT253" s="2"/>
      <c r="BU253" s="3"/>
      <c r="BV253" s="2"/>
      <c r="BW253" s="2"/>
      <c r="BX253" s="1"/>
      <c r="BY253" s="63"/>
      <c r="BZ253" s="258" t="s">
        <v>674</v>
      </c>
      <c r="CA253" s="3"/>
      <c r="CB253" s="2"/>
      <c r="CC253" s="3"/>
      <c r="CD253" s="2"/>
      <c r="CE253" s="2"/>
      <c r="CF253" s="1"/>
      <c r="CG253" s="2"/>
      <c r="CH253" s="63"/>
      <c r="CI253" s="2" t="s">
        <v>677</v>
      </c>
      <c r="CJ253" s="2" t="s">
        <v>678</v>
      </c>
      <c r="CK253" s="2" t="s">
        <v>679</v>
      </c>
      <c r="CL253" s="258" t="s">
        <v>680</v>
      </c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6"/>
      <c r="CX253" s="2"/>
      <c r="CY253" s="2"/>
      <c r="CZ253" s="63"/>
      <c r="DA253" s="2" t="s">
        <v>674</v>
      </c>
      <c r="DB253" s="2" t="s">
        <v>3</v>
      </c>
      <c r="DC253" s="2" t="s">
        <v>4</v>
      </c>
      <c r="DD253" s="2" t="s">
        <v>5</v>
      </c>
      <c r="DE253" s="2" t="s">
        <v>6</v>
      </c>
      <c r="DF253" s="258" t="s">
        <v>7</v>
      </c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1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6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</row>
    <row r="254" spans="1:199" ht="14.4" x14ac:dyDescent="0.3">
      <c r="A254" s="2"/>
      <c r="B254" s="126" t="s">
        <v>675</v>
      </c>
      <c r="C254" s="276">
        <f>C253/C252*100</f>
        <v>0</v>
      </c>
      <c r="D254" s="2"/>
      <c r="E254" s="2"/>
      <c r="F254" s="3"/>
      <c r="G254" s="2"/>
      <c r="H254" s="2"/>
      <c r="I254" s="126" t="s">
        <v>675</v>
      </c>
      <c r="J254" s="280">
        <f t="shared" ref="J254:M254" si="63">J253/J252*100</f>
        <v>0</v>
      </c>
      <c r="K254" s="280">
        <f t="shared" si="63"/>
        <v>0</v>
      </c>
      <c r="L254" s="280">
        <f t="shared" si="63"/>
        <v>100</v>
      </c>
      <c r="M254" s="276">
        <f t="shared" si="63"/>
        <v>100</v>
      </c>
      <c r="N254" s="4"/>
      <c r="O254" s="2"/>
      <c r="P254" s="2"/>
      <c r="Q254" s="2"/>
      <c r="R254" s="5"/>
      <c r="S254" s="5"/>
      <c r="T254" s="5"/>
      <c r="U254" s="4"/>
      <c r="V254" s="4"/>
      <c r="W254" s="2"/>
      <c r="X254" s="2"/>
      <c r="Y254" s="5"/>
      <c r="Z254" s="5"/>
      <c r="AA254" s="5"/>
      <c r="AB254" s="4"/>
      <c r="AC254" s="4"/>
      <c r="AD254" s="6"/>
      <c r="AE254" s="2"/>
      <c r="AF254" s="2"/>
      <c r="AG254" s="63" t="s">
        <v>683</v>
      </c>
      <c r="AH254" s="2">
        <f t="shared" si="62"/>
        <v>0</v>
      </c>
      <c r="AI254" s="2"/>
      <c r="AJ254" s="2">
        <v>0</v>
      </c>
      <c r="AK254" s="2">
        <v>0</v>
      </c>
      <c r="AL254" s="1">
        <v>0</v>
      </c>
      <c r="AM254" s="258">
        <v>3</v>
      </c>
      <c r="AN254" s="2"/>
      <c r="AO254" s="2"/>
      <c r="AP254" s="2"/>
      <c r="AQ254" s="3"/>
      <c r="AR254" s="4"/>
      <c r="AS254" s="1"/>
      <c r="AT254" s="2"/>
      <c r="AU254" s="2"/>
      <c r="AV254" s="2"/>
      <c r="AW254" s="2"/>
      <c r="AX254" s="3"/>
      <c r="AY254" s="4"/>
      <c r="AZ254" s="1"/>
      <c r="BA254" s="2"/>
      <c r="BB254" s="2"/>
      <c r="BC254" s="2"/>
      <c r="BD254" s="2"/>
      <c r="BE254" s="3"/>
      <c r="BF254" s="4"/>
      <c r="BG254" s="1"/>
      <c r="BH254" s="2"/>
      <c r="BI254" s="2"/>
      <c r="BJ254" s="2"/>
      <c r="BK254" s="2"/>
      <c r="BL254" s="3"/>
      <c r="BM254" s="4"/>
      <c r="BN254" s="2"/>
      <c r="BO254" s="7"/>
      <c r="BP254" s="2"/>
      <c r="BQ254" s="2"/>
      <c r="BR254" s="63" t="s">
        <v>676</v>
      </c>
      <c r="BS254" s="258">
        <f>BZ254</f>
        <v>20</v>
      </c>
      <c r="BT254" s="2"/>
      <c r="BU254" s="3"/>
      <c r="BV254" s="2"/>
      <c r="BW254" s="2"/>
      <c r="BX254" s="1"/>
      <c r="BY254" s="63" t="s">
        <v>676</v>
      </c>
      <c r="BZ254" s="272">
        <v>20</v>
      </c>
      <c r="CA254" s="3"/>
      <c r="CB254" s="2"/>
      <c r="CC254" s="3"/>
      <c r="CD254" s="2"/>
      <c r="CE254" s="3"/>
      <c r="CF254" s="1"/>
      <c r="CG254" s="2"/>
      <c r="CH254" s="63" t="s">
        <v>676</v>
      </c>
      <c r="CI254" s="2">
        <f>BZ254</f>
        <v>20</v>
      </c>
      <c r="CJ254" s="2">
        <v>6</v>
      </c>
      <c r="CK254" s="2">
        <v>5</v>
      </c>
      <c r="CL254" s="258">
        <v>1</v>
      </c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6"/>
      <c r="CX254" s="2"/>
      <c r="CY254" s="2"/>
      <c r="CZ254" s="63" t="s">
        <v>676</v>
      </c>
      <c r="DA254" s="2">
        <f t="shared" ref="DA254:DA255" si="64">CI254</f>
        <v>20</v>
      </c>
      <c r="DB254" s="2"/>
      <c r="DC254" s="2">
        <v>3</v>
      </c>
      <c r="DD254" s="2">
        <v>4</v>
      </c>
      <c r="DE254" s="2">
        <v>5</v>
      </c>
      <c r="DF254" s="258">
        <v>4</v>
      </c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1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6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</row>
    <row r="255" spans="1:199" ht="14.4" x14ac:dyDescent="0.3">
      <c r="A255" s="2"/>
      <c r="B255" s="2"/>
      <c r="C255" s="2"/>
      <c r="D255" s="2"/>
      <c r="E255" s="2"/>
      <c r="F255" s="3"/>
      <c r="G255" s="2"/>
      <c r="H255" s="2"/>
      <c r="I255" s="2"/>
      <c r="J255" s="2"/>
      <c r="K255" s="3"/>
      <c r="L255" s="3"/>
      <c r="M255" s="3"/>
      <c r="N255" s="4"/>
      <c r="O255" s="2"/>
      <c r="P255" s="2"/>
      <c r="Q255" s="2"/>
      <c r="R255" s="5"/>
      <c r="S255" s="5"/>
      <c r="T255" s="5"/>
      <c r="U255" s="4"/>
      <c r="V255" s="4"/>
      <c r="W255" s="2"/>
      <c r="X255" s="2"/>
      <c r="Y255" s="5"/>
      <c r="Z255" s="5"/>
      <c r="AA255" s="5"/>
      <c r="AB255" s="4"/>
      <c r="AC255" s="4"/>
      <c r="AD255" s="6"/>
      <c r="AE255" s="2"/>
      <c r="AF255" s="2"/>
      <c r="AG255" s="126" t="s">
        <v>675</v>
      </c>
      <c r="AH255" s="280">
        <f t="shared" ref="AH255:AM255" si="65">AH254/AH253*100</f>
        <v>0</v>
      </c>
      <c r="AI255" s="280" t="e">
        <f t="shared" si="65"/>
        <v>#DIV/0!</v>
      </c>
      <c r="AJ255" s="280">
        <f t="shared" si="65"/>
        <v>0</v>
      </c>
      <c r="AK255" s="280">
        <f t="shared" si="65"/>
        <v>0</v>
      </c>
      <c r="AL255" s="281">
        <f t="shared" si="65"/>
        <v>0</v>
      </c>
      <c r="AM255" s="276">
        <f t="shared" si="65"/>
        <v>75</v>
      </c>
      <c r="AN255" s="2"/>
      <c r="AO255" s="2"/>
      <c r="AP255" s="2"/>
      <c r="AQ255" s="3"/>
      <c r="AR255" s="4"/>
      <c r="AS255" s="1"/>
      <c r="AT255" s="2"/>
      <c r="AU255" s="2"/>
      <c r="AV255" s="2"/>
      <c r="AW255" s="2"/>
      <c r="AX255" s="3"/>
      <c r="AY255" s="4"/>
      <c r="AZ255" s="1"/>
      <c r="BA255" s="2"/>
      <c r="BB255" s="2"/>
      <c r="BC255" s="2"/>
      <c r="BD255" s="2"/>
      <c r="BE255" s="3"/>
      <c r="BF255" s="4"/>
      <c r="BG255" s="1"/>
      <c r="BH255" s="2"/>
      <c r="BI255" s="2"/>
      <c r="BJ255" s="2"/>
      <c r="BK255" s="2"/>
      <c r="BL255" s="3"/>
      <c r="BM255" s="4"/>
      <c r="BN255" s="2"/>
      <c r="BO255" s="7"/>
      <c r="BP255" s="2"/>
      <c r="BQ255" s="2"/>
      <c r="BR255" s="63" t="s">
        <v>694</v>
      </c>
      <c r="BS255" s="258" t="e">
        <f>BZ254 BZ255 CI255</f>
        <v>#NULL!</v>
      </c>
      <c r="BT255" s="2"/>
      <c r="BU255" s="3"/>
      <c r="BV255" s="2"/>
      <c r="BW255" s="2"/>
      <c r="BX255" s="1"/>
      <c r="BY255" s="63" t="s">
        <v>1170</v>
      </c>
      <c r="BZ255" s="258">
        <v>3</v>
      </c>
      <c r="CA255" s="3"/>
      <c r="CB255" s="2"/>
      <c r="CC255" s="3"/>
      <c r="CD255" s="2"/>
      <c r="CE255" s="2"/>
      <c r="CF255" s="1"/>
      <c r="CG255" s="2"/>
      <c r="CH255" s="63" t="s">
        <v>683</v>
      </c>
      <c r="CI255" s="279">
        <v>2</v>
      </c>
      <c r="CJ255" s="2">
        <v>1</v>
      </c>
      <c r="CK255" s="2">
        <v>5</v>
      </c>
      <c r="CL255" s="258">
        <v>1</v>
      </c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6"/>
      <c r="CX255" s="2"/>
      <c r="CY255" s="2"/>
      <c r="CZ255" s="63" t="s">
        <v>683</v>
      </c>
      <c r="DA255" s="2">
        <f t="shared" si="64"/>
        <v>2</v>
      </c>
      <c r="DB255" s="2"/>
      <c r="DC255" s="2">
        <v>1</v>
      </c>
      <c r="DD255" s="2">
        <v>2</v>
      </c>
      <c r="DE255" s="2">
        <v>2</v>
      </c>
      <c r="DF255" s="258">
        <v>3</v>
      </c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1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6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</row>
    <row r="256" spans="1:199" ht="14.4" x14ac:dyDescent="0.3">
      <c r="A256" s="2"/>
      <c r="B256" s="2"/>
      <c r="C256" s="2"/>
      <c r="D256" s="2"/>
      <c r="E256" s="2"/>
      <c r="F256" s="3"/>
      <c r="G256" s="2"/>
      <c r="H256" s="2"/>
      <c r="I256" s="2"/>
      <c r="J256" s="2"/>
      <c r="K256" s="3"/>
      <c r="L256" s="3"/>
      <c r="M256" s="3"/>
      <c r="N256" s="4"/>
      <c r="O256" s="2"/>
      <c r="P256" s="2"/>
      <c r="Q256" s="2"/>
      <c r="R256" s="5"/>
      <c r="S256" s="5"/>
      <c r="T256" s="5"/>
      <c r="U256" s="4"/>
      <c r="V256" s="4"/>
      <c r="W256" s="2"/>
      <c r="X256" s="2"/>
      <c r="Y256" s="5"/>
      <c r="Z256" s="5"/>
      <c r="AA256" s="5"/>
      <c r="AB256" s="4"/>
      <c r="AC256" s="4"/>
      <c r="AD256" s="6"/>
      <c r="AE256" s="2"/>
      <c r="AF256" s="2"/>
      <c r="AG256" s="2"/>
      <c r="AH256" s="2"/>
      <c r="AI256" s="2"/>
      <c r="AJ256" s="3"/>
      <c r="AK256" s="4"/>
      <c r="AL256" s="1"/>
      <c r="AM256" s="2"/>
      <c r="AN256" s="2"/>
      <c r="AO256" s="2"/>
      <c r="AP256" s="2"/>
      <c r="AQ256" s="3"/>
      <c r="AR256" s="4"/>
      <c r="AS256" s="1"/>
      <c r="AT256" s="2"/>
      <c r="AU256" s="2"/>
      <c r="AV256" s="2"/>
      <c r="AW256" s="2"/>
      <c r="AX256" s="3"/>
      <c r="AY256" s="4"/>
      <c r="AZ256" s="1"/>
      <c r="BA256" s="2"/>
      <c r="BB256" s="2"/>
      <c r="BC256" s="2"/>
      <c r="BD256" s="2"/>
      <c r="BE256" s="3"/>
      <c r="BF256" s="4"/>
      <c r="BG256" s="1"/>
      <c r="BH256" s="2"/>
      <c r="BI256" s="2"/>
      <c r="BJ256" s="2"/>
      <c r="BK256" s="2"/>
      <c r="BL256" s="3"/>
      <c r="BM256" s="4"/>
      <c r="BN256" s="2"/>
      <c r="BO256" s="7"/>
      <c r="BP256" s="2"/>
      <c r="BQ256" s="2"/>
      <c r="BR256" s="126" t="s">
        <v>675</v>
      </c>
      <c r="BS256" s="276" t="e">
        <f>BS255/BS254*100</f>
        <v>#NULL!</v>
      </c>
      <c r="BT256" s="2"/>
      <c r="BU256" s="3"/>
      <c r="BV256" s="2"/>
      <c r="BW256" s="2"/>
      <c r="BX256" s="1"/>
      <c r="BY256" s="126" t="s">
        <v>675</v>
      </c>
      <c r="BZ256" s="276">
        <f>BZ255/BZ254*100</f>
        <v>15</v>
      </c>
      <c r="CA256" s="278"/>
      <c r="CB256" s="277"/>
      <c r="CC256" s="278"/>
      <c r="CD256" s="277"/>
      <c r="CE256" s="277"/>
      <c r="CF256" s="183"/>
      <c r="CG256" s="2"/>
      <c r="CH256" s="126" t="s">
        <v>675</v>
      </c>
      <c r="CI256" s="280">
        <f t="shared" ref="CI256:CL256" si="66">CI255/CI254*100</f>
        <v>10</v>
      </c>
      <c r="CJ256" s="280">
        <f t="shared" si="66"/>
        <v>16.666666666666664</v>
      </c>
      <c r="CK256" s="280">
        <f t="shared" si="66"/>
        <v>100</v>
      </c>
      <c r="CL256" s="276">
        <f t="shared" si="66"/>
        <v>100</v>
      </c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6"/>
      <c r="CX256" s="2"/>
      <c r="CY256" s="2"/>
      <c r="CZ256" s="126" t="s">
        <v>675</v>
      </c>
      <c r="DA256" s="280">
        <f t="shared" ref="DA256:DF256" si="67">DA255/DA254*100</f>
        <v>10</v>
      </c>
      <c r="DB256" s="280" t="e">
        <f t="shared" si="67"/>
        <v>#DIV/0!</v>
      </c>
      <c r="DC256" s="280">
        <f t="shared" si="67"/>
        <v>33.333333333333329</v>
      </c>
      <c r="DD256" s="280">
        <f t="shared" si="67"/>
        <v>50</v>
      </c>
      <c r="DE256" s="280">
        <f t="shared" si="67"/>
        <v>40</v>
      </c>
      <c r="DF256" s="276">
        <f t="shared" si="67"/>
        <v>75</v>
      </c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1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6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</row>
    <row r="257" spans="1:199" ht="14.4" x14ac:dyDescent="0.3">
      <c r="A257" s="2"/>
      <c r="B257" s="2"/>
      <c r="C257" s="2"/>
      <c r="D257" s="2"/>
      <c r="E257" s="2"/>
      <c r="F257" s="3"/>
      <c r="G257" s="2"/>
      <c r="H257" s="2"/>
      <c r="I257" s="2"/>
      <c r="J257" s="2"/>
      <c r="K257" s="3"/>
      <c r="L257" s="3"/>
      <c r="M257" s="3"/>
      <c r="N257" s="4"/>
      <c r="O257" s="2"/>
      <c r="P257" s="2"/>
      <c r="Q257" s="2"/>
      <c r="R257" s="5"/>
      <c r="S257" s="5"/>
      <c r="T257" s="5"/>
      <c r="U257" s="4"/>
      <c r="V257" s="4"/>
      <c r="W257" s="2"/>
      <c r="X257" s="2"/>
      <c r="Y257" s="5"/>
      <c r="Z257" s="5"/>
      <c r="AA257" s="5"/>
      <c r="AB257" s="4"/>
      <c r="AC257" s="4"/>
      <c r="AD257" s="6"/>
      <c r="AE257" s="2"/>
      <c r="AF257" s="2"/>
      <c r="AG257" s="2"/>
      <c r="AH257" s="2"/>
      <c r="AI257" s="2"/>
      <c r="AJ257" s="3"/>
      <c r="AK257" s="4"/>
      <c r="AL257" s="1"/>
      <c r="AM257" s="2"/>
      <c r="AN257" s="2"/>
      <c r="AO257" s="2"/>
      <c r="AP257" s="2"/>
      <c r="AQ257" s="3"/>
      <c r="AR257" s="4"/>
      <c r="AS257" s="1"/>
      <c r="AT257" s="2"/>
      <c r="AU257" s="2"/>
      <c r="AV257" s="2"/>
      <c r="AW257" s="2"/>
      <c r="AX257" s="3"/>
      <c r="AY257" s="4"/>
      <c r="AZ257" s="1"/>
      <c r="BA257" s="2"/>
      <c r="BB257" s="2"/>
      <c r="BC257" s="2"/>
      <c r="BD257" s="2"/>
      <c r="BE257" s="3"/>
      <c r="BF257" s="4"/>
      <c r="BG257" s="1"/>
      <c r="BH257" s="2"/>
      <c r="BI257" s="2"/>
      <c r="BJ257" s="2"/>
      <c r="BK257" s="2"/>
      <c r="BL257" s="3"/>
      <c r="BM257" s="4"/>
      <c r="BN257" s="2"/>
      <c r="BO257" s="7"/>
      <c r="BP257" s="2"/>
      <c r="BQ257" s="2"/>
      <c r="BR257" s="2"/>
      <c r="BS257" s="3">
        <v>1</v>
      </c>
      <c r="BT257" s="2">
        <v>2</v>
      </c>
      <c r="BU257" s="3">
        <v>3</v>
      </c>
      <c r="BV257" s="2"/>
      <c r="BW257" s="2"/>
      <c r="BX257" s="1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6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1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6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</row>
    <row r="258" spans="1:199" ht="14.4" x14ac:dyDescent="0.3">
      <c r="A258" s="2"/>
      <c r="B258" s="2"/>
      <c r="C258" s="2"/>
      <c r="D258" s="2"/>
      <c r="E258" s="2"/>
      <c r="F258" s="3"/>
      <c r="G258" s="2"/>
      <c r="H258" s="2"/>
      <c r="I258" s="2"/>
      <c r="J258" s="2"/>
      <c r="K258" s="3"/>
      <c r="L258" s="3"/>
      <c r="M258" s="3"/>
      <c r="N258" s="4"/>
      <c r="O258" s="2"/>
      <c r="P258" s="2"/>
      <c r="Q258" s="2"/>
      <c r="R258" s="5"/>
      <c r="S258" s="5"/>
      <c r="T258" s="5"/>
      <c r="U258" s="4"/>
      <c r="V258" s="4"/>
      <c r="W258" s="2"/>
      <c r="X258" s="2"/>
      <c r="Y258" s="5"/>
      <c r="Z258" s="5"/>
      <c r="AA258" s="5"/>
      <c r="AB258" s="4"/>
      <c r="AC258" s="4"/>
      <c r="AD258" s="6"/>
      <c r="AE258" s="2"/>
      <c r="AF258" s="2"/>
      <c r="AG258" s="2"/>
      <c r="AH258" s="2"/>
      <c r="AI258" s="2"/>
      <c r="AJ258" s="3"/>
      <c r="AK258" s="4"/>
      <c r="AL258" s="1"/>
      <c r="AM258" s="2"/>
      <c r="AN258" s="2"/>
      <c r="AO258" s="2"/>
      <c r="AP258" s="2"/>
      <c r="AQ258" s="3"/>
      <c r="AR258" s="4"/>
      <c r="AS258" s="1"/>
      <c r="AT258" s="2"/>
      <c r="AU258" s="2"/>
      <c r="AV258" s="2"/>
      <c r="AW258" s="2"/>
      <c r="AX258" s="3"/>
      <c r="AY258" s="4"/>
      <c r="AZ258" s="1"/>
      <c r="BA258" s="2"/>
      <c r="BB258" s="2"/>
      <c r="BC258" s="2"/>
      <c r="BD258" s="2"/>
      <c r="BE258" s="3"/>
      <c r="BF258" s="4"/>
      <c r="BG258" s="1"/>
      <c r="BH258" s="2"/>
      <c r="BI258" s="2"/>
      <c r="BJ258" s="2"/>
      <c r="BK258" s="2"/>
      <c r="BL258" s="3"/>
      <c r="BM258" s="4"/>
      <c r="BN258" s="2"/>
      <c r="BO258" s="7"/>
      <c r="BP258" s="2"/>
      <c r="BQ258" s="2"/>
      <c r="BR258" s="2"/>
      <c r="BS258" s="3"/>
      <c r="BT258" s="2"/>
      <c r="BU258" s="3"/>
      <c r="BV258" s="2"/>
      <c r="BW258" s="2"/>
      <c r="BX258" s="1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6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1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6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</row>
    <row r="259" spans="1:199" ht="14.4" x14ac:dyDescent="0.3">
      <c r="A259" s="2"/>
      <c r="B259" s="2"/>
      <c r="C259" s="2"/>
      <c r="D259" s="2"/>
      <c r="E259" s="2"/>
      <c r="F259" s="3"/>
      <c r="G259" s="2"/>
      <c r="H259" s="2"/>
      <c r="I259" s="2"/>
      <c r="J259" s="2"/>
      <c r="K259" s="3"/>
      <c r="L259" s="3"/>
      <c r="M259" s="3"/>
      <c r="N259" s="4"/>
      <c r="O259" s="2"/>
      <c r="P259" s="2"/>
      <c r="Q259" s="2"/>
      <c r="R259" s="5"/>
      <c r="S259" s="5"/>
      <c r="T259" s="5"/>
      <c r="U259" s="4"/>
      <c r="V259" s="4"/>
      <c r="W259" s="2"/>
      <c r="X259" s="2"/>
      <c r="Y259" s="5"/>
      <c r="Z259" s="5"/>
      <c r="AA259" s="5"/>
      <c r="AB259" s="4"/>
      <c r="AC259" s="4"/>
      <c r="AD259" s="6"/>
      <c r="AE259" s="2"/>
      <c r="AF259" s="2"/>
      <c r="AG259" s="2"/>
      <c r="AH259" s="2"/>
      <c r="AI259" s="2"/>
      <c r="AJ259" s="3"/>
      <c r="AK259" s="4"/>
      <c r="AL259" s="1"/>
      <c r="AM259" s="2"/>
      <c r="AN259" s="2"/>
      <c r="AO259" s="2"/>
      <c r="AP259" s="2"/>
      <c r="AQ259" s="3"/>
      <c r="AR259" s="4"/>
      <c r="AS259" s="1"/>
      <c r="AT259" s="2"/>
      <c r="AU259" s="2"/>
      <c r="AV259" s="2"/>
      <c r="AW259" s="2"/>
      <c r="AX259" s="3"/>
      <c r="AY259" s="4"/>
      <c r="AZ259" s="1"/>
      <c r="BA259" s="2"/>
      <c r="BB259" s="2"/>
      <c r="BC259" s="2"/>
      <c r="BD259" s="2"/>
      <c r="BE259" s="3"/>
      <c r="BF259" s="4"/>
      <c r="BG259" s="1"/>
      <c r="BH259" s="2"/>
      <c r="BI259" s="2"/>
      <c r="BJ259" s="2"/>
      <c r="BK259" s="2"/>
      <c r="BL259" s="3"/>
      <c r="BM259" s="4"/>
      <c r="BN259" s="2"/>
      <c r="BO259" s="7"/>
      <c r="BP259" s="2"/>
      <c r="BQ259" s="2"/>
      <c r="BR259" s="2"/>
      <c r="BS259" s="3"/>
      <c r="BT259" s="2"/>
      <c r="BU259" s="3"/>
      <c r="BV259" s="2"/>
      <c r="BW259" s="2"/>
      <c r="BX259" s="1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6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1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6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</row>
    <row r="260" spans="1:199" ht="14.4" x14ac:dyDescent="0.3">
      <c r="A260" s="2"/>
      <c r="B260" s="2"/>
      <c r="C260" s="2"/>
      <c r="D260" s="2"/>
      <c r="E260" s="2"/>
      <c r="F260" s="3"/>
      <c r="G260" s="2"/>
      <c r="H260" s="2"/>
      <c r="I260" s="2"/>
      <c r="J260" s="2"/>
      <c r="K260" s="3"/>
      <c r="L260" s="3"/>
      <c r="M260" s="3"/>
      <c r="N260" s="4"/>
      <c r="O260" s="2"/>
      <c r="P260" s="2"/>
      <c r="Q260" s="2"/>
      <c r="R260" s="5"/>
      <c r="S260" s="5"/>
      <c r="T260" s="5"/>
      <c r="U260" s="4"/>
      <c r="V260" s="4"/>
      <c r="W260" s="2"/>
      <c r="X260" s="2"/>
      <c r="Y260" s="5"/>
      <c r="Z260" s="5"/>
      <c r="AA260" s="5"/>
      <c r="AB260" s="4"/>
      <c r="AC260" s="4"/>
      <c r="AD260" s="6"/>
      <c r="AE260" s="2"/>
      <c r="AF260" s="2"/>
      <c r="AG260" s="2"/>
      <c r="AH260" s="2"/>
      <c r="AI260" s="2"/>
      <c r="AJ260" s="3"/>
      <c r="AK260" s="4"/>
      <c r="AL260" s="1"/>
      <c r="AM260" s="2"/>
      <c r="AN260" s="2"/>
      <c r="AO260" s="2"/>
      <c r="AP260" s="2"/>
      <c r="AQ260" s="3"/>
      <c r="AR260" s="4"/>
      <c r="AS260" s="1"/>
      <c r="AT260" s="2"/>
      <c r="AU260" s="2"/>
      <c r="AV260" s="2"/>
      <c r="AW260" s="2"/>
      <c r="AX260" s="3"/>
      <c r="AY260" s="4"/>
      <c r="AZ260" s="1"/>
      <c r="BA260" s="2"/>
      <c r="BB260" s="2"/>
      <c r="BC260" s="2"/>
      <c r="BD260" s="2"/>
      <c r="BE260" s="3"/>
      <c r="BF260" s="4"/>
      <c r="BG260" s="1"/>
      <c r="BH260" s="2"/>
      <c r="BI260" s="2"/>
      <c r="BJ260" s="2"/>
      <c r="BK260" s="2"/>
      <c r="BL260" s="3"/>
      <c r="BM260" s="4"/>
      <c r="BN260" s="2"/>
      <c r="BO260" s="7"/>
      <c r="BP260" s="2"/>
      <c r="BQ260" s="2"/>
      <c r="BR260" s="2"/>
      <c r="BS260" s="3"/>
      <c r="BT260" s="2"/>
      <c r="BU260" s="3"/>
      <c r="BV260" s="2"/>
      <c r="BW260" s="2"/>
      <c r="BX260" s="1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6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1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6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</row>
    <row r="261" spans="1:199" ht="14.4" x14ac:dyDescent="0.3">
      <c r="A261" s="2"/>
      <c r="B261" s="2"/>
      <c r="C261" s="2"/>
      <c r="D261" s="2"/>
      <c r="E261" s="2"/>
      <c r="F261" s="3"/>
      <c r="G261" s="2"/>
      <c r="H261" s="2"/>
      <c r="I261" s="2"/>
      <c r="J261" s="2"/>
      <c r="K261" s="3"/>
      <c r="L261" s="3"/>
      <c r="M261" s="3"/>
      <c r="N261" s="4"/>
      <c r="O261" s="2"/>
      <c r="P261" s="2"/>
      <c r="Q261" s="2"/>
      <c r="R261" s="5"/>
      <c r="S261" s="5"/>
      <c r="T261" s="5"/>
      <c r="U261" s="4"/>
      <c r="V261" s="4"/>
      <c r="W261" s="2"/>
      <c r="X261" s="2"/>
      <c r="Y261" s="5"/>
      <c r="Z261" s="5"/>
      <c r="AA261" s="5"/>
      <c r="AB261" s="4"/>
      <c r="AC261" s="4"/>
      <c r="AD261" s="6"/>
      <c r="AE261" s="2"/>
      <c r="AF261" s="2"/>
      <c r="AG261" s="2"/>
      <c r="AH261" s="2"/>
      <c r="AI261" s="2"/>
      <c r="AJ261" s="3"/>
      <c r="AK261" s="4"/>
      <c r="AL261" s="1"/>
      <c r="AM261" s="2"/>
      <c r="AN261" s="2"/>
      <c r="AO261" s="2"/>
      <c r="AP261" s="2"/>
      <c r="AQ261" s="3"/>
      <c r="AR261" s="4"/>
      <c r="AS261" s="1"/>
      <c r="AT261" s="2"/>
      <c r="AU261" s="2"/>
      <c r="AV261" s="2"/>
      <c r="AW261" s="2"/>
      <c r="AX261" s="3"/>
      <c r="AY261" s="4"/>
      <c r="AZ261" s="1"/>
      <c r="BA261" s="2"/>
      <c r="BB261" s="2"/>
      <c r="BC261" s="2"/>
      <c r="BD261" s="2"/>
      <c r="BE261" s="3"/>
      <c r="BF261" s="4"/>
      <c r="BG261" s="1"/>
      <c r="BH261" s="2"/>
      <c r="BI261" s="2"/>
      <c r="BJ261" s="2"/>
      <c r="BK261" s="2"/>
      <c r="BL261" s="3"/>
      <c r="BM261" s="4"/>
      <c r="BN261" s="2"/>
      <c r="BO261" s="7"/>
      <c r="BP261" s="2"/>
      <c r="BQ261" s="2"/>
      <c r="BR261" s="2"/>
      <c r="BS261" s="3"/>
      <c r="BT261" s="2"/>
      <c r="BU261" s="3"/>
      <c r="BV261" s="2"/>
      <c r="BW261" s="2"/>
      <c r="BX261" s="1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6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1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6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</row>
    <row r="262" spans="1:199" ht="14.4" x14ac:dyDescent="0.3">
      <c r="A262" s="2"/>
      <c r="B262" s="2"/>
      <c r="C262" s="2"/>
      <c r="D262" s="2"/>
      <c r="E262" s="2"/>
      <c r="F262" s="3"/>
      <c r="G262" s="2"/>
      <c r="H262" s="2"/>
      <c r="I262" s="2"/>
      <c r="J262" s="2"/>
      <c r="K262" s="3"/>
      <c r="L262" s="3"/>
      <c r="M262" s="3"/>
      <c r="N262" s="4"/>
      <c r="O262" s="2"/>
      <c r="P262" s="2"/>
      <c r="Q262" s="2"/>
      <c r="R262" s="5"/>
      <c r="S262" s="5"/>
      <c r="T262" s="5"/>
      <c r="U262" s="4"/>
      <c r="V262" s="4"/>
      <c r="W262" s="2"/>
      <c r="X262" s="2"/>
      <c r="Y262" s="5"/>
      <c r="Z262" s="5"/>
      <c r="AA262" s="5"/>
      <c r="AB262" s="4"/>
      <c r="AC262" s="4"/>
      <c r="AD262" s="6"/>
      <c r="AE262" s="2"/>
      <c r="AF262" s="2"/>
      <c r="AG262" s="2"/>
      <c r="AH262" s="2"/>
      <c r="AI262" s="2"/>
      <c r="AJ262" s="3"/>
      <c r="AK262" s="4"/>
      <c r="AL262" s="1"/>
      <c r="AM262" s="2"/>
      <c r="AN262" s="2"/>
      <c r="AO262" s="2"/>
      <c r="AP262" s="2"/>
      <c r="AQ262" s="3"/>
      <c r="AR262" s="4"/>
      <c r="AS262" s="1"/>
      <c r="AT262" s="2"/>
      <c r="AU262" s="2"/>
      <c r="AV262" s="2"/>
      <c r="AW262" s="2"/>
      <c r="AX262" s="3"/>
      <c r="AY262" s="4"/>
      <c r="AZ262" s="1"/>
      <c r="BA262" s="2"/>
      <c r="BB262" s="2"/>
      <c r="BC262" s="2"/>
      <c r="BD262" s="2"/>
      <c r="BE262" s="3"/>
      <c r="BF262" s="4"/>
      <c r="BG262" s="1"/>
      <c r="BH262" s="2"/>
      <c r="BI262" s="2"/>
      <c r="BJ262" s="2"/>
      <c r="BK262" s="2"/>
      <c r="BL262" s="3"/>
      <c r="BM262" s="4"/>
      <c r="BN262" s="2"/>
      <c r="BO262" s="7"/>
      <c r="BP262" s="2"/>
      <c r="BQ262" s="2"/>
      <c r="BR262" s="2"/>
      <c r="BS262" s="3"/>
      <c r="BT262" s="2"/>
      <c r="BU262" s="3"/>
      <c r="BV262" s="2"/>
      <c r="BW262" s="2"/>
      <c r="BX262" s="1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6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1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6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</row>
    <row r="263" spans="1:199" ht="14.4" x14ac:dyDescent="0.3">
      <c r="A263" s="2"/>
      <c r="B263" s="2"/>
      <c r="C263" s="2"/>
      <c r="D263" s="2"/>
      <c r="E263" s="2"/>
      <c r="F263" s="3"/>
      <c r="G263" s="2"/>
      <c r="H263" s="2"/>
      <c r="I263" s="2"/>
      <c r="J263" s="2"/>
      <c r="K263" s="3"/>
      <c r="L263" s="3"/>
      <c r="M263" s="3"/>
      <c r="N263" s="4"/>
      <c r="O263" s="2"/>
      <c r="P263" s="2"/>
      <c r="Q263" s="2"/>
      <c r="R263" s="5"/>
      <c r="S263" s="5"/>
      <c r="T263" s="5"/>
      <c r="U263" s="4"/>
      <c r="V263" s="4"/>
      <c r="W263" s="2"/>
      <c r="X263" s="2"/>
      <c r="Y263" s="5"/>
      <c r="Z263" s="5"/>
      <c r="AA263" s="5"/>
      <c r="AB263" s="4"/>
      <c r="AC263" s="4"/>
      <c r="AD263" s="6"/>
      <c r="AE263" s="2"/>
      <c r="AF263" s="2"/>
      <c r="AG263" s="2"/>
      <c r="AH263" s="2"/>
      <c r="AI263" s="2"/>
      <c r="AJ263" s="3"/>
      <c r="AK263" s="4"/>
      <c r="AL263" s="1"/>
      <c r="AM263" s="2"/>
      <c r="AN263" s="2"/>
      <c r="AO263" s="2"/>
      <c r="AP263" s="2"/>
      <c r="AQ263" s="3"/>
      <c r="AR263" s="4"/>
      <c r="AS263" s="1"/>
      <c r="AT263" s="2"/>
      <c r="AU263" s="2"/>
      <c r="AV263" s="2"/>
      <c r="AW263" s="2"/>
      <c r="AX263" s="3"/>
      <c r="AY263" s="4"/>
      <c r="AZ263" s="1"/>
      <c r="BA263" s="2"/>
      <c r="BB263" s="2"/>
      <c r="BC263" s="2"/>
      <c r="BD263" s="2"/>
      <c r="BE263" s="3"/>
      <c r="BF263" s="4"/>
      <c r="BG263" s="1"/>
      <c r="BH263" s="2"/>
      <c r="BI263" s="2"/>
      <c r="BJ263" s="2"/>
      <c r="BK263" s="2"/>
      <c r="BL263" s="3"/>
      <c r="BM263" s="4"/>
      <c r="BN263" s="2"/>
      <c r="BO263" s="7"/>
      <c r="BP263" s="2"/>
      <c r="BQ263" s="2"/>
      <c r="BR263" s="2"/>
      <c r="BS263" s="3"/>
      <c r="BT263" s="2"/>
      <c r="BU263" s="3"/>
      <c r="BV263" s="2"/>
      <c r="BW263" s="2"/>
      <c r="BX263" s="1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6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1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6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</row>
    <row r="264" spans="1:199" ht="14.4" x14ac:dyDescent="0.3">
      <c r="A264" s="2"/>
      <c r="B264" s="2"/>
      <c r="C264" s="2"/>
      <c r="D264" s="2"/>
      <c r="E264" s="2"/>
      <c r="F264" s="3"/>
      <c r="G264" s="2"/>
      <c r="H264" s="2"/>
      <c r="I264" s="2"/>
      <c r="J264" s="2"/>
      <c r="K264" s="3"/>
      <c r="L264" s="3"/>
      <c r="M264" s="3"/>
      <c r="N264" s="4"/>
      <c r="O264" s="2"/>
      <c r="P264" s="2"/>
      <c r="Q264" s="2"/>
      <c r="R264" s="5"/>
      <c r="S264" s="5"/>
      <c r="T264" s="5"/>
      <c r="U264" s="4"/>
      <c r="V264" s="4"/>
      <c r="W264" s="2"/>
      <c r="X264" s="2"/>
      <c r="Y264" s="5"/>
      <c r="Z264" s="5"/>
      <c r="AA264" s="5"/>
      <c r="AB264" s="4"/>
      <c r="AC264" s="4"/>
      <c r="AD264" s="6"/>
      <c r="AE264" s="2"/>
      <c r="AF264" s="2"/>
      <c r="AG264" s="2"/>
      <c r="AH264" s="2"/>
      <c r="AI264" s="2"/>
      <c r="AJ264" s="3"/>
      <c r="AK264" s="4"/>
      <c r="AL264" s="1"/>
      <c r="AM264" s="2"/>
      <c r="AN264" s="2"/>
      <c r="AO264" s="2"/>
      <c r="AP264" s="2"/>
      <c r="AQ264" s="3"/>
      <c r="AR264" s="4"/>
      <c r="AS264" s="1"/>
      <c r="AT264" s="2"/>
      <c r="AU264" s="2"/>
      <c r="AV264" s="2"/>
      <c r="AW264" s="2"/>
      <c r="AX264" s="3"/>
      <c r="AY264" s="4"/>
      <c r="AZ264" s="1"/>
      <c r="BA264" s="2"/>
      <c r="BB264" s="2"/>
      <c r="BC264" s="2"/>
      <c r="BD264" s="2"/>
      <c r="BE264" s="3"/>
      <c r="BF264" s="4"/>
      <c r="BG264" s="1"/>
      <c r="BH264" s="2"/>
      <c r="BI264" s="2"/>
      <c r="BJ264" s="2"/>
      <c r="BK264" s="2"/>
      <c r="BL264" s="3"/>
      <c r="BM264" s="4"/>
      <c r="BN264" s="2"/>
      <c r="BO264" s="7"/>
      <c r="BP264" s="2"/>
      <c r="BQ264" s="2"/>
      <c r="BR264" s="2"/>
      <c r="BS264" s="3"/>
      <c r="BT264" s="2"/>
      <c r="BU264" s="3"/>
      <c r="BV264" s="2"/>
      <c r="BW264" s="2"/>
      <c r="BX264" s="1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6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1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6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</row>
    <row r="265" spans="1:199" ht="14.4" x14ac:dyDescent="0.3">
      <c r="A265" s="2"/>
      <c r="B265" s="2"/>
      <c r="C265" s="2"/>
      <c r="D265" s="2"/>
      <c r="E265" s="2"/>
      <c r="F265" s="3"/>
      <c r="G265" s="2"/>
      <c r="H265" s="2"/>
      <c r="I265" s="2"/>
      <c r="J265" s="2"/>
      <c r="K265" s="3"/>
      <c r="L265" s="3"/>
      <c r="M265" s="3"/>
      <c r="N265" s="4"/>
      <c r="O265" s="2"/>
      <c r="P265" s="2"/>
      <c r="Q265" s="2"/>
      <c r="R265" s="5"/>
      <c r="S265" s="5"/>
      <c r="T265" s="5"/>
      <c r="U265" s="4"/>
      <c r="V265" s="4"/>
      <c r="W265" s="2"/>
      <c r="X265" s="2"/>
      <c r="Y265" s="5"/>
      <c r="Z265" s="5"/>
      <c r="AA265" s="5"/>
      <c r="AB265" s="4"/>
      <c r="AC265" s="4"/>
      <c r="AD265" s="6"/>
      <c r="AE265" s="2"/>
      <c r="AF265" s="2"/>
      <c r="AG265" s="2"/>
      <c r="AH265" s="2"/>
      <c r="AI265" s="2"/>
      <c r="AJ265" s="3"/>
      <c r="AK265" s="4"/>
      <c r="AL265" s="1"/>
      <c r="AM265" s="2"/>
      <c r="AN265" s="2"/>
      <c r="AO265" s="2"/>
      <c r="AP265" s="2"/>
      <c r="AQ265" s="3"/>
      <c r="AR265" s="4"/>
      <c r="AS265" s="1"/>
      <c r="AT265" s="2"/>
      <c r="AU265" s="2"/>
      <c r="AV265" s="2"/>
      <c r="AW265" s="2"/>
      <c r="AX265" s="3"/>
      <c r="AY265" s="4"/>
      <c r="AZ265" s="1"/>
      <c r="BA265" s="2"/>
      <c r="BB265" s="2"/>
      <c r="BC265" s="2"/>
      <c r="BD265" s="2"/>
      <c r="BE265" s="3"/>
      <c r="BF265" s="4"/>
      <c r="BG265" s="1"/>
      <c r="BH265" s="2"/>
      <c r="BI265" s="2"/>
      <c r="BJ265" s="2"/>
      <c r="BK265" s="2"/>
      <c r="BL265" s="3"/>
      <c r="BM265" s="4"/>
      <c r="BN265" s="2"/>
      <c r="BO265" s="7"/>
      <c r="BP265" s="2"/>
      <c r="BQ265" s="2"/>
      <c r="BR265" s="2"/>
      <c r="BS265" s="3"/>
      <c r="BT265" s="2"/>
      <c r="BU265" s="3"/>
      <c r="BV265" s="2"/>
      <c r="BW265" s="2"/>
      <c r="BX265" s="1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6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1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6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</row>
    <row r="266" spans="1:199" ht="14.4" x14ac:dyDescent="0.3">
      <c r="A266" s="2"/>
      <c r="B266" s="2"/>
      <c r="C266" s="2"/>
      <c r="D266" s="2"/>
      <c r="E266" s="2"/>
      <c r="F266" s="3"/>
      <c r="G266" s="2"/>
      <c r="H266" s="2"/>
      <c r="I266" s="2"/>
      <c r="J266" s="2"/>
      <c r="K266" s="3"/>
      <c r="L266" s="3"/>
      <c r="M266" s="3"/>
      <c r="N266" s="4"/>
      <c r="O266" s="2"/>
      <c r="P266" s="2"/>
      <c r="Q266" s="2"/>
      <c r="R266" s="5"/>
      <c r="S266" s="5"/>
      <c r="T266" s="5"/>
      <c r="U266" s="4"/>
      <c r="V266" s="4"/>
      <c r="W266" s="2"/>
      <c r="X266" s="2"/>
      <c r="Y266" s="5"/>
      <c r="Z266" s="5"/>
      <c r="AA266" s="5"/>
      <c r="AB266" s="4"/>
      <c r="AC266" s="4"/>
      <c r="AD266" s="6"/>
      <c r="AE266" s="2"/>
      <c r="AF266" s="2"/>
      <c r="AG266" s="2"/>
      <c r="AH266" s="2"/>
      <c r="AI266" s="2"/>
      <c r="AJ266" s="3"/>
      <c r="AK266" s="4"/>
      <c r="AL266" s="1"/>
      <c r="AM266" s="2"/>
      <c r="AN266" s="2"/>
      <c r="AO266" s="2"/>
      <c r="AP266" s="2"/>
      <c r="AQ266" s="3"/>
      <c r="AR266" s="4"/>
      <c r="AS266" s="1"/>
      <c r="AT266" s="2"/>
      <c r="AU266" s="2"/>
      <c r="AV266" s="2"/>
      <c r="AW266" s="2"/>
      <c r="AX266" s="3"/>
      <c r="AY266" s="4"/>
      <c r="AZ266" s="1"/>
      <c r="BA266" s="2"/>
      <c r="BB266" s="2"/>
      <c r="BC266" s="2"/>
      <c r="BD266" s="2"/>
      <c r="BE266" s="3"/>
      <c r="BF266" s="4"/>
      <c r="BG266" s="1"/>
      <c r="BH266" s="2"/>
      <c r="BI266" s="2"/>
      <c r="BJ266" s="2"/>
      <c r="BK266" s="2"/>
      <c r="BL266" s="3"/>
      <c r="BM266" s="4"/>
      <c r="BN266" s="2"/>
      <c r="BO266" s="7"/>
      <c r="BP266" s="2"/>
      <c r="BQ266" s="2"/>
      <c r="BR266" s="2"/>
      <c r="BS266" s="3"/>
      <c r="BT266" s="2"/>
      <c r="BU266" s="3"/>
      <c r="BV266" s="2"/>
      <c r="BW266" s="2"/>
      <c r="BX266" s="1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6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1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6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</row>
    <row r="267" spans="1:199" ht="14.4" x14ac:dyDescent="0.3">
      <c r="A267" s="2"/>
      <c r="B267" s="2"/>
      <c r="C267" s="2"/>
      <c r="D267" s="2"/>
      <c r="E267" s="2"/>
      <c r="F267" s="3"/>
      <c r="G267" s="2"/>
      <c r="H267" s="2"/>
      <c r="I267" s="2"/>
      <c r="J267" s="2"/>
      <c r="K267" s="3"/>
      <c r="L267" s="3"/>
      <c r="M267" s="3"/>
      <c r="N267" s="4"/>
      <c r="O267" s="2"/>
      <c r="P267" s="2"/>
      <c r="Q267" s="2"/>
      <c r="R267" s="5"/>
      <c r="S267" s="5"/>
      <c r="T267" s="5"/>
      <c r="U267" s="4"/>
      <c r="V267" s="4"/>
      <c r="W267" s="2"/>
      <c r="X267" s="2"/>
      <c r="Y267" s="5"/>
      <c r="Z267" s="5"/>
      <c r="AA267" s="5"/>
      <c r="AB267" s="4"/>
      <c r="AC267" s="4"/>
      <c r="AD267" s="6"/>
      <c r="AE267" s="2"/>
      <c r="AF267" s="2"/>
      <c r="AG267" s="2"/>
      <c r="AH267" s="2"/>
      <c r="AI267" s="2"/>
      <c r="AJ267" s="3"/>
      <c r="AK267" s="4"/>
      <c r="AL267" s="1"/>
      <c r="AM267" s="2"/>
      <c r="AN267" s="2"/>
      <c r="AO267" s="2"/>
      <c r="AP267" s="2"/>
      <c r="AQ267" s="3"/>
      <c r="AR267" s="4"/>
      <c r="AS267" s="1"/>
      <c r="AT267" s="2"/>
      <c r="AU267" s="2"/>
      <c r="AV267" s="2"/>
      <c r="AW267" s="2"/>
      <c r="AX267" s="3"/>
      <c r="AY267" s="4"/>
      <c r="AZ267" s="1"/>
      <c r="BA267" s="2"/>
      <c r="BB267" s="2"/>
      <c r="BC267" s="2"/>
      <c r="BD267" s="2"/>
      <c r="BE267" s="3"/>
      <c r="BF267" s="4"/>
      <c r="BG267" s="1"/>
      <c r="BH267" s="2"/>
      <c r="BI267" s="2"/>
      <c r="BJ267" s="2"/>
      <c r="BK267" s="2"/>
      <c r="BL267" s="3"/>
      <c r="BM267" s="4"/>
      <c r="BN267" s="2"/>
      <c r="BO267" s="7"/>
      <c r="BP267" s="2"/>
      <c r="BQ267" s="2"/>
      <c r="BR267" s="2"/>
      <c r="BS267" s="3"/>
      <c r="BT267" s="2"/>
      <c r="BU267" s="3"/>
      <c r="BV267" s="2"/>
      <c r="BW267" s="2"/>
      <c r="BX267" s="1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6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1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6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</row>
    <row r="268" spans="1:199" ht="14.4" x14ac:dyDescent="0.3">
      <c r="A268" s="2"/>
      <c r="B268" s="2"/>
      <c r="C268" s="2"/>
      <c r="D268" s="2"/>
      <c r="E268" s="2"/>
      <c r="F268" s="3"/>
      <c r="G268" s="2"/>
      <c r="H268" s="2"/>
      <c r="I268" s="2"/>
      <c r="J268" s="2"/>
      <c r="K268" s="3"/>
      <c r="L268" s="3"/>
      <c r="M268" s="3"/>
      <c r="N268" s="4"/>
      <c r="O268" s="2"/>
      <c r="P268" s="2"/>
      <c r="Q268" s="2"/>
      <c r="R268" s="5"/>
      <c r="S268" s="5"/>
      <c r="T268" s="5"/>
      <c r="U268" s="4"/>
      <c r="V268" s="4"/>
      <c r="W268" s="2"/>
      <c r="X268" s="2"/>
      <c r="Y268" s="5"/>
      <c r="Z268" s="5"/>
      <c r="AA268" s="5"/>
      <c r="AB268" s="4"/>
      <c r="AC268" s="4"/>
      <c r="AD268" s="6"/>
      <c r="AE268" s="2"/>
      <c r="AF268" s="2"/>
      <c r="AG268" s="2"/>
      <c r="AH268" s="2"/>
      <c r="AI268" s="2"/>
      <c r="AJ268" s="3"/>
      <c r="AK268" s="4"/>
      <c r="AL268" s="1"/>
      <c r="AM268" s="2"/>
      <c r="AN268" s="2"/>
      <c r="AO268" s="2"/>
      <c r="AP268" s="2"/>
      <c r="AQ268" s="3"/>
      <c r="AR268" s="4"/>
      <c r="AS268" s="1"/>
      <c r="AT268" s="2"/>
      <c r="AU268" s="2"/>
      <c r="AV268" s="2"/>
      <c r="AW268" s="2"/>
      <c r="AX268" s="3"/>
      <c r="AY268" s="4"/>
      <c r="AZ268" s="1"/>
      <c r="BA268" s="2"/>
      <c r="BB268" s="2"/>
      <c r="BC268" s="2"/>
      <c r="BD268" s="2"/>
      <c r="BE268" s="3"/>
      <c r="BF268" s="4"/>
      <c r="BG268" s="1"/>
      <c r="BH268" s="2"/>
      <c r="BI268" s="2"/>
      <c r="BJ268" s="2"/>
      <c r="BK268" s="2"/>
      <c r="BL268" s="3"/>
      <c r="BM268" s="4"/>
      <c r="BN268" s="2"/>
      <c r="BO268" s="7"/>
      <c r="BP268" s="2"/>
      <c r="BQ268" s="2"/>
      <c r="BR268" s="2"/>
      <c r="BS268" s="3"/>
      <c r="BT268" s="2"/>
      <c r="BU268" s="3"/>
      <c r="BV268" s="2"/>
      <c r="BW268" s="2"/>
      <c r="BX268" s="1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6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1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6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</row>
    <row r="269" spans="1:199" ht="14.4" x14ac:dyDescent="0.3">
      <c r="A269" s="2"/>
      <c r="B269" s="2"/>
      <c r="C269" s="2"/>
      <c r="D269" s="2"/>
      <c r="E269" s="2"/>
      <c r="F269" s="3"/>
      <c r="G269" s="2"/>
      <c r="H269" s="2"/>
      <c r="I269" s="2"/>
      <c r="J269" s="2"/>
      <c r="K269" s="3"/>
      <c r="L269" s="3"/>
      <c r="M269" s="3"/>
      <c r="N269" s="4"/>
      <c r="O269" s="2"/>
      <c r="P269" s="2"/>
      <c r="Q269" s="2"/>
      <c r="R269" s="5"/>
      <c r="S269" s="5"/>
      <c r="T269" s="5"/>
      <c r="U269" s="4"/>
      <c r="V269" s="4"/>
      <c r="W269" s="2"/>
      <c r="X269" s="2"/>
      <c r="Y269" s="5"/>
      <c r="Z269" s="5"/>
      <c r="AA269" s="5"/>
      <c r="AB269" s="4"/>
      <c r="AC269" s="4"/>
      <c r="AD269" s="6"/>
      <c r="AE269" s="2"/>
      <c r="AF269" s="2"/>
      <c r="AG269" s="2"/>
      <c r="AH269" s="2"/>
      <c r="AI269" s="2"/>
      <c r="AJ269" s="3"/>
      <c r="AK269" s="4"/>
      <c r="AL269" s="1"/>
      <c r="AM269" s="2"/>
      <c r="AN269" s="2"/>
      <c r="AO269" s="2"/>
      <c r="AP269" s="2"/>
      <c r="AQ269" s="3"/>
      <c r="AR269" s="4"/>
      <c r="AS269" s="1"/>
      <c r="AT269" s="2"/>
      <c r="AU269" s="2"/>
      <c r="AV269" s="2"/>
      <c r="AW269" s="2"/>
      <c r="AX269" s="3"/>
      <c r="AY269" s="4"/>
      <c r="AZ269" s="1"/>
      <c r="BA269" s="2"/>
      <c r="BB269" s="2"/>
      <c r="BC269" s="2"/>
      <c r="BD269" s="2"/>
      <c r="BE269" s="3"/>
      <c r="BF269" s="4"/>
      <c r="BG269" s="1"/>
      <c r="BH269" s="2"/>
      <c r="BI269" s="2"/>
      <c r="BJ269" s="2"/>
      <c r="BK269" s="2"/>
      <c r="BL269" s="3"/>
      <c r="BM269" s="4"/>
      <c r="BN269" s="2"/>
      <c r="BO269" s="7"/>
      <c r="BP269" s="2"/>
      <c r="BQ269" s="2"/>
      <c r="BR269" s="2"/>
      <c r="BS269" s="3"/>
      <c r="BT269" s="2"/>
      <c r="BU269" s="3"/>
      <c r="BV269" s="2"/>
      <c r="BW269" s="2"/>
      <c r="BX269" s="1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6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1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6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</row>
    <row r="270" spans="1:199" ht="14.4" x14ac:dyDescent="0.3">
      <c r="A270" s="2"/>
      <c r="B270" s="2"/>
      <c r="C270" s="2"/>
      <c r="D270" s="2"/>
      <c r="E270" s="2"/>
      <c r="F270" s="3"/>
      <c r="G270" s="2"/>
      <c r="H270" s="2"/>
      <c r="I270" s="2"/>
      <c r="J270" s="2"/>
      <c r="K270" s="3"/>
      <c r="L270" s="3"/>
      <c r="M270" s="5"/>
      <c r="N270" s="4"/>
      <c r="O270" s="2"/>
      <c r="P270" s="2"/>
      <c r="Q270" s="2"/>
      <c r="R270" s="5"/>
      <c r="S270" s="5"/>
      <c r="T270" s="5"/>
      <c r="U270" s="4"/>
      <c r="V270" s="4"/>
      <c r="W270" s="2"/>
      <c r="X270" s="2"/>
      <c r="Y270" s="5"/>
      <c r="Z270" s="5"/>
      <c r="AA270" s="5"/>
      <c r="AB270" s="4"/>
      <c r="AC270" s="4"/>
      <c r="AD270" s="6"/>
      <c r="AE270" s="2"/>
      <c r="AF270" s="2"/>
      <c r="AG270" s="2"/>
      <c r="AH270" s="2"/>
      <c r="AI270" s="2"/>
      <c r="AJ270" s="3"/>
      <c r="AK270" s="4"/>
      <c r="AL270" s="1"/>
      <c r="AM270" s="2"/>
      <c r="AN270" s="2"/>
      <c r="AO270" s="2"/>
      <c r="AP270" s="2"/>
      <c r="AQ270" s="3"/>
      <c r="AR270" s="4"/>
      <c r="AS270" s="1"/>
      <c r="AT270" s="2"/>
      <c r="AU270" s="2"/>
      <c r="AV270" s="2"/>
      <c r="AW270" s="2"/>
      <c r="AX270" s="3"/>
      <c r="AY270" s="4"/>
      <c r="AZ270" s="1"/>
      <c r="BA270" s="2"/>
      <c r="BB270" s="2"/>
      <c r="BC270" s="2"/>
      <c r="BD270" s="2"/>
      <c r="BE270" s="3"/>
      <c r="BF270" s="4"/>
      <c r="BG270" s="1"/>
      <c r="BH270" s="2"/>
      <c r="BI270" s="2"/>
      <c r="BJ270" s="2"/>
      <c r="BK270" s="2"/>
      <c r="BL270" s="3"/>
      <c r="BM270" s="4"/>
      <c r="BN270" s="2"/>
      <c r="BO270" s="7"/>
      <c r="BP270" s="2"/>
      <c r="BQ270" s="2"/>
      <c r="BR270" s="2"/>
      <c r="BS270" s="3"/>
      <c r="BT270" s="2"/>
      <c r="BU270" s="3"/>
      <c r="BV270" s="2"/>
      <c r="BW270" s="2"/>
      <c r="BX270" s="1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6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1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6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</row>
    <row r="271" spans="1:199" ht="14.4" x14ac:dyDescent="0.3">
      <c r="A271" s="2"/>
      <c r="B271" s="2"/>
      <c r="C271" s="2"/>
      <c r="D271" s="2"/>
      <c r="E271" s="2"/>
      <c r="F271" s="3"/>
      <c r="G271" s="2"/>
      <c r="H271" s="2"/>
      <c r="I271" s="2"/>
      <c r="J271" s="2"/>
      <c r="K271" s="3"/>
      <c r="L271" s="3"/>
      <c r="M271" s="3"/>
      <c r="N271" s="4"/>
      <c r="O271" s="2"/>
      <c r="P271" s="2"/>
      <c r="Q271" s="2"/>
      <c r="R271" s="5"/>
      <c r="S271" s="5"/>
      <c r="T271" s="5"/>
      <c r="U271" s="4"/>
      <c r="V271" s="4"/>
      <c r="W271" s="2"/>
      <c r="X271" s="2"/>
      <c r="Y271" s="5"/>
      <c r="Z271" s="5"/>
      <c r="AA271" s="5"/>
      <c r="AB271" s="4"/>
      <c r="AC271" s="4"/>
      <c r="AD271" s="6"/>
      <c r="AE271" s="2"/>
      <c r="AF271" s="2"/>
      <c r="AG271" s="2"/>
      <c r="AH271" s="2"/>
      <c r="AI271" s="2"/>
      <c r="AJ271" s="3"/>
      <c r="AK271" s="4"/>
      <c r="AL271" s="1"/>
      <c r="AM271" s="2"/>
      <c r="AN271" s="2"/>
      <c r="AO271" s="2"/>
      <c r="AP271" s="2"/>
      <c r="AQ271" s="3"/>
      <c r="AR271" s="4"/>
      <c r="AS271" s="1"/>
      <c r="AT271" s="2"/>
      <c r="AU271" s="2"/>
      <c r="AV271" s="2"/>
      <c r="AW271" s="2"/>
      <c r="AX271" s="3"/>
      <c r="AY271" s="4"/>
      <c r="AZ271" s="1"/>
      <c r="BA271" s="2"/>
      <c r="BB271" s="2"/>
      <c r="BC271" s="2"/>
      <c r="BD271" s="2"/>
      <c r="BE271" s="3"/>
      <c r="BF271" s="4"/>
      <c r="BG271" s="1"/>
      <c r="BH271" s="2"/>
      <c r="BI271" s="2"/>
      <c r="BJ271" s="2"/>
      <c r="BK271" s="2"/>
      <c r="BL271" s="3"/>
      <c r="BM271" s="4"/>
      <c r="BN271" s="2"/>
      <c r="BO271" s="7"/>
      <c r="BP271" s="2"/>
      <c r="BQ271" s="2"/>
      <c r="BR271" s="2"/>
      <c r="BS271" s="3"/>
      <c r="BT271" s="2"/>
      <c r="BU271" s="3"/>
      <c r="BV271" s="2"/>
      <c r="BW271" s="2"/>
      <c r="BX271" s="1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6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1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6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</row>
    <row r="272" spans="1:199" ht="14.4" x14ac:dyDescent="0.3">
      <c r="A272" s="2"/>
      <c r="B272" s="2"/>
      <c r="C272" s="2"/>
      <c r="D272" s="2"/>
      <c r="E272" s="2"/>
      <c r="F272" s="3"/>
      <c r="G272" s="2"/>
      <c r="H272" s="2"/>
      <c r="I272" s="2"/>
      <c r="J272" s="2"/>
      <c r="K272" s="3"/>
      <c r="L272" s="3"/>
      <c r="M272" s="3"/>
      <c r="N272" s="4"/>
      <c r="O272" s="2"/>
      <c r="P272" s="2"/>
      <c r="Q272" s="2"/>
      <c r="R272" s="5"/>
      <c r="S272" s="5"/>
      <c r="T272" s="5"/>
      <c r="U272" s="4"/>
      <c r="V272" s="4"/>
      <c r="W272" s="4"/>
      <c r="X272" s="4"/>
      <c r="Y272" s="4"/>
      <c r="Z272" s="4"/>
      <c r="AA272" s="4"/>
      <c r="AB272" s="4"/>
      <c r="AC272" s="4"/>
      <c r="AD272" s="6"/>
      <c r="AE272" s="2"/>
      <c r="AF272" s="2"/>
      <c r="AG272" s="2"/>
      <c r="AH272" s="2"/>
      <c r="AI272" s="2"/>
      <c r="AJ272" s="3"/>
      <c r="AK272" s="4"/>
      <c r="AL272" s="1"/>
      <c r="AM272" s="2"/>
      <c r="AN272" s="2"/>
      <c r="AO272" s="2"/>
      <c r="AP272" s="2"/>
      <c r="AQ272" s="3"/>
      <c r="AR272" s="4"/>
      <c r="AS272" s="1"/>
      <c r="AT272" s="2"/>
      <c r="AU272" s="2"/>
      <c r="AV272" s="2"/>
      <c r="AW272" s="2"/>
      <c r="AX272" s="3"/>
      <c r="AY272" s="4"/>
      <c r="AZ272" s="1"/>
      <c r="BA272" s="2"/>
      <c r="BB272" s="2"/>
      <c r="BC272" s="2"/>
      <c r="BD272" s="2"/>
      <c r="BE272" s="3"/>
      <c r="BF272" s="4"/>
      <c r="BG272" s="1"/>
      <c r="BH272" s="2"/>
      <c r="BI272" s="2"/>
      <c r="BJ272" s="2"/>
      <c r="BK272" s="2"/>
      <c r="BL272" s="3"/>
      <c r="BM272" s="4"/>
      <c r="BN272" s="2"/>
      <c r="BO272" s="7"/>
      <c r="BP272" s="2"/>
      <c r="BQ272" s="2"/>
      <c r="BR272" s="2"/>
      <c r="BS272" s="3"/>
      <c r="BT272" s="2"/>
      <c r="BU272" s="3"/>
      <c r="BV272" s="2"/>
      <c r="BW272" s="2"/>
      <c r="BX272" s="1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6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1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6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</row>
    <row r="273" spans="1:199" ht="14.4" x14ac:dyDescent="0.3">
      <c r="A273" s="2"/>
      <c r="B273" s="2"/>
      <c r="C273" s="2"/>
      <c r="D273" s="2"/>
      <c r="E273" s="2"/>
      <c r="F273" s="3"/>
      <c r="G273" s="2"/>
      <c r="H273" s="2"/>
      <c r="I273" s="2"/>
      <c r="J273" s="2"/>
      <c r="K273" s="3"/>
      <c r="L273" s="3"/>
      <c r="M273" s="3"/>
      <c r="N273" s="4"/>
      <c r="O273" s="2"/>
      <c r="P273" s="2"/>
      <c r="Q273" s="2"/>
      <c r="R273" s="5"/>
      <c r="S273" s="5"/>
      <c r="T273" s="5"/>
      <c r="U273" s="4"/>
      <c r="V273" s="4"/>
      <c r="W273" s="4"/>
      <c r="X273" s="4"/>
      <c r="Y273" s="4"/>
      <c r="Z273" s="4"/>
      <c r="AA273" s="4"/>
      <c r="AB273" s="4"/>
      <c r="AC273" s="4"/>
      <c r="AD273" s="6"/>
      <c r="AE273" s="2"/>
      <c r="AF273" s="2"/>
      <c r="AG273" s="2"/>
      <c r="AH273" s="2"/>
      <c r="AI273" s="2"/>
      <c r="AJ273" s="3"/>
      <c r="AK273" s="4"/>
      <c r="AL273" s="1"/>
      <c r="AM273" s="2"/>
      <c r="AN273" s="2"/>
      <c r="AO273" s="2"/>
      <c r="AP273" s="2"/>
      <c r="AQ273" s="3"/>
      <c r="AR273" s="4"/>
      <c r="AS273" s="1"/>
      <c r="AT273" s="2"/>
      <c r="AU273" s="2"/>
      <c r="AV273" s="2"/>
      <c r="AW273" s="2"/>
      <c r="AX273" s="3"/>
      <c r="AY273" s="4"/>
      <c r="AZ273" s="1"/>
      <c r="BA273" s="2"/>
      <c r="BB273" s="2"/>
      <c r="BC273" s="2"/>
      <c r="BD273" s="2"/>
      <c r="BE273" s="3"/>
      <c r="BF273" s="4"/>
      <c r="BG273" s="1"/>
      <c r="BH273" s="2"/>
      <c r="BI273" s="2"/>
      <c r="BJ273" s="2"/>
      <c r="BK273" s="2"/>
      <c r="BL273" s="3"/>
      <c r="BM273" s="4"/>
      <c r="BN273" s="2"/>
      <c r="BO273" s="7"/>
      <c r="BP273" s="2"/>
      <c r="BQ273" s="2"/>
      <c r="BR273" s="2"/>
      <c r="BS273" s="3"/>
      <c r="BT273" s="2"/>
      <c r="BU273" s="3"/>
      <c r="BV273" s="2"/>
      <c r="BW273" s="2"/>
      <c r="BX273" s="1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6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1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6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</row>
    <row r="274" spans="1:199" ht="14.4" x14ac:dyDescent="0.3">
      <c r="A274" s="2"/>
      <c r="B274" s="2"/>
      <c r="C274" s="2"/>
      <c r="D274" s="2"/>
      <c r="E274" s="2"/>
      <c r="F274" s="3"/>
      <c r="G274" s="2"/>
      <c r="H274" s="2"/>
      <c r="I274" s="2"/>
      <c r="J274" s="2"/>
      <c r="K274" s="3"/>
      <c r="L274" s="3"/>
      <c r="M274" s="3"/>
      <c r="N274" s="4"/>
      <c r="O274" s="2"/>
      <c r="P274" s="2"/>
      <c r="Q274" s="2"/>
      <c r="R274" s="5"/>
      <c r="S274" s="5"/>
      <c r="T274" s="5"/>
      <c r="U274" s="4"/>
      <c r="V274" s="4"/>
      <c r="W274" s="4"/>
      <c r="X274" s="4"/>
      <c r="Y274" s="4"/>
      <c r="Z274" s="4"/>
      <c r="AA274" s="4"/>
      <c r="AB274" s="4"/>
      <c r="AC274" s="4"/>
      <c r="AD274" s="6"/>
      <c r="AE274" s="2"/>
      <c r="AF274" s="2"/>
      <c r="AG274" s="2"/>
      <c r="AH274" s="2"/>
      <c r="AI274" s="2"/>
      <c r="AJ274" s="3"/>
      <c r="AK274" s="4"/>
      <c r="AL274" s="1"/>
      <c r="AM274" s="2"/>
      <c r="AN274" s="2"/>
      <c r="AO274" s="2"/>
      <c r="AP274" s="2"/>
      <c r="AQ274" s="3"/>
      <c r="AR274" s="4"/>
      <c r="AS274" s="1"/>
      <c r="AT274" s="2"/>
      <c r="AU274" s="2"/>
      <c r="AV274" s="2"/>
      <c r="AW274" s="2"/>
      <c r="AX274" s="3"/>
      <c r="AY274" s="4"/>
      <c r="AZ274" s="1"/>
      <c r="BA274" s="2"/>
      <c r="BB274" s="2"/>
      <c r="BC274" s="2"/>
      <c r="BD274" s="2"/>
      <c r="BE274" s="3"/>
      <c r="BF274" s="4"/>
      <c r="BG274" s="1"/>
      <c r="BH274" s="2"/>
      <c r="BI274" s="2"/>
      <c r="BJ274" s="2"/>
      <c r="BK274" s="2"/>
      <c r="BL274" s="3"/>
      <c r="BM274" s="4"/>
      <c r="BN274" s="2"/>
      <c r="BO274" s="7"/>
      <c r="BP274" s="2"/>
      <c r="BQ274" s="2"/>
      <c r="BR274" s="2"/>
      <c r="BS274" s="3"/>
      <c r="BT274" s="2"/>
      <c r="BU274" s="3"/>
      <c r="BV274" s="2"/>
      <c r="BW274" s="2"/>
      <c r="BX274" s="1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6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1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6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</row>
    <row r="275" spans="1:199" ht="14.4" x14ac:dyDescent="0.3">
      <c r="A275" s="2"/>
      <c r="B275" s="2"/>
      <c r="C275" s="2"/>
      <c r="D275" s="2"/>
      <c r="E275" s="2"/>
      <c r="F275" s="3"/>
      <c r="G275" s="2"/>
      <c r="H275" s="2"/>
      <c r="I275" s="2"/>
      <c r="J275" s="2"/>
      <c r="K275" s="3"/>
      <c r="L275" s="3"/>
      <c r="M275" s="3"/>
      <c r="N275" s="4"/>
      <c r="O275" s="2"/>
      <c r="P275" s="2"/>
      <c r="Q275" s="2"/>
      <c r="R275" s="5"/>
      <c r="S275" s="5"/>
      <c r="T275" s="5"/>
      <c r="U275" s="4"/>
      <c r="V275" s="4"/>
      <c r="W275" s="4"/>
      <c r="X275" s="4"/>
      <c r="Y275" s="4"/>
      <c r="Z275" s="4"/>
      <c r="AA275" s="4"/>
      <c r="AB275" s="4"/>
      <c r="AC275" s="4"/>
      <c r="AD275" s="6"/>
      <c r="AE275" s="2"/>
      <c r="AF275" s="2"/>
      <c r="AG275" s="2"/>
      <c r="AH275" s="2"/>
      <c r="AI275" s="2"/>
      <c r="AJ275" s="3"/>
      <c r="AK275" s="4"/>
      <c r="AL275" s="1"/>
      <c r="AM275" s="2"/>
      <c r="AN275" s="2"/>
      <c r="AO275" s="2"/>
      <c r="AP275" s="2"/>
      <c r="AQ275" s="3"/>
      <c r="AR275" s="4"/>
      <c r="AS275" s="1"/>
      <c r="AT275" s="2"/>
      <c r="AU275" s="2"/>
      <c r="AV275" s="2"/>
      <c r="AW275" s="2"/>
      <c r="AX275" s="3"/>
      <c r="AY275" s="4"/>
      <c r="AZ275" s="1"/>
      <c r="BA275" s="2"/>
      <c r="BB275" s="2"/>
      <c r="BC275" s="2"/>
      <c r="BD275" s="2"/>
      <c r="BE275" s="3"/>
      <c r="BF275" s="4"/>
      <c r="BG275" s="1"/>
      <c r="BH275" s="2"/>
      <c r="BI275" s="2"/>
      <c r="BJ275" s="2"/>
      <c r="BK275" s="2"/>
      <c r="BL275" s="3"/>
      <c r="BM275" s="4"/>
      <c r="BN275" s="2"/>
      <c r="BO275" s="7"/>
      <c r="BP275" s="2"/>
      <c r="BQ275" s="2"/>
      <c r="BR275" s="2"/>
      <c r="BS275" s="3"/>
      <c r="BT275" s="2"/>
      <c r="BU275" s="3"/>
      <c r="BV275" s="2"/>
      <c r="BW275" s="2"/>
      <c r="BX275" s="1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6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1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6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</row>
    <row r="276" spans="1:199" ht="14.4" x14ac:dyDescent="0.3">
      <c r="A276" s="2"/>
      <c r="B276" s="2"/>
      <c r="C276" s="2"/>
      <c r="D276" s="2"/>
      <c r="E276" s="2"/>
      <c r="F276" s="3"/>
      <c r="G276" s="2"/>
      <c r="H276" s="2"/>
      <c r="I276" s="2"/>
      <c r="J276" s="2"/>
      <c r="K276" s="3"/>
      <c r="L276" s="3"/>
      <c r="M276" s="3"/>
      <c r="N276" s="4"/>
      <c r="O276" s="2"/>
      <c r="P276" s="2"/>
      <c r="Q276" s="2"/>
      <c r="R276" s="5"/>
      <c r="S276" s="5"/>
      <c r="T276" s="5"/>
      <c r="U276" s="4"/>
      <c r="V276" s="4"/>
      <c r="W276" s="4"/>
      <c r="X276" s="4"/>
      <c r="Y276" s="4"/>
      <c r="Z276" s="4"/>
      <c r="AA276" s="4"/>
      <c r="AB276" s="4"/>
      <c r="AC276" s="4"/>
      <c r="AD276" s="6"/>
      <c r="AE276" s="2"/>
      <c r="AF276" s="2"/>
      <c r="AG276" s="2"/>
      <c r="AH276" s="2"/>
      <c r="AI276" s="2"/>
      <c r="AJ276" s="3"/>
      <c r="AK276" s="4"/>
      <c r="AL276" s="1"/>
      <c r="AM276" s="2"/>
      <c r="AN276" s="2"/>
      <c r="AO276" s="2"/>
      <c r="AP276" s="2"/>
      <c r="AQ276" s="3"/>
      <c r="AR276" s="4"/>
      <c r="AS276" s="1"/>
      <c r="AT276" s="2"/>
      <c r="AU276" s="2"/>
      <c r="AV276" s="2"/>
      <c r="AW276" s="2"/>
      <c r="AX276" s="3"/>
      <c r="AY276" s="4"/>
      <c r="AZ276" s="1"/>
      <c r="BA276" s="2"/>
      <c r="BB276" s="2"/>
      <c r="BC276" s="2"/>
      <c r="BD276" s="2"/>
      <c r="BE276" s="3"/>
      <c r="BF276" s="4"/>
      <c r="BG276" s="1"/>
      <c r="BH276" s="2"/>
      <c r="BI276" s="2"/>
      <c r="BJ276" s="2"/>
      <c r="BK276" s="2"/>
      <c r="BL276" s="3"/>
      <c r="BM276" s="4"/>
      <c r="BN276" s="2"/>
      <c r="BO276" s="7"/>
      <c r="BP276" s="2"/>
      <c r="BQ276" s="2"/>
      <c r="BR276" s="2"/>
      <c r="BS276" s="3"/>
      <c r="BT276" s="2"/>
      <c r="BU276" s="3"/>
      <c r="BV276" s="2"/>
      <c r="BW276" s="2"/>
      <c r="BX276" s="1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6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1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6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</row>
    <row r="277" spans="1:199" ht="14.4" x14ac:dyDescent="0.3">
      <c r="A277" s="2"/>
      <c r="B277" s="2"/>
      <c r="C277" s="2"/>
      <c r="D277" s="2"/>
      <c r="E277" s="2"/>
      <c r="F277" s="3"/>
      <c r="G277" s="2"/>
      <c r="H277" s="2"/>
      <c r="I277" s="2"/>
      <c r="J277" s="2"/>
      <c r="K277" s="3"/>
      <c r="L277" s="3"/>
      <c r="M277" s="3"/>
      <c r="N277" s="4"/>
      <c r="O277" s="2"/>
      <c r="P277" s="2"/>
      <c r="Q277" s="2"/>
      <c r="R277" s="5"/>
      <c r="S277" s="5"/>
      <c r="T277" s="5"/>
      <c r="U277" s="4"/>
      <c r="V277" s="4"/>
      <c r="W277" s="4"/>
      <c r="X277" s="4"/>
      <c r="Y277" s="4"/>
      <c r="Z277" s="4"/>
      <c r="AA277" s="4"/>
      <c r="AB277" s="4"/>
      <c r="AC277" s="4"/>
      <c r="AD277" s="6"/>
      <c r="AE277" s="2"/>
      <c r="AF277" s="2"/>
      <c r="AG277" s="2"/>
      <c r="AH277" s="2"/>
      <c r="AI277" s="2"/>
      <c r="AJ277" s="3"/>
      <c r="AK277" s="4"/>
      <c r="AL277" s="1"/>
      <c r="AM277" s="2"/>
      <c r="AN277" s="2"/>
      <c r="AO277" s="2"/>
      <c r="AP277" s="2"/>
      <c r="AQ277" s="3"/>
      <c r="AR277" s="4"/>
      <c r="AS277" s="1"/>
      <c r="AT277" s="2"/>
      <c r="AU277" s="2"/>
      <c r="AV277" s="2"/>
      <c r="AW277" s="2"/>
      <c r="AX277" s="3"/>
      <c r="AY277" s="4"/>
      <c r="AZ277" s="1"/>
      <c r="BA277" s="2"/>
      <c r="BB277" s="2"/>
      <c r="BC277" s="2"/>
      <c r="BD277" s="2"/>
      <c r="BE277" s="3"/>
      <c r="BF277" s="4"/>
      <c r="BG277" s="1"/>
      <c r="BH277" s="2"/>
      <c r="BI277" s="2"/>
      <c r="BJ277" s="2"/>
      <c r="BK277" s="2"/>
      <c r="BL277" s="3"/>
      <c r="BM277" s="4"/>
      <c r="BN277" s="2"/>
      <c r="BO277" s="7"/>
      <c r="BP277" s="2"/>
      <c r="BQ277" s="2"/>
      <c r="BR277" s="2"/>
      <c r="BS277" s="3"/>
      <c r="BT277" s="2"/>
      <c r="BU277" s="3"/>
      <c r="BV277" s="2"/>
      <c r="BW277" s="2"/>
      <c r="BX277" s="1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6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1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6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</row>
    <row r="278" spans="1:199" ht="14.4" x14ac:dyDescent="0.3">
      <c r="A278" s="2"/>
      <c r="B278" s="2"/>
      <c r="C278" s="2"/>
      <c r="D278" s="2"/>
      <c r="E278" s="2"/>
      <c r="F278" s="3"/>
      <c r="G278" s="2"/>
      <c r="H278" s="2"/>
      <c r="I278" s="2"/>
      <c r="J278" s="2"/>
      <c r="K278" s="3"/>
      <c r="L278" s="3"/>
      <c r="M278" s="3"/>
      <c r="N278" s="4"/>
      <c r="O278" s="2"/>
      <c r="P278" s="2"/>
      <c r="Q278" s="2"/>
      <c r="R278" s="5"/>
      <c r="S278" s="5"/>
      <c r="T278" s="5"/>
      <c r="U278" s="4"/>
      <c r="V278" s="4"/>
      <c r="W278" s="4"/>
      <c r="X278" s="4"/>
      <c r="Y278" s="4"/>
      <c r="Z278" s="4"/>
      <c r="AA278" s="4"/>
      <c r="AB278" s="4"/>
      <c r="AC278" s="4"/>
      <c r="AD278" s="6"/>
      <c r="AE278" s="2"/>
      <c r="AF278" s="2"/>
      <c r="AG278" s="2"/>
      <c r="AH278" s="2"/>
      <c r="AI278" s="2"/>
      <c r="AJ278" s="3"/>
      <c r="AK278" s="4"/>
      <c r="AL278" s="1"/>
      <c r="AM278" s="2"/>
      <c r="AN278" s="2"/>
      <c r="AO278" s="2"/>
      <c r="AP278" s="2"/>
      <c r="AQ278" s="3"/>
      <c r="AR278" s="4"/>
      <c r="AS278" s="1"/>
      <c r="AT278" s="2"/>
      <c r="AU278" s="2"/>
      <c r="AV278" s="2"/>
      <c r="AW278" s="2"/>
      <c r="AX278" s="3"/>
      <c r="AY278" s="4"/>
      <c r="AZ278" s="1"/>
      <c r="BA278" s="2"/>
      <c r="BB278" s="2"/>
      <c r="BC278" s="2"/>
      <c r="BD278" s="2"/>
      <c r="BE278" s="3"/>
      <c r="BF278" s="4"/>
      <c r="BG278" s="1"/>
      <c r="BH278" s="2"/>
      <c r="BI278" s="2"/>
      <c r="BJ278" s="2"/>
      <c r="BK278" s="2"/>
      <c r="BL278" s="3"/>
      <c r="BM278" s="4"/>
      <c r="BN278" s="2"/>
      <c r="BO278" s="7"/>
      <c r="BP278" s="2"/>
      <c r="BQ278" s="2"/>
      <c r="BR278" s="2"/>
      <c r="BS278" s="3"/>
      <c r="BT278" s="2"/>
      <c r="BU278" s="3"/>
      <c r="BV278" s="2"/>
      <c r="BW278" s="2"/>
      <c r="BX278" s="1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6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1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6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</row>
    <row r="279" spans="1:199" ht="14.4" x14ac:dyDescent="0.3">
      <c r="A279" s="2"/>
      <c r="B279" s="2"/>
      <c r="C279" s="2"/>
      <c r="D279" s="2"/>
      <c r="E279" s="2"/>
      <c r="F279" s="3"/>
      <c r="G279" s="2"/>
      <c r="H279" s="2"/>
      <c r="I279" s="2"/>
      <c r="J279" s="2"/>
      <c r="K279" s="3"/>
      <c r="L279" s="3"/>
      <c r="M279" s="3"/>
      <c r="N279" s="4"/>
      <c r="O279" s="2"/>
      <c r="P279" s="2"/>
      <c r="Q279" s="2"/>
      <c r="R279" s="5"/>
      <c r="S279" s="5"/>
      <c r="T279" s="5"/>
      <c r="U279" s="4"/>
      <c r="V279" s="4"/>
      <c r="W279" s="4"/>
      <c r="X279" s="4"/>
      <c r="Y279" s="4"/>
      <c r="Z279" s="4"/>
      <c r="AA279" s="4"/>
      <c r="AB279" s="4"/>
      <c r="AC279" s="4"/>
      <c r="AD279" s="6"/>
      <c r="AE279" s="2"/>
      <c r="AF279" s="2"/>
      <c r="AG279" s="2"/>
      <c r="AH279" s="2"/>
      <c r="AI279" s="2"/>
      <c r="AJ279" s="3"/>
      <c r="AK279" s="4"/>
      <c r="AL279" s="1"/>
      <c r="AM279" s="2"/>
      <c r="AN279" s="2"/>
      <c r="AO279" s="2"/>
      <c r="AP279" s="2"/>
      <c r="AQ279" s="3"/>
      <c r="AR279" s="4"/>
      <c r="AS279" s="1"/>
      <c r="AT279" s="2"/>
      <c r="AU279" s="2"/>
      <c r="AV279" s="2"/>
      <c r="AW279" s="2"/>
      <c r="AX279" s="3"/>
      <c r="AY279" s="4"/>
      <c r="AZ279" s="1"/>
      <c r="BA279" s="2"/>
      <c r="BB279" s="2"/>
      <c r="BC279" s="2"/>
      <c r="BD279" s="2"/>
      <c r="BE279" s="3"/>
      <c r="BF279" s="4"/>
      <c r="BG279" s="1"/>
      <c r="BH279" s="2"/>
      <c r="BI279" s="2"/>
      <c r="BJ279" s="2"/>
      <c r="BK279" s="2"/>
      <c r="BL279" s="3"/>
      <c r="BM279" s="4"/>
      <c r="BN279" s="2"/>
      <c r="BO279" s="7"/>
      <c r="BP279" s="2"/>
      <c r="BQ279" s="2"/>
      <c r="BR279" s="2"/>
      <c r="BS279" s="3"/>
      <c r="BT279" s="2"/>
      <c r="BU279" s="3"/>
      <c r="BV279" s="2"/>
      <c r="BW279" s="2"/>
      <c r="BX279" s="1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6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1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6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</row>
    <row r="280" spans="1:199" ht="14.4" x14ac:dyDescent="0.3">
      <c r="A280" s="2"/>
      <c r="B280" s="2"/>
      <c r="C280" s="2"/>
      <c r="D280" s="2"/>
      <c r="E280" s="2"/>
      <c r="F280" s="3"/>
      <c r="G280" s="2"/>
      <c r="H280" s="2"/>
      <c r="I280" s="2"/>
      <c r="J280" s="2"/>
      <c r="K280" s="3"/>
      <c r="L280" s="3"/>
      <c r="M280" s="3"/>
      <c r="N280" s="4"/>
      <c r="O280" s="2"/>
      <c r="P280" s="2"/>
      <c r="Q280" s="2"/>
      <c r="R280" s="5"/>
      <c r="S280" s="5"/>
      <c r="T280" s="5"/>
      <c r="U280" s="4"/>
      <c r="V280" s="4"/>
      <c r="W280" s="4"/>
      <c r="X280" s="4"/>
      <c r="Y280" s="4"/>
      <c r="Z280" s="4"/>
      <c r="AA280" s="4"/>
      <c r="AB280" s="4"/>
      <c r="AC280" s="4"/>
      <c r="AD280" s="6"/>
      <c r="AE280" s="2"/>
      <c r="AF280" s="2"/>
      <c r="AG280" s="2"/>
      <c r="AH280" s="2"/>
      <c r="AI280" s="2"/>
      <c r="AJ280" s="3"/>
      <c r="AK280" s="4"/>
      <c r="AL280" s="1"/>
      <c r="AM280" s="2"/>
      <c r="AN280" s="2"/>
      <c r="AO280" s="2"/>
      <c r="AP280" s="2"/>
      <c r="AQ280" s="3"/>
      <c r="AR280" s="4"/>
      <c r="AS280" s="1"/>
      <c r="AT280" s="2"/>
      <c r="AU280" s="2"/>
      <c r="AV280" s="2"/>
      <c r="AW280" s="2"/>
      <c r="AX280" s="3"/>
      <c r="AY280" s="4"/>
      <c r="AZ280" s="1"/>
      <c r="BA280" s="2"/>
      <c r="BB280" s="2"/>
      <c r="BC280" s="2"/>
      <c r="BD280" s="2"/>
      <c r="BE280" s="3"/>
      <c r="BF280" s="4"/>
      <c r="BG280" s="1"/>
      <c r="BH280" s="2"/>
      <c r="BI280" s="2"/>
      <c r="BJ280" s="2"/>
      <c r="BK280" s="2"/>
      <c r="BL280" s="3"/>
      <c r="BM280" s="4"/>
      <c r="BN280" s="2"/>
      <c r="BO280" s="7"/>
      <c r="BP280" s="2"/>
      <c r="BQ280" s="2"/>
      <c r="BR280" s="2"/>
      <c r="BS280" s="3"/>
      <c r="BT280" s="2"/>
      <c r="BU280" s="3"/>
      <c r="BV280" s="2"/>
      <c r="BW280" s="2"/>
      <c r="BX280" s="1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6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1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6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</row>
    <row r="281" spans="1:199" ht="14.4" x14ac:dyDescent="0.3">
      <c r="A281" s="2"/>
      <c r="B281" s="2"/>
      <c r="C281" s="2"/>
      <c r="D281" s="2"/>
      <c r="E281" s="2"/>
      <c r="F281" s="3"/>
      <c r="G281" s="2"/>
      <c r="H281" s="2"/>
      <c r="I281" s="2"/>
      <c r="J281" s="2"/>
      <c r="K281" s="3"/>
      <c r="L281" s="3"/>
      <c r="M281" s="3"/>
      <c r="N281" s="4"/>
      <c r="O281" s="2"/>
      <c r="P281" s="2"/>
      <c r="Q281" s="2"/>
      <c r="R281" s="5"/>
      <c r="S281" s="5"/>
      <c r="T281" s="5"/>
      <c r="U281" s="4"/>
      <c r="V281" s="4"/>
      <c r="W281" s="4"/>
      <c r="X281" s="4"/>
      <c r="Y281" s="4"/>
      <c r="Z281" s="4"/>
      <c r="AA281" s="4"/>
      <c r="AB281" s="4"/>
      <c r="AC281" s="4"/>
      <c r="AD281" s="6"/>
      <c r="AE281" s="2"/>
      <c r="AF281" s="2"/>
      <c r="AG281" s="2"/>
      <c r="AH281" s="2"/>
      <c r="AI281" s="2"/>
      <c r="AJ281" s="3"/>
      <c r="AK281" s="4"/>
      <c r="AL281" s="1"/>
      <c r="AM281" s="2"/>
      <c r="AN281" s="2"/>
      <c r="AO281" s="2"/>
      <c r="AP281" s="2"/>
      <c r="AQ281" s="3"/>
      <c r="AR281" s="4"/>
      <c r="AS281" s="1"/>
      <c r="AT281" s="2"/>
      <c r="AU281" s="2"/>
      <c r="AV281" s="2"/>
      <c r="AW281" s="2"/>
      <c r="AX281" s="3"/>
      <c r="AY281" s="4"/>
      <c r="AZ281" s="1"/>
      <c r="BA281" s="2"/>
      <c r="BB281" s="2"/>
      <c r="BC281" s="2"/>
      <c r="BD281" s="2"/>
      <c r="BE281" s="3"/>
      <c r="BF281" s="4"/>
      <c r="BG281" s="1"/>
      <c r="BH281" s="2"/>
      <c r="BI281" s="2"/>
      <c r="BJ281" s="2"/>
      <c r="BK281" s="2"/>
      <c r="BL281" s="3"/>
      <c r="BM281" s="4"/>
      <c r="BN281" s="2"/>
      <c r="BO281" s="7"/>
      <c r="BP281" s="2"/>
      <c r="BQ281" s="2"/>
      <c r="BR281" s="2"/>
      <c r="BS281" s="3"/>
      <c r="BT281" s="2"/>
      <c r="BU281" s="3"/>
      <c r="BV281" s="2"/>
      <c r="BW281" s="2"/>
      <c r="BX281" s="1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6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1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6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</row>
    <row r="282" spans="1:199" ht="14.4" x14ac:dyDescent="0.3">
      <c r="A282" s="2"/>
      <c r="B282" s="2"/>
      <c r="C282" s="2"/>
      <c r="D282" s="2"/>
      <c r="E282" s="2"/>
      <c r="F282" s="3"/>
      <c r="G282" s="2"/>
      <c r="H282" s="2"/>
      <c r="I282" s="2"/>
      <c r="J282" s="2"/>
      <c r="K282" s="3"/>
      <c r="L282" s="3"/>
      <c r="M282" s="3"/>
      <c r="N282" s="4"/>
      <c r="O282" s="2"/>
      <c r="P282" s="2"/>
      <c r="Q282" s="2"/>
      <c r="R282" s="5"/>
      <c r="S282" s="5"/>
      <c r="T282" s="5"/>
      <c r="U282" s="4"/>
      <c r="V282" s="4"/>
      <c r="W282" s="4"/>
      <c r="X282" s="4"/>
      <c r="Y282" s="4"/>
      <c r="Z282" s="4"/>
      <c r="AA282" s="4"/>
      <c r="AB282" s="4"/>
      <c r="AC282" s="4"/>
      <c r="AD282" s="6"/>
      <c r="AE282" s="2"/>
      <c r="AF282" s="2"/>
      <c r="AG282" s="2"/>
      <c r="AH282" s="2"/>
      <c r="AI282" s="2"/>
      <c r="AJ282" s="3"/>
      <c r="AK282" s="4"/>
      <c r="AL282" s="1"/>
      <c r="AM282" s="2"/>
      <c r="AN282" s="2"/>
      <c r="AO282" s="2"/>
      <c r="AP282" s="2"/>
      <c r="AQ282" s="3"/>
      <c r="AR282" s="4"/>
      <c r="AS282" s="1"/>
      <c r="AT282" s="2"/>
      <c r="AU282" s="2"/>
      <c r="AV282" s="2"/>
      <c r="AW282" s="2"/>
      <c r="AX282" s="3"/>
      <c r="AY282" s="4"/>
      <c r="AZ282" s="1"/>
      <c r="BA282" s="2"/>
      <c r="BB282" s="2"/>
      <c r="BC282" s="2"/>
      <c r="BD282" s="2"/>
      <c r="BE282" s="3"/>
      <c r="BF282" s="4"/>
      <c r="BG282" s="1"/>
      <c r="BH282" s="2"/>
      <c r="BI282" s="2"/>
      <c r="BJ282" s="2"/>
      <c r="BK282" s="2"/>
      <c r="BL282" s="3"/>
      <c r="BM282" s="4"/>
      <c r="BN282" s="2"/>
      <c r="BO282" s="7"/>
      <c r="BP282" s="2"/>
      <c r="BQ282" s="2"/>
      <c r="BR282" s="2"/>
      <c r="BS282" s="3"/>
      <c r="BT282" s="2"/>
      <c r="BU282" s="3"/>
      <c r="BV282" s="2"/>
      <c r="BW282" s="2"/>
      <c r="BX282" s="1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6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1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6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</row>
    <row r="283" spans="1:199" ht="14.4" x14ac:dyDescent="0.3">
      <c r="A283" s="2"/>
      <c r="B283" s="2"/>
      <c r="C283" s="2"/>
      <c r="D283" s="2"/>
      <c r="E283" s="2"/>
      <c r="F283" s="3"/>
      <c r="G283" s="2"/>
      <c r="H283" s="2"/>
      <c r="I283" s="2"/>
      <c r="J283" s="2"/>
      <c r="K283" s="3"/>
      <c r="L283" s="3"/>
      <c r="M283" s="3"/>
      <c r="N283" s="4"/>
      <c r="O283" s="2"/>
      <c r="P283" s="2"/>
      <c r="Q283" s="2"/>
      <c r="R283" s="5"/>
      <c r="S283" s="5"/>
      <c r="T283" s="5"/>
      <c r="U283" s="4"/>
      <c r="V283" s="4"/>
      <c r="W283" s="4"/>
      <c r="X283" s="4"/>
      <c r="Y283" s="4"/>
      <c r="Z283" s="4"/>
      <c r="AA283" s="4"/>
      <c r="AB283" s="4"/>
      <c r="AC283" s="4"/>
      <c r="AD283" s="6"/>
      <c r="AE283" s="2"/>
      <c r="AF283" s="2"/>
      <c r="AG283" s="2"/>
      <c r="AH283" s="2"/>
      <c r="AI283" s="2"/>
      <c r="AJ283" s="3"/>
      <c r="AK283" s="4"/>
      <c r="AL283" s="1"/>
      <c r="AM283" s="2"/>
      <c r="AN283" s="2"/>
      <c r="AO283" s="2"/>
      <c r="AP283" s="2"/>
      <c r="AQ283" s="3"/>
      <c r="AR283" s="4"/>
      <c r="AS283" s="1"/>
      <c r="AT283" s="2"/>
      <c r="AU283" s="2"/>
      <c r="AV283" s="2"/>
      <c r="AW283" s="2"/>
      <c r="AX283" s="3"/>
      <c r="AY283" s="4"/>
      <c r="AZ283" s="1"/>
      <c r="BA283" s="2"/>
      <c r="BB283" s="2"/>
      <c r="BC283" s="2"/>
      <c r="BD283" s="2"/>
      <c r="BE283" s="3"/>
      <c r="BF283" s="4"/>
      <c r="BG283" s="1"/>
      <c r="BH283" s="2"/>
      <c r="BI283" s="2"/>
      <c r="BJ283" s="2"/>
      <c r="BK283" s="2"/>
      <c r="BL283" s="3"/>
      <c r="BM283" s="4"/>
      <c r="BN283" s="2"/>
      <c r="BO283" s="7"/>
      <c r="BP283" s="2"/>
      <c r="BQ283" s="2"/>
      <c r="BR283" s="2"/>
      <c r="BS283" s="3"/>
      <c r="BT283" s="2"/>
      <c r="BU283" s="3"/>
      <c r="BV283" s="2"/>
      <c r="BW283" s="2"/>
      <c r="BX283" s="1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6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1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6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</row>
    <row r="284" spans="1:199" ht="14.4" x14ac:dyDescent="0.3">
      <c r="A284" s="2"/>
      <c r="B284" s="2"/>
      <c r="C284" s="2"/>
      <c r="D284" s="2"/>
      <c r="E284" s="2"/>
      <c r="F284" s="3"/>
      <c r="G284" s="2"/>
      <c r="H284" s="2"/>
      <c r="I284" s="2"/>
      <c r="J284" s="2"/>
      <c r="K284" s="3"/>
      <c r="L284" s="3"/>
      <c r="M284" s="3"/>
      <c r="N284" s="4"/>
      <c r="O284" s="2"/>
      <c r="P284" s="2"/>
      <c r="Q284" s="2"/>
      <c r="R284" s="5"/>
      <c r="S284" s="5"/>
      <c r="T284" s="5"/>
      <c r="U284" s="4"/>
      <c r="V284" s="4"/>
      <c r="W284" s="4"/>
      <c r="X284" s="4"/>
      <c r="Y284" s="4"/>
      <c r="Z284" s="4"/>
      <c r="AA284" s="4"/>
      <c r="AB284" s="4"/>
      <c r="AC284" s="4"/>
      <c r="AD284" s="6"/>
      <c r="AE284" s="2"/>
      <c r="AF284" s="2"/>
      <c r="AG284" s="2"/>
      <c r="AH284" s="2"/>
      <c r="AI284" s="2"/>
      <c r="AJ284" s="3"/>
      <c r="AK284" s="4"/>
      <c r="AL284" s="1"/>
      <c r="AM284" s="2"/>
      <c r="AN284" s="2"/>
      <c r="AO284" s="2"/>
      <c r="AP284" s="2"/>
      <c r="AQ284" s="3"/>
      <c r="AR284" s="4"/>
      <c r="AS284" s="1"/>
      <c r="AT284" s="2"/>
      <c r="AU284" s="2"/>
      <c r="AV284" s="2"/>
      <c r="AW284" s="2"/>
      <c r="AX284" s="3"/>
      <c r="AY284" s="4"/>
      <c r="AZ284" s="1"/>
      <c r="BA284" s="2"/>
      <c r="BB284" s="2"/>
      <c r="BC284" s="2"/>
      <c r="BD284" s="2"/>
      <c r="BE284" s="3"/>
      <c r="BF284" s="4"/>
      <c r="BG284" s="1"/>
      <c r="BH284" s="2"/>
      <c r="BI284" s="2"/>
      <c r="BJ284" s="2"/>
      <c r="BK284" s="2"/>
      <c r="BL284" s="3"/>
      <c r="BM284" s="4"/>
      <c r="BN284" s="2"/>
      <c r="BO284" s="7"/>
      <c r="BP284" s="2"/>
      <c r="BQ284" s="2"/>
      <c r="BR284" s="2"/>
      <c r="BS284" s="3"/>
      <c r="BT284" s="2"/>
      <c r="BU284" s="3"/>
      <c r="BV284" s="2"/>
      <c r="BW284" s="2"/>
      <c r="BX284" s="1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6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1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6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</row>
    <row r="285" spans="1:199" ht="14.4" x14ac:dyDescent="0.3">
      <c r="A285" s="2"/>
      <c r="B285" s="2"/>
      <c r="C285" s="2"/>
      <c r="D285" s="2"/>
      <c r="E285" s="2"/>
      <c r="F285" s="3"/>
      <c r="G285" s="2"/>
      <c r="H285" s="2"/>
      <c r="I285" s="2"/>
      <c r="J285" s="2"/>
      <c r="K285" s="3"/>
      <c r="L285" s="3"/>
      <c r="M285" s="3"/>
      <c r="N285" s="4"/>
      <c r="O285" s="2"/>
      <c r="P285" s="2"/>
      <c r="Q285" s="2"/>
      <c r="R285" s="5"/>
      <c r="S285" s="5"/>
      <c r="T285" s="5"/>
      <c r="U285" s="4"/>
      <c r="V285" s="4"/>
      <c r="W285" s="4"/>
      <c r="X285" s="4"/>
      <c r="Y285" s="4"/>
      <c r="Z285" s="4"/>
      <c r="AA285" s="4"/>
      <c r="AB285" s="4"/>
      <c r="AC285" s="4"/>
      <c r="AD285" s="6"/>
      <c r="AE285" s="2"/>
      <c r="AF285" s="2"/>
      <c r="AG285" s="2"/>
      <c r="AH285" s="2"/>
      <c r="AI285" s="2"/>
      <c r="AJ285" s="3"/>
      <c r="AK285" s="4"/>
      <c r="AL285" s="1"/>
      <c r="AM285" s="2"/>
      <c r="AN285" s="2"/>
      <c r="AO285" s="2"/>
      <c r="AP285" s="2"/>
      <c r="AQ285" s="3"/>
      <c r="AR285" s="4"/>
      <c r="AS285" s="1"/>
      <c r="AT285" s="2"/>
      <c r="AU285" s="2"/>
      <c r="AV285" s="2"/>
      <c r="AW285" s="2"/>
      <c r="AX285" s="3"/>
      <c r="AY285" s="4"/>
      <c r="AZ285" s="1"/>
      <c r="BA285" s="2"/>
      <c r="BB285" s="2"/>
      <c r="BC285" s="2"/>
      <c r="BD285" s="2"/>
      <c r="BE285" s="3"/>
      <c r="BF285" s="4"/>
      <c r="BG285" s="1"/>
      <c r="BH285" s="2"/>
      <c r="BI285" s="2"/>
      <c r="BJ285" s="2"/>
      <c r="BK285" s="2"/>
      <c r="BL285" s="3"/>
      <c r="BM285" s="4"/>
      <c r="BN285" s="2"/>
      <c r="BO285" s="7"/>
      <c r="BP285" s="2"/>
      <c r="BQ285" s="2"/>
      <c r="BR285" s="2"/>
      <c r="BS285" s="3"/>
      <c r="BT285" s="2"/>
      <c r="BU285" s="3"/>
      <c r="BV285" s="2"/>
      <c r="BW285" s="2"/>
      <c r="BX285" s="1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6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1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6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</row>
    <row r="286" spans="1:199" ht="14.4" x14ac:dyDescent="0.3">
      <c r="A286" s="2"/>
      <c r="B286" s="2"/>
      <c r="C286" s="2"/>
      <c r="D286" s="2"/>
      <c r="E286" s="2"/>
      <c r="F286" s="3"/>
      <c r="G286" s="2"/>
      <c r="H286" s="2"/>
      <c r="I286" s="2"/>
      <c r="J286" s="2"/>
      <c r="K286" s="3"/>
      <c r="L286" s="3"/>
      <c r="M286" s="3"/>
      <c r="N286" s="4"/>
      <c r="O286" s="2"/>
      <c r="P286" s="2"/>
      <c r="Q286" s="2"/>
      <c r="R286" s="5"/>
      <c r="S286" s="5"/>
      <c r="T286" s="5"/>
      <c r="U286" s="4"/>
      <c r="V286" s="4"/>
      <c r="W286" s="4"/>
      <c r="X286" s="4"/>
      <c r="Y286" s="4"/>
      <c r="Z286" s="4"/>
      <c r="AA286" s="4"/>
      <c r="AB286" s="4"/>
      <c r="AC286" s="4"/>
      <c r="AD286" s="6"/>
      <c r="AE286" s="2"/>
      <c r="AF286" s="2"/>
      <c r="AG286" s="2"/>
      <c r="AH286" s="2"/>
      <c r="AI286" s="2"/>
      <c r="AJ286" s="3"/>
      <c r="AK286" s="4"/>
      <c r="AL286" s="1"/>
      <c r="AM286" s="2"/>
      <c r="AN286" s="2"/>
      <c r="AO286" s="2"/>
      <c r="AP286" s="2"/>
      <c r="AQ286" s="3"/>
      <c r="AR286" s="4"/>
      <c r="AS286" s="1"/>
      <c r="AT286" s="2"/>
      <c r="AU286" s="2"/>
      <c r="AV286" s="2"/>
      <c r="AW286" s="2"/>
      <c r="AX286" s="3"/>
      <c r="AY286" s="4"/>
      <c r="AZ286" s="1"/>
      <c r="BA286" s="2"/>
      <c r="BB286" s="2"/>
      <c r="BC286" s="2"/>
      <c r="BD286" s="2"/>
      <c r="BE286" s="3"/>
      <c r="BF286" s="4"/>
      <c r="BG286" s="1"/>
      <c r="BH286" s="2"/>
      <c r="BI286" s="2"/>
      <c r="BJ286" s="2"/>
      <c r="BK286" s="2"/>
      <c r="BL286" s="3"/>
      <c r="BM286" s="4"/>
      <c r="BN286" s="2"/>
      <c r="BO286" s="7"/>
      <c r="BP286" s="2"/>
      <c r="BQ286" s="2"/>
      <c r="BR286" s="2"/>
      <c r="BS286" s="3"/>
      <c r="BT286" s="2"/>
      <c r="BU286" s="3"/>
      <c r="BV286" s="2"/>
      <c r="BW286" s="2"/>
      <c r="BX286" s="1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6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1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6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</row>
    <row r="287" spans="1:199" ht="14.4" x14ac:dyDescent="0.3">
      <c r="A287" s="2"/>
      <c r="B287" s="2"/>
      <c r="C287" s="2"/>
      <c r="D287" s="2"/>
      <c r="E287" s="2"/>
      <c r="F287" s="3"/>
      <c r="G287" s="2"/>
      <c r="H287" s="2"/>
      <c r="I287" s="2"/>
      <c r="J287" s="2"/>
      <c r="K287" s="3"/>
      <c r="L287" s="3"/>
      <c r="M287" s="3"/>
      <c r="N287" s="4"/>
      <c r="O287" s="2"/>
      <c r="P287" s="2"/>
      <c r="Q287" s="2"/>
      <c r="R287" s="5"/>
      <c r="S287" s="5"/>
      <c r="T287" s="5"/>
      <c r="U287" s="4"/>
      <c r="V287" s="4"/>
      <c r="W287" s="4"/>
      <c r="X287" s="4"/>
      <c r="Y287" s="4"/>
      <c r="Z287" s="4"/>
      <c r="AA287" s="4"/>
      <c r="AB287" s="4"/>
      <c r="AC287" s="4"/>
      <c r="AD287" s="6"/>
      <c r="AE287" s="2"/>
      <c r="AF287" s="2"/>
      <c r="AG287" s="2"/>
      <c r="AH287" s="2"/>
      <c r="AI287" s="2"/>
      <c r="AJ287" s="3"/>
      <c r="AK287" s="4"/>
      <c r="AL287" s="1"/>
      <c r="AM287" s="2"/>
      <c r="AN287" s="2"/>
      <c r="AO287" s="2"/>
      <c r="AP287" s="2"/>
      <c r="AQ287" s="3"/>
      <c r="AR287" s="4"/>
      <c r="AS287" s="1"/>
      <c r="AT287" s="2"/>
      <c r="AU287" s="2"/>
      <c r="AV287" s="2"/>
      <c r="AW287" s="2"/>
      <c r="AX287" s="3"/>
      <c r="AY287" s="4"/>
      <c r="AZ287" s="1"/>
      <c r="BA287" s="2"/>
      <c r="BB287" s="2"/>
      <c r="BC287" s="2"/>
      <c r="BD287" s="2"/>
      <c r="BE287" s="3"/>
      <c r="BF287" s="4"/>
      <c r="BG287" s="1"/>
      <c r="BH287" s="2"/>
      <c r="BI287" s="2"/>
      <c r="BJ287" s="2"/>
      <c r="BK287" s="2"/>
      <c r="BL287" s="3"/>
      <c r="BM287" s="4"/>
      <c r="BN287" s="2"/>
      <c r="BO287" s="7"/>
      <c r="BP287" s="2"/>
      <c r="BQ287" s="2"/>
      <c r="BR287" s="2"/>
      <c r="BS287" s="3"/>
      <c r="BT287" s="2"/>
      <c r="BU287" s="3"/>
      <c r="BV287" s="2"/>
      <c r="BW287" s="2"/>
      <c r="BX287" s="1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6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1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6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</row>
    <row r="288" spans="1:199" ht="14.4" x14ac:dyDescent="0.3">
      <c r="A288" s="2"/>
      <c r="B288" s="2"/>
      <c r="C288" s="2"/>
      <c r="D288" s="2"/>
      <c r="E288" s="2"/>
      <c r="F288" s="3"/>
      <c r="G288" s="2"/>
      <c r="H288" s="2"/>
      <c r="I288" s="2"/>
      <c r="J288" s="2"/>
      <c r="K288" s="3"/>
      <c r="L288" s="3"/>
      <c r="M288" s="3"/>
      <c r="N288" s="4"/>
      <c r="O288" s="2"/>
      <c r="P288" s="2"/>
      <c r="Q288" s="2"/>
      <c r="R288" s="5"/>
      <c r="S288" s="5"/>
      <c r="T288" s="5"/>
      <c r="U288" s="4"/>
      <c r="V288" s="4"/>
      <c r="W288" s="4"/>
      <c r="X288" s="4"/>
      <c r="Y288" s="4"/>
      <c r="Z288" s="4"/>
      <c r="AA288" s="4"/>
      <c r="AB288" s="4"/>
      <c r="AC288" s="4"/>
      <c r="AD288" s="6"/>
      <c r="AE288" s="2"/>
      <c r="AF288" s="2"/>
      <c r="AG288" s="2"/>
      <c r="AH288" s="2"/>
      <c r="AI288" s="2"/>
      <c r="AJ288" s="3"/>
      <c r="AK288" s="4"/>
      <c r="AL288" s="1"/>
      <c r="AM288" s="2"/>
      <c r="AN288" s="2"/>
      <c r="AO288" s="2"/>
      <c r="AP288" s="2"/>
      <c r="AQ288" s="3"/>
      <c r="AR288" s="4"/>
      <c r="AS288" s="1"/>
      <c r="AT288" s="2"/>
      <c r="AU288" s="2"/>
      <c r="AV288" s="2"/>
      <c r="AW288" s="2"/>
      <c r="AX288" s="3"/>
      <c r="AY288" s="4"/>
      <c r="AZ288" s="1"/>
      <c r="BA288" s="2"/>
      <c r="BB288" s="2"/>
      <c r="BC288" s="2"/>
      <c r="BD288" s="2"/>
      <c r="BE288" s="3"/>
      <c r="BF288" s="4"/>
      <c r="BG288" s="1"/>
      <c r="BH288" s="2"/>
      <c r="BI288" s="2"/>
      <c r="BJ288" s="2"/>
      <c r="BK288" s="2"/>
      <c r="BL288" s="3"/>
      <c r="BM288" s="4"/>
      <c r="BN288" s="2"/>
      <c r="BO288" s="7"/>
      <c r="BP288" s="2"/>
      <c r="BQ288" s="2"/>
      <c r="BR288" s="2"/>
      <c r="BS288" s="3"/>
      <c r="BT288" s="2"/>
      <c r="BU288" s="3"/>
      <c r="BV288" s="2"/>
      <c r="BW288" s="2"/>
      <c r="BX288" s="1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6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1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6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</row>
    <row r="289" spans="1:199" ht="14.4" x14ac:dyDescent="0.3">
      <c r="A289" s="2"/>
      <c r="B289" s="2"/>
      <c r="C289" s="2"/>
      <c r="D289" s="2"/>
      <c r="E289" s="2"/>
      <c r="F289" s="3"/>
      <c r="G289" s="2"/>
      <c r="H289" s="2"/>
      <c r="I289" s="2"/>
      <c r="J289" s="2"/>
      <c r="K289" s="3"/>
      <c r="L289" s="3"/>
      <c r="M289" s="3"/>
      <c r="N289" s="4"/>
      <c r="O289" s="2"/>
      <c r="P289" s="2"/>
      <c r="Q289" s="2"/>
      <c r="R289" s="5"/>
      <c r="S289" s="5"/>
      <c r="T289" s="5"/>
      <c r="U289" s="4"/>
      <c r="V289" s="4"/>
      <c r="W289" s="4"/>
      <c r="X289" s="4"/>
      <c r="Y289" s="4"/>
      <c r="Z289" s="4"/>
      <c r="AA289" s="4"/>
      <c r="AB289" s="4"/>
      <c r="AC289" s="4"/>
      <c r="AD289" s="6"/>
      <c r="AE289" s="2"/>
      <c r="AF289" s="2"/>
      <c r="AG289" s="2"/>
      <c r="AH289" s="2"/>
      <c r="AI289" s="2"/>
      <c r="AJ289" s="3"/>
      <c r="AK289" s="4"/>
      <c r="AL289" s="1"/>
      <c r="AM289" s="2"/>
      <c r="AN289" s="2"/>
      <c r="AO289" s="2"/>
      <c r="AP289" s="2"/>
      <c r="AQ289" s="3"/>
      <c r="AR289" s="4"/>
      <c r="AS289" s="1"/>
      <c r="AT289" s="2"/>
      <c r="AU289" s="2"/>
      <c r="AV289" s="2"/>
      <c r="AW289" s="2"/>
      <c r="AX289" s="3"/>
      <c r="AY289" s="4"/>
      <c r="AZ289" s="1"/>
      <c r="BA289" s="2"/>
      <c r="BB289" s="2"/>
      <c r="BC289" s="2"/>
      <c r="BD289" s="2"/>
      <c r="BE289" s="3"/>
      <c r="BF289" s="4"/>
      <c r="BG289" s="1"/>
      <c r="BH289" s="2"/>
      <c r="BI289" s="2"/>
      <c r="BJ289" s="2"/>
      <c r="BK289" s="2"/>
      <c r="BL289" s="3"/>
      <c r="BM289" s="4"/>
      <c r="BN289" s="2"/>
      <c r="BO289" s="7"/>
      <c r="BP289" s="2"/>
      <c r="BQ289" s="2"/>
      <c r="BR289" s="2"/>
      <c r="BS289" s="3"/>
      <c r="BT289" s="2"/>
      <c r="BU289" s="3"/>
      <c r="BV289" s="2"/>
      <c r="BW289" s="2"/>
      <c r="BX289" s="1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6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1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6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</row>
    <row r="290" spans="1:199" ht="14.4" x14ac:dyDescent="0.3">
      <c r="A290" s="2"/>
      <c r="B290" s="2"/>
      <c r="C290" s="2"/>
      <c r="D290" s="2"/>
      <c r="E290" s="2"/>
      <c r="F290" s="3"/>
      <c r="G290" s="2"/>
      <c r="H290" s="2"/>
      <c r="I290" s="2"/>
      <c r="J290" s="2"/>
      <c r="K290" s="3"/>
      <c r="L290" s="3"/>
      <c r="M290" s="3"/>
      <c r="N290" s="4"/>
      <c r="O290" s="2"/>
      <c r="P290" s="2"/>
      <c r="Q290" s="2"/>
      <c r="R290" s="5"/>
      <c r="S290" s="5"/>
      <c r="T290" s="5"/>
      <c r="U290" s="4"/>
      <c r="V290" s="4"/>
      <c r="W290" s="4"/>
      <c r="X290" s="4"/>
      <c r="Y290" s="4"/>
      <c r="Z290" s="4"/>
      <c r="AA290" s="4"/>
      <c r="AB290" s="4"/>
      <c r="AC290" s="4"/>
      <c r="AD290" s="6"/>
      <c r="AE290" s="2"/>
      <c r="AF290" s="2"/>
      <c r="AG290" s="2"/>
      <c r="AH290" s="2"/>
      <c r="AI290" s="2"/>
      <c r="AJ290" s="3"/>
      <c r="AK290" s="4"/>
      <c r="AL290" s="1"/>
      <c r="AM290" s="2"/>
      <c r="AN290" s="2"/>
      <c r="AO290" s="2"/>
      <c r="AP290" s="2"/>
      <c r="AQ290" s="3"/>
      <c r="AR290" s="4"/>
      <c r="AS290" s="1"/>
      <c r="AT290" s="2"/>
      <c r="AU290" s="2"/>
      <c r="AV290" s="2"/>
      <c r="AW290" s="2"/>
      <c r="AX290" s="3"/>
      <c r="AY290" s="4"/>
      <c r="AZ290" s="1"/>
      <c r="BA290" s="2"/>
      <c r="BB290" s="2"/>
      <c r="BC290" s="2"/>
      <c r="BD290" s="2"/>
      <c r="BE290" s="3"/>
      <c r="BF290" s="4"/>
      <c r="BG290" s="1"/>
      <c r="BH290" s="2"/>
      <c r="BI290" s="2"/>
      <c r="BJ290" s="2"/>
      <c r="BK290" s="2"/>
      <c r="BL290" s="3"/>
      <c r="BM290" s="4"/>
      <c r="BN290" s="2"/>
      <c r="BO290" s="7"/>
      <c r="BP290" s="2"/>
      <c r="BQ290" s="2"/>
      <c r="BR290" s="2"/>
      <c r="BS290" s="3"/>
      <c r="BT290" s="2"/>
      <c r="BU290" s="3"/>
      <c r="BV290" s="2"/>
      <c r="BW290" s="2"/>
      <c r="BX290" s="1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6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1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6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</row>
    <row r="291" spans="1:199" ht="14.4" x14ac:dyDescent="0.3">
      <c r="A291" s="2"/>
      <c r="B291" s="2"/>
      <c r="C291" s="2"/>
      <c r="D291" s="2"/>
      <c r="E291" s="2"/>
      <c r="F291" s="3"/>
      <c r="G291" s="2"/>
      <c r="H291" s="2"/>
      <c r="I291" s="2"/>
      <c r="J291" s="2"/>
      <c r="K291" s="3"/>
      <c r="L291" s="3"/>
      <c r="M291" s="3"/>
      <c r="N291" s="4"/>
      <c r="O291" s="2"/>
      <c r="P291" s="2"/>
      <c r="Q291" s="2"/>
      <c r="R291" s="5"/>
      <c r="S291" s="5"/>
      <c r="T291" s="5"/>
      <c r="U291" s="4"/>
      <c r="V291" s="4"/>
      <c r="W291" s="4"/>
      <c r="X291" s="4"/>
      <c r="Y291" s="4"/>
      <c r="Z291" s="4"/>
      <c r="AA291" s="4"/>
      <c r="AB291" s="4"/>
      <c r="AC291" s="4"/>
      <c r="AD291" s="6"/>
      <c r="AE291" s="2"/>
      <c r="AF291" s="2"/>
      <c r="AG291" s="2"/>
      <c r="AH291" s="2"/>
      <c r="AI291" s="2"/>
      <c r="AJ291" s="3"/>
      <c r="AK291" s="4"/>
      <c r="AL291" s="1"/>
      <c r="AM291" s="2"/>
      <c r="AN291" s="2"/>
      <c r="AO291" s="2"/>
      <c r="AP291" s="2"/>
      <c r="AQ291" s="3"/>
      <c r="AR291" s="4"/>
      <c r="AS291" s="1"/>
      <c r="AT291" s="2"/>
      <c r="AU291" s="2"/>
      <c r="AV291" s="2"/>
      <c r="AW291" s="2"/>
      <c r="AX291" s="3"/>
      <c r="AY291" s="4"/>
      <c r="AZ291" s="1"/>
      <c r="BA291" s="2"/>
      <c r="BB291" s="2"/>
      <c r="BC291" s="2"/>
      <c r="BD291" s="2"/>
      <c r="BE291" s="3"/>
      <c r="BF291" s="4"/>
      <c r="BG291" s="1"/>
      <c r="BH291" s="2"/>
      <c r="BI291" s="2"/>
      <c r="BJ291" s="2"/>
      <c r="BK291" s="2"/>
      <c r="BL291" s="3"/>
      <c r="BM291" s="4"/>
      <c r="BN291" s="2"/>
      <c r="BO291" s="7"/>
      <c r="BP291" s="2"/>
      <c r="BQ291" s="2"/>
      <c r="BR291" s="2"/>
      <c r="BS291" s="3"/>
      <c r="BT291" s="2"/>
      <c r="BU291" s="3"/>
      <c r="BV291" s="2"/>
      <c r="BW291" s="2"/>
      <c r="BX291" s="1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6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1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6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</row>
    <row r="292" spans="1:199" ht="14.4" x14ac:dyDescent="0.3">
      <c r="A292" s="2"/>
      <c r="B292" s="2"/>
      <c r="C292" s="2"/>
      <c r="D292" s="2"/>
      <c r="E292" s="2"/>
      <c r="F292" s="3"/>
      <c r="G292" s="2"/>
      <c r="H292" s="2"/>
      <c r="I292" s="2"/>
      <c r="J292" s="2"/>
      <c r="K292" s="3"/>
      <c r="L292" s="3"/>
      <c r="M292" s="3"/>
      <c r="N292" s="4"/>
      <c r="O292" s="2"/>
      <c r="P292" s="2"/>
      <c r="Q292" s="2"/>
      <c r="R292" s="5"/>
      <c r="S292" s="5"/>
      <c r="T292" s="5"/>
      <c r="U292" s="4"/>
      <c r="V292" s="4"/>
      <c r="W292" s="4"/>
      <c r="X292" s="4"/>
      <c r="Y292" s="4"/>
      <c r="Z292" s="4"/>
      <c r="AA292" s="4"/>
      <c r="AB292" s="4"/>
      <c r="AC292" s="4"/>
      <c r="AD292" s="6"/>
      <c r="AE292" s="2"/>
      <c r="AF292" s="2"/>
      <c r="AG292" s="2"/>
      <c r="AH292" s="2"/>
      <c r="AI292" s="2"/>
      <c r="AJ292" s="3"/>
      <c r="AK292" s="4"/>
      <c r="AL292" s="1"/>
      <c r="AM292" s="2"/>
      <c r="AN292" s="2"/>
      <c r="AO292" s="2"/>
      <c r="AP292" s="2"/>
      <c r="AQ292" s="3"/>
      <c r="AR292" s="4"/>
      <c r="AS292" s="1"/>
      <c r="AT292" s="2"/>
      <c r="AU292" s="2"/>
      <c r="AV292" s="2"/>
      <c r="AW292" s="2"/>
      <c r="AX292" s="3"/>
      <c r="AY292" s="4"/>
      <c r="AZ292" s="1"/>
      <c r="BA292" s="2"/>
      <c r="BB292" s="2"/>
      <c r="BC292" s="2"/>
      <c r="BD292" s="2"/>
      <c r="BE292" s="3"/>
      <c r="BF292" s="4"/>
      <c r="BG292" s="1"/>
      <c r="BH292" s="2"/>
      <c r="BI292" s="2"/>
      <c r="BJ292" s="2"/>
      <c r="BK292" s="2"/>
      <c r="BL292" s="3"/>
      <c r="BM292" s="4"/>
      <c r="BN292" s="2"/>
      <c r="BO292" s="7"/>
      <c r="BP292" s="2"/>
      <c r="BQ292" s="2"/>
      <c r="BR292" s="2"/>
      <c r="BS292" s="3"/>
      <c r="BT292" s="2"/>
      <c r="BU292" s="3"/>
      <c r="BV292" s="2"/>
      <c r="BW292" s="2"/>
      <c r="BX292" s="1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6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1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6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</row>
    <row r="293" spans="1:199" ht="14.4" x14ac:dyDescent="0.3">
      <c r="A293" s="2"/>
      <c r="B293" s="2"/>
      <c r="C293" s="2"/>
      <c r="D293" s="2"/>
      <c r="E293" s="2"/>
      <c r="F293" s="3"/>
      <c r="G293" s="2"/>
      <c r="H293" s="2"/>
      <c r="I293" s="2"/>
      <c r="J293" s="2"/>
      <c r="K293" s="3"/>
      <c r="L293" s="3"/>
      <c r="M293" s="3"/>
      <c r="N293" s="4"/>
      <c r="O293" s="2"/>
      <c r="P293" s="2"/>
      <c r="Q293" s="2"/>
      <c r="R293" s="5"/>
      <c r="S293" s="5"/>
      <c r="T293" s="5"/>
      <c r="U293" s="4"/>
      <c r="V293" s="4"/>
      <c r="W293" s="4"/>
      <c r="X293" s="4"/>
      <c r="Y293" s="4"/>
      <c r="Z293" s="4"/>
      <c r="AA293" s="4"/>
      <c r="AB293" s="4"/>
      <c r="AC293" s="4"/>
      <c r="AD293" s="6"/>
      <c r="AE293" s="2"/>
      <c r="AF293" s="2"/>
      <c r="AG293" s="2"/>
      <c r="AH293" s="2"/>
      <c r="AI293" s="2"/>
      <c r="AJ293" s="3"/>
      <c r="AK293" s="4"/>
      <c r="AL293" s="1"/>
      <c r="AM293" s="2"/>
      <c r="AN293" s="2"/>
      <c r="AO293" s="2"/>
      <c r="AP293" s="2"/>
      <c r="AQ293" s="3"/>
      <c r="AR293" s="4"/>
      <c r="AS293" s="1"/>
      <c r="AT293" s="2"/>
      <c r="AU293" s="2"/>
      <c r="AV293" s="2"/>
      <c r="AW293" s="2"/>
      <c r="AX293" s="3"/>
      <c r="AY293" s="4"/>
      <c r="AZ293" s="1"/>
      <c r="BA293" s="2"/>
      <c r="BB293" s="2"/>
      <c r="BC293" s="2"/>
      <c r="BD293" s="2"/>
      <c r="BE293" s="3"/>
      <c r="BF293" s="4"/>
      <c r="BG293" s="1"/>
      <c r="BH293" s="2"/>
      <c r="BI293" s="2"/>
      <c r="BJ293" s="2"/>
      <c r="BK293" s="2"/>
      <c r="BL293" s="3"/>
      <c r="BM293" s="4"/>
      <c r="BN293" s="2"/>
      <c r="BO293" s="7"/>
      <c r="BP293" s="2"/>
      <c r="BQ293" s="2"/>
      <c r="BR293" s="2"/>
      <c r="BS293" s="3"/>
      <c r="BT293" s="2"/>
      <c r="BU293" s="3"/>
      <c r="BV293" s="2"/>
      <c r="BW293" s="2"/>
      <c r="BX293" s="1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6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1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6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</row>
    <row r="294" spans="1:199" ht="14.4" x14ac:dyDescent="0.3">
      <c r="A294" s="2"/>
      <c r="B294" s="2"/>
      <c r="C294" s="2"/>
      <c r="D294" s="2"/>
      <c r="E294" s="2"/>
      <c r="F294" s="3"/>
      <c r="G294" s="2"/>
      <c r="H294" s="2"/>
      <c r="I294" s="2"/>
      <c r="J294" s="2"/>
      <c r="K294" s="3"/>
      <c r="L294" s="3"/>
      <c r="M294" s="3"/>
      <c r="N294" s="4"/>
      <c r="O294" s="2"/>
      <c r="P294" s="2"/>
      <c r="Q294" s="2"/>
      <c r="R294" s="5"/>
      <c r="S294" s="5"/>
      <c r="T294" s="5"/>
      <c r="U294" s="4"/>
      <c r="V294" s="4"/>
      <c r="W294" s="4"/>
      <c r="X294" s="4"/>
      <c r="Y294" s="4"/>
      <c r="Z294" s="4"/>
      <c r="AA294" s="4"/>
      <c r="AB294" s="4"/>
      <c r="AC294" s="4"/>
      <c r="AD294" s="6"/>
      <c r="AE294" s="2"/>
      <c r="AF294" s="2"/>
      <c r="AG294" s="2"/>
      <c r="AH294" s="2"/>
      <c r="AI294" s="2"/>
      <c r="AJ294" s="3"/>
      <c r="AK294" s="4"/>
      <c r="AL294" s="1"/>
      <c r="AM294" s="2"/>
      <c r="AN294" s="2"/>
      <c r="AO294" s="2"/>
      <c r="AP294" s="2"/>
      <c r="AQ294" s="3"/>
      <c r="AR294" s="4"/>
      <c r="AS294" s="1"/>
      <c r="AT294" s="2"/>
      <c r="AU294" s="2"/>
      <c r="AV294" s="2"/>
      <c r="AW294" s="2"/>
      <c r="AX294" s="3"/>
      <c r="AY294" s="4"/>
      <c r="AZ294" s="1"/>
      <c r="BA294" s="2"/>
      <c r="BB294" s="2"/>
      <c r="BC294" s="2"/>
      <c r="BD294" s="2"/>
      <c r="BE294" s="3"/>
      <c r="BF294" s="4"/>
      <c r="BG294" s="1"/>
      <c r="BH294" s="2"/>
      <c r="BI294" s="2"/>
      <c r="BJ294" s="2"/>
      <c r="BK294" s="2"/>
      <c r="BL294" s="3"/>
      <c r="BM294" s="4"/>
      <c r="BN294" s="2"/>
      <c r="BO294" s="7"/>
      <c r="BP294" s="2"/>
      <c r="BQ294" s="2"/>
      <c r="BR294" s="2"/>
      <c r="BS294" s="3"/>
      <c r="BT294" s="2"/>
      <c r="BU294" s="3"/>
      <c r="BV294" s="2"/>
      <c r="BW294" s="2"/>
      <c r="BX294" s="1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6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1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6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</row>
    <row r="295" spans="1:199" ht="14.4" x14ac:dyDescent="0.3">
      <c r="A295" s="2"/>
      <c r="B295" s="2"/>
      <c r="C295" s="2"/>
      <c r="D295" s="2"/>
      <c r="E295" s="2"/>
      <c r="F295" s="3"/>
      <c r="G295" s="2"/>
      <c r="H295" s="2"/>
      <c r="I295" s="2"/>
      <c r="J295" s="2"/>
      <c r="K295" s="3"/>
      <c r="L295" s="3"/>
      <c r="M295" s="3"/>
      <c r="N295" s="4"/>
      <c r="O295" s="2"/>
      <c r="P295" s="2"/>
      <c r="Q295" s="2"/>
      <c r="R295" s="5"/>
      <c r="S295" s="5"/>
      <c r="T295" s="5"/>
      <c r="U295" s="4"/>
      <c r="V295" s="4"/>
      <c r="W295" s="4"/>
      <c r="X295" s="4"/>
      <c r="Y295" s="4"/>
      <c r="Z295" s="4"/>
      <c r="AA295" s="4"/>
      <c r="AB295" s="4"/>
      <c r="AC295" s="4"/>
      <c r="AD295" s="6"/>
      <c r="AE295" s="2"/>
      <c r="AF295" s="2"/>
      <c r="AG295" s="2"/>
      <c r="AH295" s="2"/>
      <c r="AI295" s="2"/>
      <c r="AJ295" s="3"/>
      <c r="AK295" s="4"/>
      <c r="AL295" s="1"/>
      <c r="AM295" s="2"/>
      <c r="AN295" s="2"/>
      <c r="AO295" s="2"/>
      <c r="AP295" s="2"/>
      <c r="AQ295" s="3"/>
      <c r="AR295" s="4"/>
      <c r="AS295" s="1"/>
      <c r="AT295" s="2"/>
      <c r="AU295" s="2"/>
      <c r="AV295" s="2"/>
      <c r="AW295" s="2"/>
      <c r="AX295" s="3"/>
      <c r="AY295" s="4"/>
      <c r="AZ295" s="1"/>
      <c r="BA295" s="2"/>
      <c r="BB295" s="2"/>
      <c r="BC295" s="2"/>
      <c r="BD295" s="2"/>
      <c r="BE295" s="3"/>
      <c r="BF295" s="4"/>
      <c r="BG295" s="1"/>
      <c r="BH295" s="2"/>
      <c r="BI295" s="2"/>
      <c r="BJ295" s="2"/>
      <c r="BK295" s="2"/>
      <c r="BL295" s="3"/>
      <c r="BM295" s="4"/>
      <c r="BN295" s="2"/>
      <c r="BO295" s="7"/>
      <c r="BP295" s="2"/>
      <c r="BQ295" s="2"/>
      <c r="BR295" s="2"/>
      <c r="BS295" s="3"/>
      <c r="BT295" s="2"/>
      <c r="BU295" s="3"/>
      <c r="BV295" s="2"/>
      <c r="BW295" s="2"/>
      <c r="BX295" s="1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6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1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6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</row>
    <row r="296" spans="1:199" ht="14.4" x14ac:dyDescent="0.3">
      <c r="A296" s="2"/>
      <c r="B296" s="2"/>
      <c r="C296" s="2"/>
      <c r="D296" s="2"/>
      <c r="E296" s="2"/>
      <c r="F296" s="3"/>
      <c r="G296" s="2"/>
      <c r="H296" s="2"/>
      <c r="I296" s="2"/>
      <c r="J296" s="2"/>
      <c r="K296" s="3"/>
      <c r="L296" s="3"/>
      <c r="M296" s="3"/>
      <c r="N296" s="4"/>
      <c r="O296" s="2"/>
      <c r="P296" s="2"/>
      <c r="Q296" s="2"/>
      <c r="R296" s="5"/>
      <c r="S296" s="5"/>
      <c r="T296" s="5"/>
      <c r="U296" s="4"/>
      <c r="V296" s="4"/>
      <c r="W296" s="4"/>
      <c r="X296" s="4"/>
      <c r="Y296" s="4"/>
      <c r="Z296" s="4"/>
      <c r="AA296" s="4"/>
      <c r="AB296" s="4"/>
      <c r="AC296" s="4"/>
      <c r="AD296" s="6"/>
      <c r="AE296" s="2"/>
      <c r="AF296" s="2"/>
      <c r="AG296" s="2"/>
      <c r="AH296" s="2"/>
      <c r="AI296" s="2"/>
      <c r="AJ296" s="3"/>
      <c r="AK296" s="4"/>
      <c r="AL296" s="1"/>
      <c r="AM296" s="2"/>
      <c r="AN296" s="2"/>
      <c r="AO296" s="2"/>
      <c r="AP296" s="2"/>
      <c r="AQ296" s="3"/>
      <c r="AR296" s="4"/>
      <c r="AS296" s="1"/>
      <c r="AT296" s="2"/>
      <c r="AU296" s="2"/>
      <c r="AV296" s="2"/>
      <c r="AW296" s="2"/>
      <c r="AX296" s="3"/>
      <c r="AY296" s="4"/>
      <c r="AZ296" s="1"/>
      <c r="BA296" s="2"/>
      <c r="BB296" s="2"/>
      <c r="BC296" s="2"/>
      <c r="BD296" s="2"/>
      <c r="BE296" s="3"/>
      <c r="BF296" s="4"/>
      <c r="BG296" s="1"/>
      <c r="BH296" s="2"/>
      <c r="BI296" s="2"/>
      <c r="BJ296" s="2"/>
      <c r="BK296" s="2"/>
      <c r="BL296" s="3"/>
      <c r="BM296" s="4"/>
      <c r="BN296" s="2"/>
      <c r="BO296" s="7"/>
      <c r="BP296" s="2"/>
      <c r="BQ296" s="2"/>
      <c r="BR296" s="2"/>
      <c r="BS296" s="3"/>
      <c r="BT296" s="2"/>
      <c r="BU296" s="3"/>
      <c r="BV296" s="2"/>
      <c r="BW296" s="2"/>
      <c r="BX296" s="1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6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1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6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</row>
    <row r="297" spans="1:199" ht="14.4" x14ac:dyDescent="0.3">
      <c r="A297" s="2"/>
      <c r="B297" s="2"/>
      <c r="C297" s="2"/>
      <c r="D297" s="2"/>
      <c r="E297" s="2"/>
      <c r="F297" s="3"/>
      <c r="G297" s="2"/>
      <c r="H297" s="2"/>
      <c r="I297" s="2"/>
      <c r="J297" s="2"/>
      <c r="K297" s="3"/>
      <c r="L297" s="3"/>
      <c r="M297" s="3"/>
      <c r="N297" s="4"/>
      <c r="O297" s="2"/>
      <c r="P297" s="2"/>
      <c r="Q297" s="2"/>
      <c r="R297" s="5"/>
      <c r="S297" s="5"/>
      <c r="T297" s="5"/>
      <c r="U297" s="4"/>
      <c r="V297" s="4"/>
      <c r="W297" s="4"/>
      <c r="X297" s="4"/>
      <c r="Y297" s="4"/>
      <c r="Z297" s="4"/>
      <c r="AA297" s="4"/>
      <c r="AB297" s="4"/>
      <c r="AC297" s="4"/>
      <c r="AD297" s="6"/>
      <c r="AE297" s="2"/>
      <c r="AF297" s="2"/>
      <c r="AG297" s="2"/>
      <c r="AH297" s="2"/>
      <c r="AI297" s="2"/>
      <c r="AJ297" s="3"/>
      <c r="AK297" s="4"/>
      <c r="AL297" s="1"/>
      <c r="AM297" s="2"/>
      <c r="AN297" s="2"/>
      <c r="AO297" s="2"/>
      <c r="AP297" s="2"/>
      <c r="AQ297" s="3"/>
      <c r="AR297" s="4"/>
      <c r="AS297" s="1"/>
      <c r="AT297" s="2"/>
      <c r="AU297" s="2"/>
      <c r="AV297" s="2"/>
      <c r="AW297" s="2"/>
      <c r="AX297" s="3"/>
      <c r="AY297" s="4"/>
      <c r="AZ297" s="1"/>
      <c r="BA297" s="2"/>
      <c r="BB297" s="2"/>
      <c r="BC297" s="2"/>
      <c r="BD297" s="2"/>
      <c r="BE297" s="3"/>
      <c r="BF297" s="4"/>
      <c r="BG297" s="1"/>
      <c r="BH297" s="2"/>
      <c r="BI297" s="2"/>
      <c r="BJ297" s="2"/>
      <c r="BK297" s="2"/>
      <c r="BL297" s="3"/>
      <c r="BM297" s="4"/>
      <c r="BN297" s="2"/>
      <c r="BO297" s="7"/>
      <c r="BP297" s="2"/>
      <c r="BQ297" s="2"/>
      <c r="BR297" s="2"/>
      <c r="BS297" s="3"/>
      <c r="BT297" s="2"/>
      <c r="BU297" s="3"/>
      <c r="BV297" s="2"/>
      <c r="BW297" s="2"/>
      <c r="BX297" s="1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6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1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6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</row>
    <row r="298" spans="1:199" ht="14.4" x14ac:dyDescent="0.3">
      <c r="A298" s="2"/>
      <c r="B298" s="2"/>
      <c r="C298" s="2"/>
      <c r="D298" s="2"/>
      <c r="E298" s="2"/>
      <c r="F298" s="3"/>
      <c r="G298" s="2"/>
      <c r="H298" s="2"/>
      <c r="I298" s="2"/>
      <c r="J298" s="2"/>
      <c r="K298" s="3"/>
      <c r="L298" s="3"/>
      <c r="M298" s="3"/>
      <c r="N298" s="4"/>
      <c r="O298" s="2"/>
      <c r="P298" s="2"/>
      <c r="Q298" s="2"/>
      <c r="R298" s="5"/>
      <c r="S298" s="5"/>
      <c r="T298" s="5"/>
      <c r="U298" s="4"/>
      <c r="V298" s="4"/>
      <c r="W298" s="4"/>
      <c r="X298" s="4"/>
      <c r="Y298" s="4"/>
      <c r="Z298" s="4"/>
      <c r="AA298" s="4"/>
      <c r="AB298" s="4"/>
      <c r="AC298" s="4"/>
      <c r="AD298" s="6"/>
      <c r="AE298" s="2"/>
      <c r="AF298" s="2"/>
      <c r="AG298" s="2"/>
      <c r="AH298" s="2"/>
      <c r="AI298" s="2"/>
      <c r="AJ298" s="3"/>
      <c r="AK298" s="4"/>
      <c r="AL298" s="1"/>
      <c r="AM298" s="2"/>
      <c r="AN298" s="2"/>
      <c r="AO298" s="2"/>
      <c r="AP298" s="2"/>
      <c r="AQ298" s="3"/>
      <c r="AR298" s="4"/>
      <c r="AS298" s="1"/>
      <c r="AT298" s="2"/>
      <c r="AU298" s="2"/>
      <c r="AV298" s="2"/>
      <c r="AW298" s="2"/>
      <c r="AX298" s="3"/>
      <c r="AY298" s="4"/>
      <c r="AZ298" s="1"/>
      <c r="BA298" s="2"/>
      <c r="BB298" s="2"/>
      <c r="BC298" s="2"/>
      <c r="BD298" s="2"/>
      <c r="BE298" s="3"/>
      <c r="BF298" s="4"/>
      <c r="BG298" s="1"/>
      <c r="BH298" s="2"/>
      <c r="BI298" s="2"/>
      <c r="BJ298" s="2"/>
      <c r="BK298" s="2"/>
      <c r="BL298" s="3"/>
      <c r="BM298" s="4"/>
      <c r="BN298" s="2"/>
      <c r="BO298" s="7"/>
      <c r="BP298" s="2"/>
      <c r="BQ298" s="2"/>
      <c r="BR298" s="2"/>
      <c r="BS298" s="3"/>
      <c r="BT298" s="2"/>
      <c r="BU298" s="3"/>
      <c r="BV298" s="2"/>
      <c r="BW298" s="2"/>
      <c r="BX298" s="1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6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1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6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</row>
    <row r="299" spans="1:199" ht="14.4" x14ac:dyDescent="0.3">
      <c r="A299" s="2"/>
      <c r="B299" s="2"/>
      <c r="C299" s="2"/>
      <c r="D299" s="2"/>
      <c r="E299" s="2"/>
      <c r="F299" s="3"/>
      <c r="G299" s="2"/>
      <c r="H299" s="2"/>
      <c r="I299" s="2"/>
      <c r="J299" s="2"/>
      <c r="K299" s="3"/>
      <c r="L299" s="3"/>
      <c r="M299" s="3"/>
      <c r="N299" s="4"/>
      <c r="O299" s="2"/>
      <c r="P299" s="2"/>
      <c r="Q299" s="2"/>
      <c r="R299" s="5"/>
      <c r="S299" s="5"/>
      <c r="T299" s="5"/>
      <c r="U299" s="4"/>
      <c r="V299" s="4"/>
      <c r="W299" s="4"/>
      <c r="X299" s="4"/>
      <c r="Y299" s="4"/>
      <c r="Z299" s="4"/>
      <c r="AA299" s="4"/>
      <c r="AB299" s="4"/>
      <c r="AC299" s="4"/>
      <c r="AD299" s="6"/>
      <c r="AE299" s="2"/>
      <c r="AF299" s="2"/>
      <c r="AG299" s="2"/>
      <c r="AH299" s="2"/>
      <c r="AI299" s="2"/>
      <c r="AJ299" s="3"/>
      <c r="AK299" s="4"/>
      <c r="AL299" s="1"/>
      <c r="AM299" s="2"/>
      <c r="AN299" s="2"/>
      <c r="AO299" s="2"/>
      <c r="AP299" s="2"/>
      <c r="AQ299" s="3"/>
      <c r="AR299" s="4"/>
      <c r="AS299" s="1"/>
      <c r="AT299" s="2"/>
      <c r="AU299" s="2"/>
      <c r="AV299" s="2"/>
      <c r="AW299" s="2"/>
      <c r="AX299" s="3"/>
      <c r="AY299" s="4"/>
      <c r="AZ299" s="1"/>
      <c r="BA299" s="2"/>
      <c r="BB299" s="2"/>
      <c r="BC299" s="2"/>
      <c r="BD299" s="2"/>
      <c r="BE299" s="3"/>
      <c r="BF299" s="4"/>
      <c r="BG299" s="1"/>
      <c r="BH299" s="2"/>
      <c r="BI299" s="2"/>
      <c r="BJ299" s="2"/>
      <c r="BK299" s="2"/>
      <c r="BL299" s="3"/>
      <c r="BM299" s="4"/>
      <c r="BN299" s="2"/>
      <c r="BO299" s="7"/>
      <c r="BP299" s="2"/>
      <c r="BQ299" s="2"/>
      <c r="BR299" s="2"/>
      <c r="BS299" s="3"/>
      <c r="BT299" s="2"/>
      <c r="BU299" s="3"/>
      <c r="BV299" s="2"/>
      <c r="BW299" s="2"/>
      <c r="BX299" s="1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6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1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6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</row>
    <row r="300" spans="1:199" ht="14.4" x14ac:dyDescent="0.3">
      <c r="A300" s="2"/>
      <c r="B300" s="2"/>
      <c r="C300" s="2"/>
      <c r="D300" s="2"/>
      <c r="E300" s="2"/>
      <c r="F300" s="3"/>
      <c r="G300" s="2"/>
      <c r="H300" s="2"/>
      <c r="I300" s="2"/>
      <c r="J300" s="2"/>
      <c r="K300" s="3"/>
      <c r="L300" s="3"/>
      <c r="M300" s="3"/>
      <c r="N300" s="4"/>
      <c r="O300" s="2"/>
      <c r="P300" s="2"/>
      <c r="Q300" s="2"/>
      <c r="R300" s="5"/>
      <c r="S300" s="5"/>
      <c r="T300" s="5"/>
      <c r="U300" s="4"/>
      <c r="V300" s="4"/>
      <c r="W300" s="4"/>
      <c r="X300" s="4"/>
      <c r="Y300" s="4"/>
      <c r="Z300" s="4"/>
      <c r="AA300" s="4"/>
      <c r="AB300" s="4"/>
      <c r="AC300" s="4"/>
      <c r="AD300" s="6"/>
      <c r="AE300" s="2"/>
      <c r="AF300" s="2"/>
      <c r="AG300" s="2"/>
      <c r="AH300" s="2"/>
      <c r="AI300" s="2"/>
      <c r="AJ300" s="3"/>
      <c r="AK300" s="4"/>
      <c r="AL300" s="1"/>
      <c r="AM300" s="2"/>
      <c r="AN300" s="2"/>
      <c r="AO300" s="2"/>
      <c r="AP300" s="2"/>
      <c r="AQ300" s="3"/>
      <c r="AR300" s="4"/>
      <c r="AS300" s="1"/>
      <c r="AT300" s="2"/>
      <c r="AU300" s="2"/>
      <c r="AV300" s="2"/>
      <c r="AW300" s="2"/>
      <c r="AX300" s="3"/>
      <c r="AY300" s="4"/>
      <c r="AZ300" s="1"/>
      <c r="BA300" s="2"/>
      <c r="BB300" s="2"/>
      <c r="BC300" s="2"/>
      <c r="BD300" s="2"/>
      <c r="BE300" s="3"/>
      <c r="BF300" s="4"/>
      <c r="BG300" s="1"/>
      <c r="BH300" s="2"/>
      <c r="BI300" s="2"/>
      <c r="BJ300" s="2"/>
      <c r="BK300" s="2"/>
      <c r="BL300" s="3"/>
      <c r="BM300" s="4"/>
      <c r="BN300" s="2"/>
      <c r="BO300" s="7"/>
      <c r="BP300" s="2"/>
      <c r="BQ300" s="2"/>
      <c r="BR300" s="2"/>
      <c r="BS300" s="3"/>
      <c r="BT300" s="2"/>
      <c r="BU300" s="3"/>
      <c r="BV300" s="2"/>
      <c r="BW300" s="2"/>
      <c r="BX300" s="1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6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1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6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</row>
    <row r="301" spans="1:199" ht="14.4" x14ac:dyDescent="0.3">
      <c r="A301" s="2"/>
      <c r="B301" s="2"/>
      <c r="C301" s="2"/>
      <c r="D301" s="2"/>
      <c r="E301" s="2"/>
      <c r="F301" s="3"/>
      <c r="G301" s="2"/>
      <c r="H301" s="2"/>
      <c r="I301" s="2"/>
      <c r="J301" s="2"/>
      <c r="K301" s="3"/>
      <c r="L301" s="3"/>
      <c r="M301" s="3"/>
      <c r="N301" s="4"/>
      <c r="O301" s="2"/>
      <c r="P301" s="2"/>
      <c r="Q301" s="2"/>
      <c r="R301" s="5"/>
      <c r="S301" s="5"/>
      <c r="T301" s="5"/>
      <c r="U301" s="4"/>
      <c r="V301" s="4"/>
      <c r="W301" s="4"/>
      <c r="X301" s="4"/>
      <c r="Y301" s="4"/>
      <c r="Z301" s="4"/>
      <c r="AA301" s="4"/>
      <c r="AB301" s="4"/>
      <c r="AC301" s="4"/>
      <c r="AD301" s="6"/>
      <c r="AE301" s="2"/>
      <c r="AF301" s="2"/>
      <c r="AG301" s="2"/>
      <c r="AH301" s="2"/>
      <c r="AI301" s="2"/>
      <c r="AJ301" s="3"/>
      <c r="AK301" s="4"/>
      <c r="AL301" s="1"/>
      <c r="AM301" s="2"/>
      <c r="AN301" s="2"/>
      <c r="AO301" s="2"/>
      <c r="AP301" s="2"/>
      <c r="AQ301" s="3"/>
      <c r="AR301" s="4"/>
      <c r="AS301" s="1"/>
      <c r="AT301" s="2"/>
      <c r="AU301" s="2"/>
      <c r="AV301" s="2"/>
      <c r="AW301" s="2"/>
      <c r="AX301" s="3"/>
      <c r="AY301" s="4"/>
      <c r="AZ301" s="1"/>
      <c r="BA301" s="2"/>
      <c r="BB301" s="2"/>
      <c r="BC301" s="2"/>
      <c r="BD301" s="2"/>
      <c r="BE301" s="3"/>
      <c r="BF301" s="4"/>
      <c r="BG301" s="1"/>
      <c r="BH301" s="2"/>
      <c r="BI301" s="2"/>
      <c r="BJ301" s="2"/>
      <c r="BK301" s="2"/>
      <c r="BL301" s="3"/>
      <c r="BM301" s="4"/>
      <c r="BN301" s="2"/>
      <c r="BO301" s="7"/>
      <c r="BP301" s="2"/>
      <c r="BQ301" s="2"/>
      <c r="BR301" s="2"/>
      <c r="BS301" s="3"/>
      <c r="BT301" s="2"/>
      <c r="BU301" s="3"/>
      <c r="BV301" s="2"/>
      <c r="BW301" s="2"/>
      <c r="BX301" s="1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6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1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6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</row>
    <row r="302" spans="1:199" ht="14.4" x14ac:dyDescent="0.3">
      <c r="A302" s="2"/>
      <c r="B302" s="2"/>
      <c r="C302" s="2"/>
      <c r="D302" s="2"/>
      <c r="E302" s="2"/>
      <c r="F302" s="3"/>
      <c r="G302" s="2"/>
      <c r="H302" s="2"/>
      <c r="I302" s="2"/>
      <c r="J302" s="2"/>
      <c r="K302" s="3"/>
      <c r="L302" s="3"/>
      <c r="M302" s="3"/>
      <c r="N302" s="4"/>
      <c r="O302" s="2"/>
      <c r="P302" s="2"/>
      <c r="Q302" s="2"/>
      <c r="R302" s="5"/>
      <c r="S302" s="5"/>
      <c r="T302" s="5"/>
      <c r="U302" s="4"/>
      <c r="V302" s="4"/>
      <c r="W302" s="4"/>
      <c r="X302" s="4"/>
      <c r="Y302" s="4"/>
      <c r="Z302" s="4"/>
      <c r="AA302" s="4"/>
      <c r="AB302" s="4"/>
      <c r="AC302" s="4"/>
      <c r="AD302" s="6"/>
      <c r="AE302" s="2"/>
      <c r="AF302" s="2"/>
      <c r="AG302" s="2"/>
      <c r="AH302" s="2"/>
      <c r="AI302" s="2"/>
      <c r="AJ302" s="3"/>
      <c r="AK302" s="4"/>
      <c r="AL302" s="1"/>
      <c r="AM302" s="2"/>
      <c r="AN302" s="2"/>
      <c r="AO302" s="2"/>
      <c r="AP302" s="2"/>
      <c r="AQ302" s="3"/>
      <c r="AR302" s="4"/>
      <c r="AS302" s="1"/>
      <c r="AT302" s="2"/>
      <c r="AU302" s="2"/>
      <c r="AV302" s="2"/>
      <c r="AW302" s="2"/>
      <c r="AX302" s="3"/>
      <c r="AY302" s="4"/>
      <c r="AZ302" s="1"/>
      <c r="BA302" s="2"/>
      <c r="BB302" s="2"/>
      <c r="BC302" s="2"/>
      <c r="BD302" s="2"/>
      <c r="BE302" s="3"/>
      <c r="BF302" s="4"/>
      <c r="BG302" s="1"/>
      <c r="BH302" s="2"/>
      <c r="BI302" s="2"/>
      <c r="BJ302" s="2"/>
      <c r="BK302" s="2"/>
      <c r="BL302" s="3"/>
      <c r="BM302" s="4"/>
      <c r="BN302" s="2"/>
      <c r="BO302" s="7"/>
      <c r="BP302" s="2"/>
      <c r="BQ302" s="2"/>
      <c r="BR302" s="2"/>
      <c r="BS302" s="3"/>
      <c r="BT302" s="2"/>
      <c r="BU302" s="3"/>
      <c r="BV302" s="2"/>
      <c r="BW302" s="2"/>
      <c r="BX302" s="1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6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1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6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</row>
    <row r="303" spans="1:199" ht="14.4" x14ac:dyDescent="0.3">
      <c r="A303" s="2"/>
      <c r="B303" s="2"/>
      <c r="C303" s="2"/>
      <c r="D303" s="2"/>
      <c r="E303" s="2"/>
      <c r="F303" s="3"/>
      <c r="G303" s="2"/>
      <c r="H303" s="2"/>
      <c r="I303" s="2"/>
      <c r="J303" s="2"/>
      <c r="K303" s="3"/>
      <c r="L303" s="3"/>
      <c r="M303" s="3"/>
      <c r="N303" s="4"/>
      <c r="O303" s="2"/>
      <c r="P303" s="2"/>
      <c r="Q303" s="2"/>
      <c r="R303" s="5"/>
      <c r="S303" s="5"/>
      <c r="T303" s="5"/>
      <c r="U303" s="4"/>
      <c r="V303" s="4"/>
      <c r="W303" s="4"/>
      <c r="X303" s="4"/>
      <c r="Y303" s="4"/>
      <c r="Z303" s="4"/>
      <c r="AA303" s="4"/>
      <c r="AB303" s="4"/>
      <c r="AC303" s="4"/>
      <c r="AD303" s="6"/>
      <c r="AE303" s="2"/>
      <c r="AF303" s="2"/>
      <c r="AG303" s="2"/>
      <c r="AH303" s="2"/>
      <c r="AI303" s="2"/>
      <c r="AJ303" s="3"/>
      <c r="AK303" s="4"/>
      <c r="AL303" s="1"/>
      <c r="AM303" s="2"/>
      <c r="AN303" s="2"/>
      <c r="AO303" s="2"/>
      <c r="AP303" s="2"/>
      <c r="AQ303" s="3"/>
      <c r="AR303" s="4"/>
      <c r="AS303" s="1"/>
      <c r="AT303" s="2"/>
      <c r="AU303" s="2"/>
      <c r="AV303" s="2"/>
      <c r="AW303" s="2"/>
      <c r="AX303" s="3"/>
      <c r="AY303" s="4"/>
      <c r="AZ303" s="1"/>
      <c r="BA303" s="2"/>
      <c r="BB303" s="2"/>
      <c r="BC303" s="2"/>
      <c r="BD303" s="2"/>
      <c r="BE303" s="3"/>
      <c r="BF303" s="4"/>
      <c r="BG303" s="1"/>
      <c r="BH303" s="2"/>
      <c r="BI303" s="2"/>
      <c r="BJ303" s="2"/>
      <c r="BK303" s="2"/>
      <c r="BL303" s="3"/>
      <c r="BM303" s="4"/>
      <c r="BN303" s="2"/>
      <c r="BO303" s="7"/>
      <c r="BP303" s="2"/>
      <c r="BQ303" s="2"/>
      <c r="BR303" s="2"/>
      <c r="BS303" s="3"/>
      <c r="BT303" s="2"/>
      <c r="BU303" s="3"/>
      <c r="BV303" s="2"/>
      <c r="BW303" s="2"/>
      <c r="BX303" s="1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6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1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6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</row>
    <row r="304" spans="1:199" ht="14.4" x14ac:dyDescent="0.3">
      <c r="A304" s="2"/>
      <c r="B304" s="2"/>
      <c r="C304" s="2"/>
      <c r="D304" s="2"/>
      <c r="E304" s="2"/>
      <c r="F304" s="3"/>
      <c r="G304" s="2"/>
      <c r="H304" s="2"/>
      <c r="I304" s="2"/>
      <c r="J304" s="2"/>
      <c r="K304" s="3"/>
      <c r="L304" s="3"/>
      <c r="M304" s="3"/>
      <c r="N304" s="4"/>
      <c r="O304" s="2"/>
      <c r="P304" s="2"/>
      <c r="Q304" s="2"/>
      <c r="R304" s="5"/>
      <c r="S304" s="5"/>
      <c r="T304" s="5"/>
      <c r="U304" s="4"/>
      <c r="V304" s="4"/>
      <c r="W304" s="4"/>
      <c r="X304" s="4"/>
      <c r="Y304" s="4"/>
      <c r="Z304" s="4"/>
      <c r="AA304" s="4"/>
      <c r="AB304" s="4"/>
      <c r="AC304" s="4"/>
      <c r="AD304" s="6"/>
      <c r="AE304" s="2"/>
      <c r="AF304" s="2"/>
      <c r="AG304" s="2"/>
      <c r="AH304" s="2"/>
      <c r="AI304" s="2"/>
      <c r="AJ304" s="3"/>
      <c r="AK304" s="4"/>
      <c r="AL304" s="1"/>
      <c r="AM304" s="2"/>
      <c r="AN304" s="2"/>
      <c r="AO304" s="2"/>
      <c r="AP304" s="2"/>
      <c r="AQ304" s="3"/>
      <c r="AR304" s="4"/>
      <c r="AS304" s="1"/>
      <c r="AT304" s="2"/>
      <c r="AU304" s="2"/>
      <c r="AV304" s="2"/>
      <c r="AW304" s="2"/>
      <c r="AX304" s="3"/>
      <c r="AY304" s="4"/>
      <c r="AZ304" s="1"/>
      <c r="BA304" s="2"/>
      <c r="BB304" s="2"/>
      <c r="BC304" s="2"/>
      <c r="BD304" s="2"/>
      <c r="BE304" s="3"/>
      <c r="BF304" s="4"/>
      <c r="BG304" s="1"/>
      <c r="BH304" s="2"/>
      <c r="BI304" s="2"/>
      <c r="BJ304" s="2"/>
      <c r="BK304" s="2"/>
      <c r="BL304" s="3"/>
      <c r="BM304" s="4"/>
      <c r="BN304" s="2"/>
      <c r="BO304" s="7"/>
      <c r="BP304" s="2"/>
      <c r="BQ304" s="2"/>
      <c r="BR304" s="2"/>
      <c r="BS304" s="3"/>
      <c r="BT304" s="2"/>
      <c r="BU304" s="3"/>
      <c r="BV304" s="2"/>
      <c r="BW304" s="2"/>
      <c r="BX304" s="1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6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1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6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</row>
    <row r="305" spans="1:199" ht="14.4" x14ac:dyDescent="0.3">
      <c r="A305" s="2"/>
      <c r="B305" s="2"/>
      <c r="C305" s="2"/>
      <c r="D305" s="2"/>
      <c r="E305" s="2"/>
      <c r="F305" s="3"/>
      <c r="G305" s="2"/>
      <c r="H305" s="2"/>
      <c r="I305" s="2"/>
      <c r="J305" s="2"/>
      <c r="K305" s="3"/>
      <c r="L305" s="3"/>
      <c r="M305" s="3"/>
      <c r="N305" s="4"/>
      <c r="O305" s="2"/>
      <c r="P305" s="2"/>
      <c r="Q305" s="2"/>
      <c r="R305" s="5"/>
      <c r="S305" s="5"/>
      <c r="T305" s="5"/>
      <c r="U305" s="4"/>
      <c r="V305" s="4"/>
      <c r="W305" s="4"/>
      <c r="X305" s="4"/>
      <c r="Y305" s="4"/>
      <c r="Z305" s="4"/>
      <c r="AA305" s="4"/>
      <c r="AB305" s="4"/>
      <c r="AC305" s="4"/>
      <c r="AD305" s="6"/>
      <c r="AE305" s="2"/>
      <c r="AF305" s="2"/>
      <c r="AG305" s="2"/>
      <c r="AH305" s="2"/>
      <c r="AI305" s="2"/>
      <c r="AJ305" s="3"/>
      <c r="AK305" s="4"/>
      <c r="AL305" s="1"/>
      <c r="AM305" s="2"/>
      <c r="AN305" s="2"/>
      <c r="AO305" s="2"/>
      <c r="AP305" s="2"/>
      <c r="AQ305" s="3"/>
      <c r="AR305" s="4"/>
      <c r="AS305" s="1"/>
      <c r="AT305" s="2"/>
      <c r="AU305" s="2"/>
      <c r="AV305" s="2"/>
      <c r="AW305" s="2"/>
      <c r="AX305" s="3"/>
      <c r="AY305" s="4"/>
      <c r="AZ305" s="1"/>
      <c r="BA305" s="2"/>
      <c r="BB305" s="2"/>
      <c r="BC305" s="2"/>
      <c r="BD305" s="2"/>
      <c r="BE305" s="3"/>
      <c r="BF305" s="4"/>
      <c r="BG305" s="1"/>
      <c r="BH305" s="2"/>
      <c r="BI305" s="2"/>
      <c r="BJ305" s="2"/>
      <c r="BK305" s="2"/>
      <c r="BL305" s="3"/>
      <c r="BM305" s="4"/>
      <c r="BN305" s="2"/>
      <c r="BO305" s="7"/>
      <c r="BP305" s="2"/>
      <c r="BQ305" s="2"/>
      <c r="BR305" s="2"/>
      <c r="BS305" s="3"/>
      <c r="BT305" s="2"/>
      <c r="BU305" s="3"/>
      <c r="BV305" s="2"/>
      <c r="BW305" s="2"/>
      <c r="BX305" s="1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6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1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6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</row>
    <row r="306" spans="1:199" ht="14.4" x14ac:dyDescent="0.3">
      <c r="A306" s="2"/>
      <c r="B306" s="2"/>
      <c r="C306" s="2"/>
      <c r="D306" s="2"/>
      <c r="E306" s="2"/>
      <c r="F306" s="3"/>
      <c r="G306" s="2"/>
      <c r="H306" s="2"/>
      <c r="I306" s="2"/>
      <c r="J306" s="2"/>
      <c r="K306" s="3"/>
      <c r="L306" s="3"/>
      <c r="M306" s="3"/>
      <c r="N306" s="4"/>
      <c r="O306" s="2"/>
      <c r="P306" s="2"/>
      <c r="Q306" s="2"/>
      <c r="R306" s="5"/>
      <c r="S306" s="5"/>
      <c r="T306" s="5"/>
      <c r="U306" s="4"/>
      <c r="V306" s="4"/>
      <c r="W306" s="4"/>
      <c r="X306" s="4"/>
      <c r="Y306" s="4"/>
      <c r="Z306" s="4"/>
      <c r="AA306" s="4"/>
      <c r="AB306" s="4"/>
      <c r="AC306" s="4"/>
      <c r="AD306" s="6"/>
      <c r="AE306" s="2"/>
      <c r="AF306" s="2"/>
      <c r="AG306" s="2"/>
      <c r="AH306" s="2"/>
      <c r="AI306" s="2"/>
      <c r="AJ306" s="3"/>
      <c r="AK306" s="4"/>
      <c r="AL306" s="1"/>
      <c r="AM306" s="2"/>
      <c r="AN306" s="2"/>
      <c r="AO306" s="2"/>
      <c r="AP306" s="2"/>
      <c r="AQ306" s="3"/>
      <c r="AR306" s="4"/>
      <c r="AS306" s="1"/>
      <c r="AT306" s="2"/>
      <c r="AU306" s="2"/>
      <c r="AV306" s="2"/>
      <c r="AW306" s="2"/>
      <c r="AX306" s="3"/>
      <c r="AY306" s="4"/>
      <c r="AZ306" s="1"/>
      <c r="BA306" s="2"/>
      <c r="BB306" s="2"/>
      <c r="BC306" s="2"/>
      <c r="BD306" s="2"/>
      <c r="BE306" s="3"/>
      <c r="BF306" s="4"/>
      <c r="BG306" s="1"/>
      <c r="BH306" s="2"/>
      <c r="BI306" s="2"/>
      <c r="BJ306" s="2"/>
      <c r="BK306" s="2"/>
      <c r="BL306" s="3"/>
      <c r="BM306" s="4"/>
      <c r="BN306" s="2"/>
      <c r="BO306" s="7"/>
      <c r="BP306" s="2"/>
      <c r="BQ306" s="2"/>
      <c r="BR306" s="2"/>
      <c r="BS306" s="3"/>
      <c r="BT306" s="2"/>
      <c r="BU306" s="3"/>
      <c r="BV306" s="2"/>
      <c r="BW306" s="2"/>
      <c r="BX306" s="1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6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1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6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</row>
    <row r="307" spans="1:199" ht="14.4" x14ac:dyDescent="0.3">
      <c r="A307" s="2"/>
      <c r="B307" s="2"/>
      <c r="C307" s="2"/>
      <c r="D307" s="2"/>
      <c r="E307" s="2"/>
      <c r="F307" s="3"/>
      <c r="G307" s="2"/>
      <c r="H307" s="2"/>
      <c r="I307" s="2"/>
      <c r="J307" s="2"/>
      <c r="K307" s="3"/>
      <c r="L307" s="3"/>
      <c r="M307" s="3"/>
      <c r="N307" s="4"/>
      <c r="O307" s="2"/>
      <c r="P307" s="2"/>
      <c r="Q307" s="2"/>
      <c r="R307" s="5"/>
      <c r="S307" s="5"/>
      <c r="T307" s="5"/>
      <c r="U307" s="4"/>
      <c r="V307" s="4"/>
      <c r="W307" s="4"/>
      <c r="X307" s="4"/>
      <c r="Y307" s="4"/>
      <c r="Z307" s="4"/>
      <c r="AA307" s="4"/>
      <c r="AB307" s="4"/>
      <c r="AC307" s="4"/>
      <c r="AD307" s="6"/>
      <c r="AE307" s="2"/>
      <c r="AF307" s="2"/>
      <c r="AG307" s="2"/>
      <c r="AH307" s="2"/>
      <c r="AI307" s="2"/>
      <c r="AJ307" s="3"/>
      <c r="AK307" s="4"/>
      <c r="AL307" s="1"/>
      <c r="AM307" s="2"/>
      <c r="AN307" s="2"/>
      <c r="AO307" s="2"/>
      <c r="AP307" s="2"/>
      <c r="AQ307" s="3"/>
      <c r="AR307" s="4"/>
      <c r="AS307" s="1"/>
      <c r="AT307" s="2"/>
      <c r="AU307" s="2"/>
      <c r="AV307" s="2"/>
      <c r="AW307" s="2"/>
      <c r="AX307" s="3"/>
      <c r="AY307" s="4"/>
      <c r="AZ307" s="1"/>
      <c r="BA307" s="2"/>
      <c r="BB307" s="2"/>
      <c r="BC307" s="2"/>
      <c r="BD307" s="2"/>
      <c r="BE307" s="3"/>
      <c r="BF307" s="4"/>
      <c r="BG307" s="1"/>
      <c r="BH307" s="2"/>
      <c r="BI307" s="2"/>
      <c r="BJ307" s="2"/>
      <c r="BK307" s="2"/>
      <c r="BL307" s="3"/>
      <c r="BM307" s="4"/>
      <c r="BN307" s="2"/>
      <c r="BO307" s="7"/>
      <c r="BP307" s="2"/>
      <c r="BQ307" s="2"/>
      <c r="BR307" s="2"/>
      <c r="BS307" s="3"/>
      <c r="BT307" s="2"/>
      <c r="BU307" s="3"/>
      <c r="BV307" s="2"/>
      <c r="BW307" s="2"/>
      <c r="BX307" s="1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6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1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6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</row>
    <row r="308" spans="1:199" ht="14.4" x14ac:dyDescent="0.3">
      <c r="A308" s="2"/>
      <c r="B308" s="2"/>
      <c r="C308" s="2"/>
      <c r="D308" s="2"/>
      <c r="E308" s="2"/>
      <c r="F308" s="3"/>
      <c r="G308" s="2"/>
      <c r="H308" s="2"/>
      <c r="I308" s="2"/>
      <c r="J308" s="2"/>
      <c r="K308" s="3"/>
      <c r="L308" s="3"/>
      <c r="M308" s="3"/>
      <c r="N308" s="4"/>
      <c r="O308" s="2"/>
      <c r="P308" s="2"/>
      <c r="Q308" s="2"/>
      <c r="R308" s="5"/>
      <c r="S308" s="5"/>
      <c r="T308" s="5"/>
      <c r="U308" s="4"/>
      <c r="V308" s="4"/>
      <c r="W308" s="4"/>
      <c r="X308" s="4"/>
      <c r="Y308" s="4"/>
      <c r="Z308" s="4"/>
      <c r="AA308" s="4"/>
      <c r="AB308" s="4"/>
      <c r="AC308" s="4"/>
      <c r="AD308" s="6"/>
      <c r="AE308" s="2"/>
      <c r="AF308" s="2"/>
      <c r="AG308" s="2"/>
      <c r="AH308" s="2"/>
      <c r="AI308" s="2"/>
      <c r="AJ308" s="3"/>
      <c r="AK308" s="4"/>
      <c r="AL308" s="1"/>
      <c r="AM308" s="2"/>
      <c r="AN308" s="2"/>
      <c r="AO308" s="2"/>
      <c r="AP308" s="2"/>
      <c r="AQ308" s="3"/>
      <c r="AR308" s="4"/>
      <c r="AS308" s="1"/>
      <c r="AT308" s="2"/>
      <c r="AU308" s="2"/>
      <c r="AV308" s="2"/>
      <c r="AW308" s="2"/>
      <c r="AX308" s="3"/>
      <c r="AY308" s="4"/>
      <c r="AZ308" s="1"/>
      <c r="BA308" s="2"/>
      <c r="BB308" s="2"/>
      <c r="BC308" s="2"/>
      <c r="BD308" s="2"/>
      <c r="BE308" s="3"/>
      <c r="BF308" s="4"/>
      <c r="BG308" s="1"/>
      <c r="BH308" s="2"/>
      <c r="BI308" s="2"/>
      <c r="BJ308" s="2"/>
      <c r="BK308" s="2"/>
      <c r="BL308" s="3"/>
      <c r="BM308" s="4"/>
      <c r="BN308" s="2"/>
      <c r="BO308" s="7"/>
      <c r="BP308" s="2"/>
      <c r="BQ308" s="2"/>
      <c r="BR308" s="2"/>
      <c r="BS308" s="3"/>
      <c r="BT308" s="2"/>
      <c r="BU308" s="3"/>
      <c r="BV308" s="2"/>
      <c r="BW308" s="2"/>
      <c r="BX308" s="1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6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1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6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</row>
    <row r="309" spans="1:199" ht="14.4" x14ac:dyDescent="0.3">
      <c r="A309" s="2"/>
      <c r="B309" s="2"/>
      <c r="C309" s="2"/>
      <c r="D309" s="2"/>
      <c r="E309" s="2"/>
      <c r="F309" s="3"/>
      <c r="G309" s="2"/>
      <c r="H309" s="2"/>
      <c r="I309" s="2"/>
      <c r="J309" s="2"/>
      <c r="K309" s="3"/>
      <c r="L309" s="3"/>
      <c r="M309" s="3"/>
      <c r="N309" s="4"/>
      <c r="O309" s="2"/>
      <c r="P309" s="2"/>
      <c r="Q309" s="2"/>
      <c r="R309" s="5"/>
      <c r="S309" s="5"/>
      <c r="T309" s="5"/>
      <c r="U309" s="4"/>
      <c r="V309" s="4"/>
      <c r="W309" s="4"/>
      <c r="X309" s="4"/>
      <c r="Y309" s="4"/>
      <c r="Z309" s="4"/>
      <c r="AA309" s="4"/>
      <c r="AB309" s="4"/>
      <c r="AC309" s="4"/>
      <c r="AD309" s="6"/>
      <c r="AE309" s="2"/>
      <c r="AF309" s="2"/>
      <c r="AG309" s="2"/>
      <c r="AH309" s="2"/>
      <c r="AI309" s="2"/>
      <c r="AJ309" s="3"/>
      <c r="AK309" s="4"/>
      <c r="AL309" s="1"/>
      <c r="AM309" s="2"/>
      <c r="AN309" s="2"/>
      <c r="AO309" s="2"/>
      <c r="AP309" s="2"/>
      <c r="AQ309" s="3"/>
      <c r="AR309" s="4"/>
      <c r="AS309" s="1"/>
      <c r="AT309" s="2"/>
      <c r="AU309" s="2"/>
      <c r="AV309" s="2"/>
      <c r="AW309" s="2"/>
      <c r="AX309" s="3"/>
      <c r="AY309" s="4"/>
      <c r="AZ309" s="1"/>
      <c r="BA309" s="2"/>
      <c r="BB309" s="2"/>
      <c r="BC309" s="2"/>
      <c r="BD309" s="2"/>
      <c r="BE309" s="3"/>
      <c r="BF309" s="4"/>
      <c r="BG309" s="1"/>
      <c r="BH309" s="2"/>
      <c r="BI309" s="2"/>
      <c r="BJ309" s="2"/>
      <c r="BK309" s="2"/>
      <c r="BL309" s="3"/>
      <c r="BM309" s="4"/>
      <c r="BN309" s="2"/>
      <c r="BO309" s="7"/>
      <c r="BP309" s="2"/>
      <c r="BQ309" s="2"/>
      <c r="BR309" s="2"/>
      <c r="BS309" s="3"/>
      <c r="BT309" s="2"/>
      <c r="BU309" s="3"/>
      <c r="BV309" s="2"/>
      <c r="BW309" s="2"/>
      <c r="BX309" s="1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6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1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6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</row>
    <row r="310" spans="1:199" ht="14.4" x14ac:dyDescent="0.3">
      <c r="A310" s="2"/>
      <c r="B310" s="2"/>
      <c r="C310" s="2"/>
      <c r="D310" s="2"/>
      <c r="E310" s="2"/>
      <c r="F310" s="3"/>
      <c r="G310" s="2"/>
      <c r="H310" s="2"/>
      <c r="I310" s="2"/>
      <c r="J310" s="2"/>
      <c r="K310" s="3"/>
      <c r="L310" s="3"/>
      <c r="M310" s="3"/>
      <c r="N310" s="4"/>
      <c r="O310" s="2"/>
      <c r="P310" s="2"/>
      <c r="Q310" s="2"/>
      <c r="R310" s="5"/>
      <c r="S310" s="5"/>
      <c r="T310" s="5"/>
      <c r="U310" s="4"/>
      <c r="V310" s="4"/>
      <c r="W310" s="4"/>
      <c r="X310" s="4"/>
      <c r="Y310" s="4"/>
      <c r="Z310" s="4"/>
      <c r="AA310" s="4"/>
      <c r="AB310" s="4"/>
      <c r="AC310" s="4"/>
      <c r="AD310" s="6"/>
      <c r="AE310" s="2"/>
      <c r="AF310" s="2"/>
      <c r="AG310" s="2"/>
      <c r="AH310" s="2"/>
      <c r="AI310" s="2"/>
      <c r="AJ310" s="3"/>
      <c r="AK310" s="4"/>
      <c r="AL310" s="1"/>
      <c r="AM310" s="2"/>
      <c r="AN310" s="2"/>
      <c r="AO310" s="2"/>
      <c r="AP310" s="2"/>
      <c r="AQ310" s="3"/>
      <c r="AR310" s="4"/>
      <c r="AS310" s="1"/>
      <c r="AT310" s="2"/>
      <c r="AU310" s="2"/>
      <c r="AV310" s="2"/>
      <c r="AW310" s="2"/>
      <c r="AX310" s="3"/>
      <c r="AY310" s="4"/>
      <c r="AZ310" s="1"/>
      <c r="BA310" s="2"/>
      <c r="BB310" s="2"/>
      <c r="BC310" s="2"/>
      <c r="BD310" s="2"/>
      <c r="BE310" s="3"/>
      <c r="BF310" s="4"/>
      <c r="BG310" s="1"/>
      <c r="BH310" s="2"/>
      <c r="BI310" s="2"/>
      <c r="BJ310" s="2"/>
      <c r="BK310" s="2"/>
      <c r="BL310" s="3"/>
      <c r="BM310" s="4"/>
      <c r="BN310" s="2"/>
      <c r="BO310" s="7"/>
      <c r="BP310" s="2"/>
      <c r="BQ310" s="2"/>
      <c r="BR310" s="2"/>
      <c r="BS310" s="3"/>
      <c r="BT310" s="2"/>
      <c r="BU310" s="3"/>
      <c r="BV310" s="2"/>
      <c r="BW310" s="2"/>
      <c r="BX310" s="1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6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1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6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</row>
    <row r="311" spans="1:199" ht="14.4" x14ac:dyDescent="0.3">
      <c r="A311" s="2"/>
      <c r="B311" s="2"/>
      <c r="C311" s="2"/>
      <c r="D311" s="2"/>
      <c r="E311" s="2"/>
      <c r="F311" s="3"/>
      <c r="G311" s="2"/>
      <c r="H311" s="2"/>
      <c r="I311" s="2"/>
      <c r="J311" s="2"/>
      <c r="K311" s="3"/>
      <c r="L311" s="3"/>
      <c r="M311" s="3"/>
      <c r="N311" s="4"/>
      <c r="O311" s="2"/>
      <c r="P311" s="2"/>
      <c r="Q311" s="2"/>
      <c r="R311" s="5"/>
      <c r="S311" s="5"/>
      <c r="T311" s="5"/>
      <c r="U311" s="4"/>
      <c r="V311" s="4"/>
      <c r="W311" s="4"/>
      <c r="X311" s="4"/>
      <c r="Y311" s="4"/>
      <c r="Z311" s="4"/>
      <c r="AA311" s="4"/>
      <c r="AB311" s="4"/>
      <c r="AC311" s="4"/>
      <c r="AD311" s="6"/>
      <c r="AE311" s="2"/>
      <c r="AF311" s="2"/>
      <c r="AG311" s="2"/>
      <c r="AH311" s="2"/>
      <c r="AI311" s="2"/>
      <c r="AJ311" s="3"/>
      <c r="AK311" s="4"/>
      <c r="AL311" s="1"/>
      <c r="AM311" s="2"/>
      <c r="AN311" s="2"/>
      <c r="AO311" s="2"/>
      <c r="AP311" s="2"/>
      <c r="AQ311" s="3"/>
      <c r="AR311" s="4"/>
      <c r="AS311" s="1"/>
      <c r="AT311" s="2"/>
      <c r="AU311" s="2"/>
      <c r="AV311" s="2"/>
      <c r="AW311" s="2"/>
      <c r="AX311" s="3"/>
      <c r="AY311" s="4"/>
      <c r="AZ311" s="1"/>
      <c r="BA311" s="2"/>
      <c r="BB311" s="2"/>
      <c r="BC311" s="2"/>
      <c r="BD311" s="2"/>
      <c r="BE311" s="3"/>
      <c r="BF311" s="4"/>
      <c r="BG311" s="1"/>
      <c r="BH311" s="2"/>
      <c r="BI311" s="2"/>
      <c r="BJ311" s="2"/>
      <c r="BK311" s="2"/>
      <c r="BL311" s="3"/>
      <c r="BM311" s="4"/>
      <c r="BN311" s="2"/>
      <c r="BO311" s="7"/>
      <c r="BP311" s="2"/>
      <c r="BQ311" s="2"/>
      <c r="BR311" s="2"/>
      <c r="BS311" s="3"/>
      <c r="BT311" s="2"/>
      <c r="BU311" s="3"/>
      <c r="BV311" s="2"/>
      <c r="BW311" s="2"/>
      <c r="BX311" s="1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6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1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6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</row>
    <row r="312" spans="1:199" ht="14.4" x14ac:dyDescent="0.3">
      <c r="A312" s="2"/>
      <c r="B312" s="2"/>
      <c r="C312" s="2"/>
      <c r="D312" s="2"/>
      <c r="E312" s="2"/>
      <c r="F312" s="3"/>
      <c r="G312" s="2"/>
      <c r="H312" s="2"/>
      <c r="I312" s="2"/>
      <c r="J312" s="2"/>
      <c r="K312" s="3"/>
      <c r="L312" s="3"/>
      <c r="M312" s="3"/>
      <c r="N312" s="4"/>
      <c r="O312" s="2"/>
      <c r="P312" s="2"/>
      <c r="Q312" s="2"/>
      <c r="R312" s="5"/>
      <c r="S312" s="5"/>
      <c r="T312" s="5"/>
      <c r="U312" s="4"/>
      <c r="V312" s="4"/>
      <c r="W312" s="4"/>
      <c r="X312" s="4"/>
      <c r="Y312" s="4"/>
      <c r="Z312" s="4"/>
      <c r="AA312" s="4"/>
      <c r="AB312" s="4"/>
      <c r="AC312" s="4"/>
      <c r="AD312" s="6"/>
      <c r="AE312" s="2"/>
      <c r="AF312" s="2"/>
      <c r="AG312" s="2"/>
      <c r="AH312" s="2"/>
      <c r="AI312" s="2"/>
      <c r="AJ312" s="3"/>
      <c r="AK312" s="4"/>
      <c r="AL312" s="1"/>
      <c r="AM312" s="2"/>
      <c r="AN312" s="2"/>
      <c r="AO312" s="2"/>
      <c r="AP312" s="2"/>
      <c r="AQ312" s="3"/>
      <c r="AR312" s="4"/>
      <c r="AS312" s="1"/>
      <c r="AT312" s="2"/>
      <c r="AU312" s="2"/>
      <c r="AV312" s="2"/>
      <c r="AW312" s="2"/>
      <c r="AX312" s="3"/>
      <c r="AY312" s="4"/>
      <c r="AZ312" s="1"/>
      <c r="BA312" s="2"/>
      <c r="BB312" s="2"/>
      <c r="BC312" s="2"/>
      <c r="BD312" s="2"/>
      <c r="BE312" s="3"/>
      <c r="BF312" s="4"/>
      <c r="BG312" s="1"/>
      <c r="BH312" s="2"/>
      <c r="BI312" s="2"/>
      <c r="BJ312" s="2"/>
      <c r="BK312" s="2"/>
      <c r="BL312" s="3"/>
      <c r="BM312" s="4"/>
      <c r="BN312" s="2"/>
      <c r="BO312" s="7"/>
      <c r="BP312" s="2"/>
      <c r="BQ312" s="2"/>
      <c r="BR312" s="2"/>
      <c r="BS312" s="3"/>
      <c r="BT312" s="2"/>
      <c r="BU312" s="3"/>
      <c r="BV312" s="2"/>
      <c r="BW312" s="2"/>
      <c r="BX312" s="1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6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1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6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</row>
    <row r="313" spans="1:199" ht="14.4" x14ac:dyDescent="0.3">
      <c r="A313" s="2"/>
      <c r="B313" s="2"/>
      <c r="C313" s="2"/>
      <c r="D313" s="2"/>
      <c r="E313" s="2"/>
      <c r="F313" s="3"/>
      <c r="G313" s="2"/>
      <c r="H313" s="2"/>
      <c r="I313" s="2"/>
      <c r="J313" s="2"/>
      <c r="K313" s="3"/>
      <c r="L313" s="3"/>
      <c r="M313" s="3"/>
      <c r="N313" s="4"/>
      <c r="O313" s="2"/>
      <c r="P313" s="2"/>
      <c r="Q313" s="2"/>
      <c r="R313" s="5"/>
      <c r="S313" s="5"/>
      <c r="T313" s="5"/>
      <c r="U313" s="4"/>
      <c r="V313" s="4"/>
      <c r="W313" s="4"/>
      <c r="X313" s="4"/>
      <c r="Y313" s="4"/>
      <c r="Z313" s="4"/>
      <c r="AA313" s="4"/>
      <c r="AB313" s="4"/>
      <c r="AC313" s="4"/>
      <c r="AD313" s="6"/>
      <c r="AE313" s="2"/>
      <c r="AF313" s="2"/>
      <c r="AG313" s="2"/>
      <c r="AH313" s="2"/>
      <c r="AI313" s="2"/>
      <c r="AJ313" s="3"/>
      <c r="AK313" s="4"/>
      <c r="AL313" s="1"/>
      <c r="AM313" s="2"/>
      <c r="AN313" s="2"/>
      <c r="AO313" s="2"/>
      <c r="AP313" s="2"/>
      <c r="AQ313" s="3"/>
      <c r="AR313" s="4"/>
      <c r="AS313" s="1"/>
      <c r="AT313" s="2"/>
      <c r="AU313" s="2"/>
      <c r="AV313" s="2"/>
      <c r="AW313" s="2"/>
      <c r="AX313" s="3"/>
      <c r="AY313" s="4"/>
      <c r="AZ313" s="1"/>
      <c r="BA313" s="2"/>
      <c r="BB313" s="2"/>
      <c r="BC313" s="2"/>
      <c r="BD313" s="2"/>
      <c r="BE313" s="3"/>
      <c r="BF313" s="4"/>
      <c r="BG313" s="1"/>
      <c r="BH313" s="2"/>
      <c r="BI313" s="2"/>
      <c r="BJ313" s="2"/>
      <c r="BK313" s="2"/>
      <c r="BL313" s="3"/>
      <c r="BM313" s="4"/>
      <c r="BN313" s="2"/>
      <c r="BO313" s="7"/>
      <c r="BP313" s="2"/>
      <c r="BQ313" s="2"/>
      <c r="BR313" s="2"/>
      <c r="BS313" s="3"/>
      <c r="BT313" s="2"/>
      <c r="BU313" s="3"/>
      <c r="BV313" s="2"/>
      <c r="BW313" s="2"/>
      <c r="BX313" s="1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6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1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6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</row>
    <row r="314" spans="1:199" ht="14.4" x14ac:dyDescent="0.3">
      <c r="A314" s="2"/>
      <c r="B314" s="2"/>
      <c r="C314" s="2"/>
      <c r="D314" s="2"/>
      <c r="E314" s="2"/>
      <c r="F314" s="3"/>
      <c r="G314" s="2"/>
      <c r="H314" s="2"/>
      <c r="I314" s="2"/>
      <c r="J314" s="2"/>
      <c r="K314" s="3"/>
      <c r="L314" s="3"/>
      <c r="M314" s="3"/>
      <c r="N314" s="4"/>
      <c r="O314" s="2"/>
      <c r="P314" s="2"/>
      <c r="Q314" s="2"/>
      <c r="R314" s="5"/>
      <c r="S314" s="5"/>
      <c r="T314" s="5"/>
      <c r="U314" s="4"/>
      <c r="V314" s="4"/>
      <c r="W314" s="4"/>
      <c r="X314" s="4"/>
      <c r="Y314" s="4"/>
      <c r="Z314" s="4"/>
      <c r="AA314" s="4"/>
      <c r="AB314" s="4"/>
      <c r="AC314" s="4"/>
      <c r="AD314" s="6"/>
      <c r="AE314" s="2"/>
      <c r="AF314" s="2"/>
      <c r="AG314" s="2"/>
      <c r="AH314" s="2"/>
      <c r="AI314" s="2"/>
      <c r="AJ314" s="3"/>
      <c r="AK314" s="4"/>
      <c r="AL314" s="1"/>
      <c r="AM314" s="2"/>
      <c r="AN314" s="2"/>
      <c r="AO314" s="2"/>
      <c r="AP314" s="2"/>
      <c r="AQ314" s="3"/>
      <c r="AR314" s="4"/>
      <c r="AS314" s="1"/>
      <c r="AT314" s="2"/>
      <c r="AU314" s="2"/>
      <c r="AV314" s="2"/>
      <c r="AW314" s="2"/>
      <c r="AX314" s="3"/>
      <c r="AY314" s="4"/>
      <c r="AZ314" s="1"/>
      <c r="BA314" s="2"/>
      <c r="BB314" s="2"/>
      <c r="BC314" s="2"/>
      <c r="BD314" s="2"/>
      <c r="BE314" s="3"/>
      <c r="BF314" s="4"/>
      <c r="BG314" s="1"/>
      <c r="BH314" s="2"/>
      <c r="BI314" s="2"/>
      <c r="BJ314" s="2"/>
      <c r="BK314" s="2"/>
      <c r="BL314" s="3"/>
      <c r="BM314" s="4"/>
      <c r="BN314" s="2"/>
      <c r="BO314" s="7"/>
      <c r="BP314" s="2"/>
      <c r="BQ314" s="2"/>
      <c r="BR314" s="2"/>
      <c r="BS314" s="3"/>
      <c r="BT314" s="2"/>
      <c r="BU314" s="3"/>
      <c r="BV314" s="2"/>
      <c r="BW314" s="2"/>
      <c r="BX314" s="1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6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1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6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</row>
    <row r="315" spans="1:199" ht="14.4" x14ac:dyDescent="0.3">
      <c r="A315" s="2"/>
      <c r="B315" s="2"/>
      <c r="C315" s="2"/>
      <c r="D315" s="2"/>
      <c r="E315" s="2"/>
      <c r="F315" s="3"/>
      <c r="G315" s="2"/>
      <c r="H315" s="2"/>
      <c r="I315" s="2"/>
      <c r="J315" s="2"/>
      <c r="K315" s="3"/>
      <c r="L315" s="3"/>
      <c r="M315" s="3"/>
      <c r="N315" s="4"/>
      <c r="O315" s="2"/>
      <c r="P315" s="2"/>
      <c r="Q315" s="2"/>
      <c r="R315" s="5"/>
      <c r="S315" s="5"/>
      <c r="T315" s="5"/>
      <c r="U315" s="4"/>
      <c r="V315" s="4"/>
      <c r="W315" s="4"/>
      <c r="X315" s="4"/>
      <c r="Y315" s="4"/>
      <c r="Z315" s="4"/>
      <c r="AA315" s="4"/>
      <c r="AB315" s="4"/>
      <c r="AC315" s="4"/>
      <c r="AD315" s="6"/>
      <c r="AE315" s="2"/>
      <c r="AF315" s="2"/>
      <c r="AG315" s="2"/>
      <c r="AH315" s="2"/>
      <c r="AI315" s="2"/>
      <c r="AJ315" s="3"/>
      <c r="AK315" s="4"/>
      <c r="AL315" s="1"/>
      <c r="AM315" s="2"/>
      <c r="AN315" s="2"/>
      <c r="AO315" s="2"/>
      <c r="AP315" s="2"/>
      <c r="AQ315" s="3"/>
      <c r="AR315" s="4"/>
      <c r="AS315" s="1"/>
      <c r="AT315" s="2"/>
      <c r="AU315" s="2"/>
      <c r="AV315" s="2"/>
      <c r="AW315" s="2"/>
      <c r="AX315" s="3"/>
      <c r="AY315" s="4"/>
      <c r="AZ315" s="1"/>
      <c r="BA315" s="2"/>
      <c r="BB315" s="2"/>
      <c r="BC315" s="2"/>
      <c r="BD315" s="2"/>
      <c r="BE315" s="3"/>
      <c r="BF315" s="4"/>
      <c r="BG315" s="1"/>
      <c r="BH315" s="2"/>
      <c r="BI315" s="2"/>
      <c r="BJ315" s="2"/>
      <c r="BK315" s="2"/>
      <c r="BL315" s="3"/>
      <c r="BM315" s="4"/>
      <c r="BN315" s="2"/>
      <c r="BO315" s="7"/>
      <c r="BP315" s="2"/>
      <c r="BQ315" s="2"/>
      <c r="BR315" s="2"/>
      <c r="BS315" s="3"/>
      <c r="BT315" s="2"/>
      <c r="BU315" s="3"/>
      <c r="BV315" s="2"/>
      <c r="BW315" s="2"/>
      <c r="BX315" s="1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6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1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6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</row>
    <row r="316" spans="1:199" ht="14.4" x14ac:dyDescent="0.3">
      <c r="A316" s="2"/>
      <c r="B316" s="2"/>
      <c r="C316" s="2"/>
      <c r="D316" s="2"/>
      <c r="E316" s="2"/>
      <c r="F316" s="3"/>
      <c r="G316" s="2"/>
      <c r="H316" s="2"/>
      <c r="I316" s="2"/>
      <c r="J316" s="2"/>
      <c r="K316" s="3"/>
      <c r="L316" s="3"/>
      <c r="M316" s="3"/>
      <c r="N316" s="4"/>
      <c r="O316" s="2"/>
      <c r="P316" s="2"/>
      <c r="Q316" s="2"/>
      <c r="R316" s="5"/>
      <c r="S316" s="5"/>
      <c r="T316" s="5"/>
      <c r="U316" s="4"/>
      <c r="V316" s="4"/>
      <c r="W316" s="4"/>
      <c r="X316" s="4"/>
      <c r="Y316" s="4"/>
      <c r="Z316" s="4"/>
      <c r="AA316" s="4"/>
      <c r="AB316" s="4"/>
      <c r="AC316" s="4"/>
      <c r="AD316" s="6"/>
      <c r="AE316" s="2"/>
      <c r="AF316" s="2"/>
      <c r="AG316" s="2"/>
      <c r="AH316" s="2"/>
      <c r="AI316" s="2"/>
      <c r="AJ316" s="3"/>
      <c r="AK316" s="4"/>
      <c r="AL316" s="1"/>
      <c r="AM316" s="2"/>
      <c r="AN316" s="2"/>
      <c r="AO316" s="2"/>
      <c r="AP316" s="2"/>
      <c r="AQ316" s="3"/>
      <c r="AR316" s="4"/>
      <c r="AS316" s="1"/>
      <c r="AT316" s="2"/>
      <c r="AU316" s="2"/>
      <c r="AV316" s="2"/>
      <c r="AW316" s="2"/>
      <c r="AX316" s="3"/>
      <c r="AY316" s="4"/>
      <c r="AZ316" s="1"/>
      <c r="BA316" s="2"/>
      <c r="BB316" s="2"/>
      <c r="BC316" s="2"/>
      <c r="BD316" s="2"/>
      <c r="BE316" s="3"/>
      <c r="BF316" s="4"/>
      <c r="BG316" s="1"/>
      <c r="BH316" s="2"/>
      <c r="BI316" s="2"/>
      <c r="BJ316" s="2"/>
      <c r="BK316" s="2"/>
      <c r="BL316" s="3"/>
      <c r="BM316" s="4"/>
      <c r="BN316" s="2"/>
      <c r="BO316" s="7"/>
      <c r="BP316" s="2"/>
      <c r="BQ316" s="2"/>
      <c r="BR316" s="2"/>
      <c r="BS316" s="3"/>
      <c r="BT316" s="2"/>
      <c r="BU316" s="3"/>
      <c r="BV316" s="2"/>
      <c r="BW316" s="2"/>
      <c r="BX316" s="1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6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1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6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</row>
    <row r="317" spans="1:199" ht="14.4" x14ac:dyDescent="0.3">
      <c r="A317" s="2"/>
      <c r="B317" s="2"/>
      <c r="C317" s="2"/>
      <c r="D317" s="2"/>
      <c r="E317" s="2"/>
      <c r="F317" s="3"/>
      <c r="G317" s="2"/>
      <c r="H317" s="2"/>
      <c r="I317" s="2"/>
      <c r="J317" s="2"/>
      <c r="K317" s="3"/>
      <c r="L317" s="3"/>
      <c r="M317" s="3"/>
      <c r="N317" s="4"/>
      <c r="O317" s="2"/>
      <c r="P317" s="2"/>
      <c r="Q317" s="2"/>
      <c r="R317" s="5"/>
      <c r="S317" s="5"/>
      <c r="T317" s="5"/>
      <c r="U317" s="4"/>
      <c r="V317" s="4"/>
      <c r="W317" s="4"/>
      <c r="X317" s="4"/>
      <c r="Y317" s="4"/>
      <c r="Z317" s="4"/>
      <c r="AA317" s="4"/>
      <c r="AB317" s="4"/>
      <c r="AC317" s="4"/>
      <c r="AD317" s="6"/>
      <c r="AE317" s="2"/>
      <c r="AF317" s="2"/>
      <c r="AG317" s="2"/>
      <c r="AH317" s="2"/>
      <c r="AI317" s="2"/>
      <c r="AJ317" s="3"/>
      <c r="AK317" s="4"/>
      <c r="AL317" s="1"/>
      <c r="AM317" s="2"/>
      <c r="AN317" s="2"/>
      <c r="AO317" s="2"/>
      <c r="AP317" s="2"/>
      <c r="AQ317" s="3"/>
      <c r="AR317" s="4"/>
      <c r="AS317" s="1"/>
      <c r="AT317" s="2"/>
      <c r="AU317" s="2"/>
      <c r="AV317" s="2"/>
      <c r="AW317" s="2"/>
      <c r="AX317" s="3"/>
      <c r="AY317" s="4"/>
      <c r="AZ317" s="1"/>
      <c r="BA317" s="2"/>
      <c r="BB317" s="2"/>
      <c r="BC317" s="2"/>
      <c r="BD317" s="2"/>
      <c r="BE317" s="3"/>
      <c r="BF317" s="4"/>
      <c r="BG317" s="1"/>
      <c r="BH317" s="2"/>
      <c r="BI317" s="2"/>
      <c r="BJ317" s="2"/>
      <c r="BK317" s="2"/>
      <c r="BL317" s="3"/>
      <c r="BM317" s="4"/>
      <c r="BN317" s="2"/>
      <c r="BO317" s="7"/>
      <c r="BP317" s="2"/>
      <c r="BQ317" s="2"/>
      <c r="BR317" s="2"/>
      <c r="BS317" s="3"/>
      <c r="BT317" s="2"/>
      <c r="BU317" s="3"/>
      <c r="BV317" s="2"/>
      <c r="BW317" s="2"/>
      <c r="BX317" s="1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6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1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6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</row>
    <row r="318" spans="1:199" ht="14.4" x14ac:dyDescent="0.3">
      <c r="A318" s="2"/>
      <c r="B318" s="2"/>
      <c r="C318" s="2"/>
      <c r="D318" s="2"/>
      <c r="E318" s="2"/>
      <c r="F318" s="3"/>
      <c r="G318" s="2"/>
      <c r="H318" s="2"/>
      <c r="I318" s="2"/>
      <c r="J318" s="2"/>
      <c r="K318" s="3"/>
      <c r="L318" s="3"/>
      <c r="M318" s="3"/>
      <c r="N318" s="4"/>
      <c r="O318" s="2"/>
      <c r="P318" s="2"/>
      <c r="Q318" s="2"/>
      <c r="R318" s="5"/>
      <c r="S318" s="5"/>
      <c r="T318" s="5"/>
      <c r="U318" s="4"/>
      <c r="V318" s="4"/>
      <c r="W318" s="4"/>
      <c r="X318" s="4"/>
      <c r="Y318" s="4"/>
      <c r="Z318" s="4"/>
      <c r="AA318" s="4"/>
      <c r="AB318" s="4"/>
      <c r="AC318" s="4"/>
      <c r="AD318" s="6"/>
      <c r="AE318" s="2"/>
      <c r="AF318" s="2"/>
      <c r="AG318" s="2"/>
      <c r="AH318" s="2"/>
      <c r="AI318" s="2"/>
      <c r="AJ318" s="3"/>
      <c r="AK318" s="4"/>
      <c r="AL318" s="1"/>
      <c r="AM318" s="2"/>
      <c r="AN318" s="2"/>
      <c r="AO318" s="2"/>
      <c r="AP318" s="2"/>
      <c r="AQ318" s="3"/>
      <c r="AR318" s="4"/>
      <c r="AS318" s="1"/>
      <c r="AT318" s="2"/>
      <c r="AU318" s="2"/>
      <c r="AV318" s="2"/>
      <c r="AW318" s="2"/>
      <c r="AX318" s="3"/>
      <c r="AY318" s="4"/>
      <c r="AZ318" s="1"/>
      <c r="BA318" s="2"/>
      <c r="BB318" s="2"/>
      <c r="BC318" s="2"/>
      <c r="BD318" s="2"/>
      <c r="BE318" s="3"/>
      <c r="BF318" s="4"/>
      <c r="BG318" s="1"/>
      <c r="BH318" s="2"/>
      <c r="BI318" s="2"/>
      <c r="BJ318" s="2"/>
      <c r="BK318" s="2"/>
      <c r="BL318" s="3"/>
      <c r="BM318" s="4"/>
      <c r="BN318" s="2"/>
      <c r="BO318" s="7"/>
      <c r="BP318" s="2"/>
      <c r="BQ318" s="2"/>
      <c r="BR318" s="2"/>
      <c r="BS318" s="3"/>
      <c r="BT318" s="2"/>
      <c r="BU318" s="3"/>
      <c r="BV318" s="2"/>
      <c r="BW318" s="2"/>
      <c r="BX318" s="1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6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1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6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</row>
    <row r="319" spans="1:199" ht="14.4" x14ac:dyDescent="0.3">
      <c r="A319" s="2"/>
      <c r="B319" s="2"/>
      <c r="C319" s="2"/>
      <c r="D319" s="2"/>
      <c r="E319" s="2"/>
      <c r="F319" s="3"/>
      <c r="G319" s="2"/>
      <c r="H319" s="2"/>
      <c r="I319" s="2"/>
      <c r="J319" s="2"/>
      <c r="K319" s="3"/>
      <c r="L319" s="3"/>
      <c r="M319" s="3"/>
      <c r="N319" s="4"/>
      <c r="O319" s="2"/>
      <c r="P319" s="2"/>
      <c r="Q319" s="2"/>
      <c r="R319" s="5"/>
      <c r="S319" s="5"/>
      <c r="T319" s="5"/>
      <c r="U319" s="4"/>
      <c r="V319" s="4"/>
      <c r="W319" s="4"/>
      <c r="X319" s="4"/>
      <c r="Y319" s="4"/>
      <c r="Z319" s="4"/>
      <c r="AA319" s="4"/>
      <c r="AB319" s="4"/>
      <c r="AC319" s="4"/>
      <c r="AD319" s="6"/>
      <c r="AE319" s="2"/>
      <c r="AF319" s="2"/>
      <c r="AG319" s="2"/>
      <c r="AH319" s="2"/>
      <c r="AI319" s="2"/>
      <c r="AJ319" s="3"/>
      <c r="AK319" s="4"/>
      <c r="AL319" s="1"/>
      <c r="AM319" s="2"/>
      <c r="AN319" s="2"/>
      <c r="AO319" s="2"/>
      <c r="AP319" s="2"/>
      <c r="AQ319" s="3"/>
      <c r="AR319" s="4"/>
      <c r="AS319" s="1"/>
      <c r="AT319" s="2"/>
      <c r="AU319" s="2"/>
      <c r="AV319" s="2"/>
      <c r="AW319" s="2"/>
      <c r="AX319" s="3"/>
      <c r="AY319" s="4"/>
      <c r="AZ319" s="1"/>
      <c r="BA319" s="2"/>
      <c r="BB319" s="2"/>
      <c r="BC319" s="2"/>
      <c r="BD319" s="2"/>
      <c r="BE319" s="3"/>
      <c r="BF319" s="4"/>
      <c r="BG319" s="1"/>
      <c r="BH319" s="2"/>
      <c r="BI319" s="2"/>
      <c r="BJ319" s="2"/>
      <c r="BK319" s="2"/>
      <c r="BL319" s="3"/>
      <c r="BM319" s="4"/>
      <c r="BN319" s="2"/>
      <c r="BO319" s="7"/>
      <c r="BP319" s="2"/>
      <c r="BQ319" s="2"/>
      <c r="BR319" s="2"/>
      <c r="BS319" s="3"/>
      <c r="BT319" s="2"/>
      <c r="BU319" s="3"/>
      <c r="BV319" s="2"/>
      <c r="BW319" s="2"/>
      <c r="BX319" s="1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6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1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6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</row>
    <row r="320" spans="1:199" ht="14.4" x14ac:dyDescent="0.3">
      <c r="A320" s="2"/>
      <c r="B320" s="2"/>
      <c r="C320" s="2"/>
      <c r="D320" s="2"/>
      <c r="E320" s="2"/>
      <c r="F320" s="3"/>
      <c r="G320" s="2"/>
      <c r="H320" s="2"/>
      <c r="I320" s="2"/>
      <c r="J320" s="2"/>
      <c r="K320" s="3"/>
      <c r="L320" s="3"/>
      <c r="M320" s="3"/>
      <c r="N320" s="4"/>
      <c r="O320" s="2"/>
      <c r="P320" s="2"/>
      <c r="Q320" s="2"/>
      <c r="R320" s="5"/>
      <c r="S320" s="5"/>
      <c r="T320" s="5"/>
      <c r="U320" s="4"/>
      <c r="V320" s="4"/>
      <c r="W320" s="4"/>
      <c r="X320" s="4"/>
      <c r="Y320" s="4"/>
      <c r="Z320" s="4"/>
      <c r="AA320" s="4"/>
      <c r="AB320" s="4"/>
      <c r="AC320" s="4"/>
      <c r="AD320" s="6"/>
      <c r="AE320" s="2"/>
      <c r="AF320" s="2"/>
      <c r="AG320" s="2"/>
      <c r="AH320" s="2"/>
      <c r="AI320" s="2"/>
      <c r="AJ320" s="3"/>
      <c r="AK320" s="4"/>
      <c r="AL320" s="1"/>
      <c r="AM320" s="2"/>
      <c r="AN320" s="2"/>
      <c r="AO320" s="2"/>
      <c r="AP320" s="2"/>
      <c r="AQ320" s="3"/>
      <c r="AR320" s="4"/>
      <c r="AS320" s="1"/>
      <c r="AT320" s="2"/>
      <c r="AU320" s="2"/>
      <c r="AV320" s="2"/>
      <c r="AW320" s="2"/>
      <c r="AX320" s="3"/>
      <c r="AY320" s="4"/>
      <c r="AZ320" s="1"/>
      <c r="BA320" s="2"/>
      <c r="BB320" s="2"/>
      <c r="BC320" s="2"/>
      <c r="BD320" s="2"/>
      <c r="BE320" s="3"/>
      <c r="BF320" s="4"/>
      <c r="BG320" s="1"/>
      <c r="BH320" s="2"/>
      <c r="BI320" s="2"/>
      <c r="BJ320" s="2"/>
      <c r="BK320" s="2"/>
      <c r="BL320" s="3"/>
      <c r="BM320" s="4"/>
      <c r="BN320" s="2"/>
      <c r="BO320" s="7"/>
      <c r="BP320" s="2"/>
      <c r="BQ320" s="2"/>
      <c r="BR320" s="2"/>
      <c r="BS320" s="3"/>
      <c r="BT320" s="2"/>
      <c r="BU320" s="3"/>
      <c r="BV320" s="2"/>
      <c r="BW320" s="2"/>
      <c r="BX320" s="1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6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1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6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</row>
    <row r="321" spans="1:199" ht="14.4" x14ac:dyDescent="0.3">
      <c r="A321" s="2"/>
      <c r="B321" s="2"/>
      <c r="C321" s="2"/>
      <c r="D321" s="2"/>
      <c r="E321" s="2"/>
      <c r="F321" s="3"/>
      <c r="G321" s="2"/>
      <c r="H321" s="2"/>
      <c r="I321" s="2"/>
      <c r="J321" s="2"/>
      <c r="K321" s="3"/>
      <c r="L321" s="3"/>
      <c r="M321" s="3"/>
      <c r="N321" s="4"/>
      <c r="O321" s="2"/>
      <c r="P321" s="2"/>
      <c r="Q321" s="2"/>
      <c r="R321" s="5"/>
      <c r="S321" s="5"/>
      <c r="T321" s="5"/>
      <c r="U321" s="4"/>
      <c r="V321" s="4"/>
      <c r="W321" s="4"/>
      <c r="X321" s="4"/>
      <c r="Y321" s="4"/>
      <c r="Z321" s="4"/>
      <c r="AA321" s="4"/>
      <c r="AB321" s="4"/>
      <c r="AC321" s="4"/>
      <c r="AD321" s="6"/>
      <c r="AE321" s="2"/>
      <c r="AF321" s="2"/>
      <c r="AG321" s="2"/>
      <c r="AH321" s="2"/>
      <c r="AI321" s="2"/>
      <c r="AJ321" s="3"/>
      <c r="AK321" s="4"/>
      <c r="AL321" s="1"/>
      <c r="AM321" s="2"/>
      <c r="AN321" s="2"/>
      <c r="AO321" s="2"/>
      <c r="AP321" s="2"/>
      <c r="AQ321" s="3"/>
      <c r="AR321" s="4"/>
      <c r="AS321" s="1"/>
      <c r="AT321" s="2"/>
      <c r="AU321" s="2"/>
      <c r="AV321" s="2"/>
      <c r="AW321" s="2"/>
      <c r="AX321" s="3"/>
      <c r="AY321" s="4"/>
      <c r="AZ321" s="1"/>
      <c r="BA321" s="2"/>
      <c r="BB321" s="2"/>
      <c r="BC321" s="2"/>
      <c r="BD321" s="2"/>
      <c r="BE321" s="3"/>
      <c r="BF321" s="4"/>
      <c r="BG321" s="1"/>
      <c r="BH321" s="2"/>
      <c r="BI321" s="2"/>
      <c r="BJ321" s="2"/>
      <c r="BK321" s="2"/>
      <c r="BL321" s="3"/>
      <c r="BM321" s="4"/>
      <c r="BN321" s="2"/>
      <c r="BO321" s="7"/>
      <c r="BP321" s="2"/>
      <c r="BQ321" s="2"/>
      <c r="BR321" s="2"/>
      <c r="BS321" s="3"/>
      <c r="BT321" s="2"/>
      <c r="BU321" s="3"/>
      <c r="BV321" s="2"/>
      <c r="BW321" s="2"/>
      <c r="BX321" s="1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6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1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6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</row>
    <row r="322" spans="1:199" ht="14.4" x14ac:dyDescent="0.3">
      <c r="A322" s="2"/>
      <c r="B322" s="2"/>
      <c r="C322" s="2"/>
      <c r="D322" s="2"/>
      <c r="E322" s="2"/>
      <c r="F322" s="3"/>
      <c r="G322" s="2"/>
      <c r="H322" s="2"/>
      <c r="I322" s="2"/>
      <c r="J322" s="2"/>
      <c r="K322" s="3"/>
      <c r="L322" s="3"/>
      <c r="M322" s="3"/>
      <c r="N322" s="4"/>
      <c r="O322" s="2"/>
      <c r="P322" s="2"/>
      <c r="Q322" s="2"/>
      <c r="R322" s="5"/>
      <c r="S322" s="5"/>
      <c r="T322" s="5"/>
      <c r="U322" s="4"/>
      <c r="V322" s="4"/>
      <c r="W322" s="4"/>
      <c r="X322" s="4"/>
      <c r="Y322" s="4"/>
      <c r="Z322" s="4"/>
      <c r="AA322" s="4"/>
      <c r="AB322" s="4"/>
      <c r="AC322" s="4"/>
      <c r="AD322" s="6"/>
      <c r="AE322" s="2"/>
      <c r="AF322" s="2"/>
      <c r="AG322" s="2"/>
      <c r="AH322" s="2"/>
      <c r="AI322" s="2"/>
      <c r="AJ322" s="3"/>
      <c r="AK322" s="4"/>
      <c r="AL322" s="1"/>
      <c r="AM322" s="2"/>
      <c r="AN322" s="2"/>
      <c r="AO322" s="2"/>
      <c r="AP322" s="2"/>
      <c r="AQ322" s="3"/>
      <c r="AR322" s="4"/>
      <c r="AS322" s="1"/>
      <c r="AT322" s="2"/>
      <c r="AU322" s="2"/>
      <c r="AV322" s="2"/>
      <c r="AW322" s="2"/>
      <c r="AX322" s="3"/>
      <c r="AY322" s="4"/>
      <c r="AZ322" s="1"/>
      <c r="BA322" s="2"/>
      <c r="BB322" s="2"/>
      <c r="BC322" s="2"/>
      <c r="BD322" s="2"/>
      <c r="BE322" s="3"/>
      <c r="BF322" s="4"/>
      <c r="BG322" s="1"/>
      <c r="BH322" s="2"/>
      <c r="BI322" s="2"/>
      <c r="BJ322" s="2"/>
      <c r="BK322" s="2"/>
      <c r="BL322" s="3"/>
      <c r="BM322" s="4"/>
      <c r="BN322" s="2"/>
      <c r="BO322" s="7"/>
      <c r="BP322" s="2"/>
      <c r="BQ322" s="2"/>
      <c r="BR322" s="2"/>
      <c r="BS322" s="3"/>
      <c r="BT322" s="2"/>
      <c r="BU322" s="3"/>
      <c r="BV322" s="2"/>
      <c r="BW322" s="2"/>
      <c r="BX322" s="1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6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1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6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</row>
    <row r="323" spans="1:199" ht="14.4" x14ac:dyDescent="0.3">
      <c r="A323" s="2"/>
      <c r="B323" s="2"/>
      <c r="C323" s="2"/>
      <c r="D323" s="2"/>
      <c r="E323" s="2"/>
      <c r="F323" s="3"/>
      <c r="G323" s="2"/>
      <c r="H323" s="2"/>
      <c r="I323" s="2"/>
      <c r="J323" s="2"/>
      <c r="K323" s="3"/>
      <c r="L323" s="3"/>
      <c r="M323" s="3"/>
      <c r="N323" s="4"/>
      <c r="O323" s="2"/>
      <c r="P323" s="2"/>
      <c r="Q323" s="2"/>
      <c r="R323" s="5"/>
      <c r="S323" s="5"/>
      <c r="T323" s="5"/>
      <c r="U323" s="4"/>
      <c r="V323" s="4"/>
      <c r="W323" s="4"/>
      <c r="X323" s="4"/>
      <c r="Y323" s="4"/>
      <c r="Z323" s="4"/>
      <c r="AA323" s="4"/>
      <c r="AB323" s="4"/>
      <c r="AC323" s="4"/>
      <c r="AD323" s="6"/>
      <c r="AE323" s="2"/>
      <c r="AF323" s="2"/>
      <c r="AG323" s="2"/>
      <c r="AH323" s="2"/>
      <c r="AI323" s="2"/>
      <c r="AJ323" s="3"/>
      <c r="AK323" s="4"/>
      <c r="AL323" s="1"/>
      <c r="AM323" s="2"/>
      <c r="AN323" s="2"/>
      <c r="AO323" s="2"/>
      <c r="AP323" s="2"/>
      <c r="AQ323" s="3"/>
      <c r="AR323" s="4"/>
      <c r="AS323" s="1"/>
      <c r="AT323" s="2"/>
      <c r="AU323" s="2"/>
      <c r="AV323" s="2"/>
      <c r="AW323" s="2"/>
      <c r="AX323" s="3"/>
      <c r="AY323" s="4"/>
      <c r="AZ323" s="1"/>
      <c r="BA323" s="2"/>
      <c r="BB323" s="2"/>
      <c r="BC323" s="2"/>
      <c r="BD323" s="2"/>
      <c r="BE323" s="3"/>
      <c r="BF323" s="4"/>
      <c r="BG323" s="1"/>
      <c r="BH323" s="2"/>
      <c r="BI323" s="2"/>
      <c r="BJ323" s="2"/>
      <c r="BK323" s="2"/>
      <c r="BL323" s="3"/>
      <c r="BM323" s="4"/>
      <c r="BN323" s="2"/>
      <c r="BO323" s="7"/>
      <c r="BP323" s="2"/>
      <c r="BQ323" s="2"/>
      <c r="BR323" s="2"/>
      <c r="BS323" s="3"/>
      <c r="BT323" s="2"/>
      <c r="BU323" s="3"/>
      <c r="BV323" s="2"/>
      <c r="BW323" s="2"/>
      <c r="BX323" s="1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6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1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6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</row>
    <row r="324" spans="1:199" ht="14.4" x14ac:dyDescent="0.3">
      <c r="A324" s="2"/>
      <c r="B324" s="2"/>
      <c r="C324" s="2"/>
      <c r="D324" s="2"/>
      <c r="E324" s="2"/>
      <c r="F324" s="3"/>
      <c r="G324" s="2"/>
      <c r="H324" s="2"/>
      <c r="I324" s="2"/>
      <c r="J324" s="2"/>
      <c r="K324" s="3"/>
      <c r="L324" s="3"/>
      <c r="M324" s="3"/>
      <c r="N324" s="4"/>
      <c r="O324" s="2"/>
      <c r="P324" s="2"/>
      <c r="Q324" s="2"/>
      <c r="R324" s="5"/>
      <c r="S324" s="5"/>
      <c r="T324" s="5"/>
      <c r="U324" s="4"/>
      <c r="V324" s="4"/>
      <c r="W324" s="4"/>
      <c r="X324" s="4"/>
      <c r="Y324" s="4"/>
      <c r="Z324" s="4"/>
      <c r="AA324" s="4"/>
      <c r="AB324" s="4"/>
      <c r="AC324" s="4"/>
      <c r="AD324" s="6"/>
      <c r="AE324" s="2"/>
      <c r="AF324" s="2"/>
      <c r="AG324" s="2"/>
      <c r="AH324" s="2"/>
      <c r="AI324" s="2"/>
      <c r="AJ324" s="3"/>
      <c r="AK324" s="4"/>
      <c r="AL324" s="1"/>
      <c r="AM324" s="2"/>
      <c r="AN324" s="2"/>
      <c r="AO324" s="2"/>
      <c r="AP324" s="2"/>
      <c r="AQ324" s="3"/>
      <c r="AR324" s="4"/>
      <c r="AS324" s="1"/>
      <c r="AT324" s="2"/>
      <c r="AU324" s="2"/>
      <c r="AV324" s="2"/>
      <c r="AW324" s="2"/>
      <c r="AX324" s="3"/>
      <c r="AY324" s="4"/>
      <c r="AZ324" s="1"/>
      <c r="BA324" s="2"/>
      <c r="BB324" s="2"/>
      <c r="BC324" s="2"/>
      <c r="BD324" s="2"/>
      <c r="BE324" s="3"/>
      <c r="BF324" s="4"/>
      <c r="BG324" s="1"/>
      <c r="BH324" s="2"/>
      <c r="BI324" s="2"/>
      <c r="BJ324" s="2"/>
      <c r="BK324" s="2"/>
      <c r="BL324" s="3"/>
      <c r="BM324" s="4"/>
      <c r="BN324" s="2"/>
      <c r="BO324" s="7"/>
      <c r="BP324" s="2"/>
      <c r="BQ324" s="2"/>
      <c r="BR324" s="2"/>
      <c r="BS324" s="3"/>
      <c r="BT324" s="2"/>
      <c r="BU324" s="3"/>
      <c r="BV324" s="2"/>
      <c r="BW324" s="2"/>
      <c r="BX324" s="1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6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1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6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</row>
    <row r="325" spans="1:199" ht="14.4" x14ac:dyDescent="0.3">
      <c r="A325" s="2"/>
      <c r="B325" s="2"/>
      <c r="C325" s="2"/>
      <c r="D325" s="2"/>
      <c r="E325" s="2"/>
      <c r="F325" s="3"/>
      <c r="G325" s="2"/>
      <c r="H325" s="2"/>
      <c r="I325" s="2"/>
      <c r="J325" s="2"/>
      <c r="K325" s="3"/>
      <c r="L325" s="3"/>
      <c r="M325" s="3"/>
      <c r="N325" s="4"/>
      <c r="O325" s="2"/>
      <c r="P325" s="2"/>
      <c r="Q325" s="2"/>
      <c r="R325" s="5"/>
      <c r="S325" s="5"/>
      <c r="T325" s="5"/>
      <c r="U325" s="4"/>
      <c r="V325" s="4"/>
      <c r="W325" s="4"/>
      <c r="X325" s="4"/>
      <c r="Y325" s="4"/>
      <c r="Z325" s="4"/>
      <c r="AA325" s="4"/>
      <c r="AB325" s="4"/>
      <c r="AC325" s="4"/>
      <c r="AD325" s="6"/>
      <c r="AE325" s="2"/>
      <c r="AF325" s="2"/>
      <c r="AG325" s="2"/>
      <c r="AH325" s="2"/>
      <c r="AI325" s="2"/>
      <c r="AJ325" s="3"/>
      <c r="AK325" s="4"/>
      <c r="AL325" s="1"/>
      <c r="AM325" s="2"/>
      <c r="AN325" s="2"/>
      <c r="AO325" s="2"/>
      <c r="AP325" s="2"/>
      <c r="AQ325" s="3"/>
      <c r="AR325" s="4"/>
      <c r="AS325" s="1"/>
      <c r="AT325" s="2"/>
      <c r="AU325" s="2"/>
      <c r="AV325" s="2"/>
      <c r="AW325" s="2"/>
      <c r="AX325" s="3"/>
      <c r="AY325" s="4"/>
      <c r="AZ325" s="1"/>
      <c r="BA325" s="2"/>
      <c r="BB325" s="2"/>
      <c r="BC325" s="2"/>
      <c r="BD325" s="2"/>
      <c r="BE325" s="3"/>
      <c r="BF325" s="4"/>
      <c r="BG325" s="1"/>
      <c r="BH325" s="2"/>
      <c r="BI325" s="2"/>
      <c r="BJ325" s="2"/>
      <c r="BK325" s="2"/>
      <c r="BL325" s="3"/>
      <c r="BM325" s="4"/>
      <c r="BN325" s="2"/>
      <c r="BO325" s="7"/>
      <c r="BP325" s="2"/>
      <c r="BQ325" s="2"/>
      <c r="BR325" s="2"/>
      <c r="BS325" s="3"/>
      <c r="BT325" s="2"/>
      <c r="BU325" s="3"/>
      <c r="BV325" s="2"/>
      <c r="BW325" s="2"/>
      <c r="BX325" s="1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6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1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6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</row>
    <row r="326" spans="1:199" ht="14.4" x14ac:dyDescent="0.3">
      <c r="A326" s="2"/>
      <c r="B326" s="2"/>
      <c r="C326" s="2"/>
      <c r="D326" s="2"/>
      <c r="E326" s="2"/>
      <c r="F326" s="3"/>
      <c r="G326" s="2"/>
      <c r="H326" s="2"/>
      <c r="I326" s="2"/>
      <c r="J326" s="2"/>
      <c r="K326" s="3"/>
      <c r="L326" s="3"/>
      <c r="M326" s="3"/>
      <c r="N326" s="4"/>
      <c r="O326" s="2"/>
      <c r="P326" s="2"/>
      <c r="Q326" s="2"/>
      <c r="R326" s="5"/>
      <c r="S326" s="5"/>
      <c r="T326" s="5"/>
      <c r="U326" s="4"/>
      <c r="V326" s="4"/>
      <c r="W326" s="4"/>
      <c r="X326" s="4"/>
      <c r="Y326" s="4"/>
      <c r="Z326" s="4"/>
      <c r="AA326" s="4"/>
      <c r="AB326" s="4"/>
      <c r="AC326" s="4"/>
      <c r="AD326" s="6"/>
      <c r="AE326" s="2"/>
      <c r="AF326" s="2"/>
      <c r="AG326" s="2"/>
      <c r="AH326" s="2"/>
      <c r="AI326" s="2"/>
      <c r="AJ326" s="3"/>
      <c r="AK326" s="4"/>
      <c r="AL326" s="1"/>
      <c r="AM326" s="2"/>
      <c r="AN326" s="2"/>
      <c r="AO326" s="2"/>
      <c r="AP326" s="2"/>
      <c r="AQ326" s="3"/>
      <c r="AR326" s="4"/>
      <c r="AS326" s="1"/>
      <c r="AT326" s="2"/>
      <c r="AU326" s="2"/>
      <c r="AV326" s="2"/>
      <c r="AW326" s="2"/>
      <c r="AX326" s="3"/>
      <c r="AY326" s="4"/>
      <c r="AZ326" s="1"/>
      <c r="BA326" s="2"/>
      <c r="BB326" s="2"/>
      <c r="BC326" s="2"/>
      <c r="BD326" s="2"/>
      <c r="BE326" s="3"/>
      <c r="BF326" s="4"/>
      <c r="BG326" s="1"/>
      <c r="BH326" s="2"/>
      <c r="BI326" s="2"/>
      <c r="BJ326" s="2"/>
      <c r="BK326" s="2"/>
      <c r="BL326" s="3"/>
      <c r="BM326" s="4"/>
      <c r="BN326" s="2"/>
      <c r="BO326" s="7"/>
      <c r="BP326" s="2"/>
      <c r="BQ326" s="2"/>
      <c r="BR326" s="2"/>
      <c r="BS326" s="3"/>
      <c r="BT326" s="2"/>
      <c r="BU326" s="3"/>
      <c r="BV326" s="2"/>
      <c r="BW326" s="2"/>
      <c r="BX326" s="1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6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1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6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</row>
    <row r="327" spans="1:199" ht="14.4" x14ac:dyDescent="0.3">
      <c r="A327" s="2"/>
      <c r="B327" s="2"/>
      <c r="C327" s="2"/>
      <c r="D327" s="2"/>
      <c r="E327" s="2"/>
      <c r="F327" s="3"/>
      <c r="G327" s="2"/>
      <c r="H327" s="2"/>
      <c r="I327" s="2"/>
      <c r="J327" s="2"/>
      <c r="K327" s="3"/>
      <c r="L327" s="3"/>
      <c r="M327" s="3"/>
      <c r="N327" s="4"/>
      <c r="O327" s="2"/>
      <c r="P327" s="2"/>
      <c r="Q327" s="2"/>
      <c r="R327" s="5"/>
      <c r="S327" s="5"/>
      <c r="T327" s="5"/>
      <c r="U327" s="4"/>
      <c r="V327" s="4"/>
      <c r="W327" s="4"/>
      <c r="X327" s="4"/>
      <c r="Y327" s="4"/>
      <c r="Z327" s="4"/>
      <c r="AA327" s="4"/>
      <c r="AB327" s="4"/>
      <c r="AC327" s="4"/>
      <c r="AD327" s="6"/>
      <c r="AE327" s="2"/>
      <c r="AF327" s="2"/>
      <c r="AG327" s="2"/>
      <c r="AH327" s="2"/>
      <c r="AI327" s="2"/>
      <c r="AJ327" s="3"/>
      <c r="AK327" s="4"/>
      <c r="AL327" s="1"/>
      <c r="AM327" s="2"/>
      <c r="AN327" s="2"/>
      <c r="AO327" s="2"/>
      <c r="AP327" s="2"/>
      <c r="AQ327" s="3"/>
      <c r="AR327" s="4"/>
      <c r="AS327" s="1"/>
      <c r="AT327" s="2"/>
      <c r="AU327" s="2"/>
      <c r="AV327" s="2"/>
      <c r="AW327" s="2"/>
      <c r="AX327" s="3"/>
      <c r="AY327" s="4"/>
      <c r="AZ327" s="1"/>
      <c r="BA327" s="2"/>
      <c r="BB327" s="2"/>
      <c r="BC327" s="2"/>
      <c r="BD327" s="2"/>
      <c r="BE327" s="3"/>
      <c r="BF327" s="4"/>
      <c r="BG327" s="1"/>
      <c r="BH327" s="2"/>
      <c r="BI327" s="2"/>
      <c r="BJ327" s="2"/>
      <c r="BK327" s="2"/>
      <c r="BL327" s="3"/>
      <c r="BM327" s="4"/>
      <c r="BN327" s="2"/>
      <c r="BO327" s="7"/>
      <c r="BP327" s="2"/>
      <c r="BQ327" s="2"/>
      <c r="BR327" s="2"/>
      <c r="BS327" s="3"/>
      <c r="BT327" s="2"/>
      <c r="BU327" s="3"/>
      <c r="BV327" s="2"/>
      <c r="BW327" s="2"/>
      <c r="BX327" s="1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6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1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6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</row>
    <row r="328" spans="1:199" ht="14.4" x14ac:dyDescent="0.3">
      <c r="A328" s="2"/>
      <c r="B328" s="2"/>
      <c r="C328" s="2"/>
      <c r="D328" s="2"/>
      <c r="E328" s="2"/>
      <c r="F328" s="3"/>
      <c r="G328" s="2"/>
      <c r="H328" s="2"/>
      <c r="I328" s="2"/>
      <c r="J328" s="2"/>
      <c r="K328" s="3"/>
      <c r="L328" s="3"/>
      <c r="M328" s="3"/>
      <c r="N328" s="4"/>
      <c r="O328" s="2"/>
      <c r="P328" s="2"/>
      <c r="Q328" s="2"/>
      <c r="R328" s="5"/>
      <c r="S328" s="5"/>
      <c r="T328" s="5"/>
      <c r="U328" s="4"/>
      <c r="V328" s="4"/>
      <c r="W328" s="4"/>
      <c r="X328" s="4"/>
      <c r="Y328" s="4"/>
      <c r="Z328" s="4"/>
      <c r="AA328" s="4"/>
      <c r="AB328" s="4"/>
      <c r="AC328" s="4"/>
      <c r="AD328" s="6"/>
      <c r="AE328" s="2"/>
      <c r="AF328" s="2"/>
      <c r="AG328" s="2"/>
      <c r="AH328" s="2"/>
      <c r="AI328" s="2"/>
      <c r="AJ328" s="3"/>
      <c r="AK328" s="4"/>
      <c r="AL328" s="1"/>
      <c r="AM328" s="2"/>
      <c r="AN328" s="2"/>
      <c r="AO328" s="2"/>
      <c r="AP328" s="2"/>
      <c r="AQ328" s="3"/>
      <c r="AR328" s="4"/>
      <c r="AS328" s="1"/>
      <c r="AT328" s="2"/>
      <c r="AU328" s="2"/>
      <c r="AV328" s="2"/>
      <c r="AW328" s="2"/>
      <c r="AX328" s="3"/>
      <c r="AY328" s="4"/>
      <c r="AZ328" s="1"/>
      <c r="BA328" s="2"/>
      <c r="BB328" s="2"/>
      <c r="BC328" s="2"/>
      <c r="BD328" s="2"/>
      <c r="BE328" s="3"/>
      <c r="BF328" s="4"/>
      <c r="BG328" s="1"/>
      <c r="BH328" s="2"/>
      <c r="BI328" s="2"/>
      <c r="BJ328" s="2"/>
      <c r="BK328" s="2"/>
      <c r="BL328" s="3"/>
      <c r="BM328" s="4"/>
      <c r="BN328" s="2"/>
      <c r="BO328" s="7"/>
      <c r="BP328" s="2"/>
      <c r="BQ328" s="2"/>
      <c r="BR328" s="2"/>
      <c r="BS328" s="3"/>
      <c r="BT328" s="2"/>
      <c r="BU328" s="3"/>
      <c r="BV328" s="2"/>
      <c r="BW328" s="2"/>
      <c r="BX328" s="1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6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1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6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</row>
    <row r="329" spans="1:199" ht="14.4" x14ac:dyDescent="0.3">
      <c r="A329" s="2"/>
      <c r="B329" s="2"/>
      <c r="C329" s="2"/>
      <c r="D329" s="2"/>
      <c r="E329" s="2"/>
      <c r="F329" s="3"/>
      <c r="G329" s="2"/>
      <c r="H329" s="2"/>
      <c r="I329" s="2"/>
      <c r="J329" s="2"/>
      <c r="K329" s="3"/>
      <c r="L329" s="3"/>
      <c r="M329" s="3"/>
      <c r="N329" s="4"/>
      <c r="O329" s="2"/>
      <c r="P329" s="2"/>
      <c r="Q329" s="2"/>
      <c r="R329" s="5"/>
      <c r="S329" s="5"/>
      <c r="T329" s="5"/>
      <c r="U329" s="4"/>
      <c r="V329" s="4"/>
      <c r="W329" s="4"/>
      <c r="X329" s="4"/>
      <c r="Y329" s="4"/>
      <c r="Z329" s="4"/>
      <c r="AA329" s="4"/>
      <c r="AB329" s="4"/>
      <c r="AC329" s="4"/>
      <c r="AD329" s="6"/>
      <c r="AE329" s="2"/>
      <c r="AF329" s="2"/>
      <c r="AG329" s="2"/>
      <c r="AH329" s="2"/>
      <c r="AI329" s="2"/>
      <c r="AJ329" s="3"/>
      <c r="AK329" s="4"/>
      <c r="AL329" s="1"/>
      <c r="AM329" s="2"/>
      <c r="AN329" s="2"/>
      <c r="AO329" s="2"/>
      <c r="AP329" s="2"/>
      <c r="AQ329" s="3"/>
      <c r="AR329" s="4"/>
      <c r="AS329" s="1"/>
      <c r="AT329" s="2"/>
      <c r="AU329" s="2"/>
      <c r="AV329" s="2"/>
      <c r="AW329" s="2"/>
      <c r="AX329" s="3"/>
      <c r="AY329" s="4"/>
      <c r="AZ329" s="1"/>
      <c r="BA329" s="2"/>
      <c r="BB329" s="2"/>
      <c r="BC329" s="2"/>
      <c r="BD329" s="2"/>
      <c r="BE329" s="3"/>
      <c r="BF329" s="4"/>
      <c r="BG329" s="1"/>
      <c r="BH329" s="2"/>
      <c r="BI329" s="2"/>
      <c r="BJ329" s="2"/>
      <c r="BK329" s="2"/>
      <c r="BL329" s="3"/>
      <c r="BM329" s="4"/>
      <c r="BN329" s="2"/>
      <c r="BO329" s="7"/>
      <c r="BP329" s="2"/>
      <c r="BQ329" s="2"/>
      <c r="BR329" s="2"/>
      <c r="BS329" s="3"/>
      <c r="BT329" s="2"/>
      <c r="BU329" s="3"/>
      <c r="BV329" s="2"/>
      <c r="BW329" s="2"/>
      <c r="BX329" s="1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6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1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6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</row>
    <row r="330" spans="1:199" ht="14.4" x14ac:dyDescent="0.3">
      <c r="A330" s="2"/>
      <c r="B330" s="2"/>
      <c r="C330" s="2"/>
      <c r="D330" s="2"/>
      <c r="E330" s="2"/>
      <c r="F330" s="3"/>
      <c r="G330" s="2"/>
      <c r="H330" s="2"/>
      <c r="I330" s="2"/>
      <c r="J330" s="2"/>
      <c r="K330" s="3"/>
      <c r="L330" s="3"/>
      <c r="M330" s="3"/>
      <c r="N330" s="4"/>
      <c r="O330" s="2"/>
      <c r="P330" s="2"/>
      <c r="Q330" s="2"/>
      <c r="R330" s="5"/>
      <c r="S330" s="5"/>
      <c r="T330" s="5"/>
      <c r="U330" s="4"/>
      <c r="V330" s="4"/>
      <c r="W330" s="4"/>
      <c r="X330" s="4"/>
      <c r="Y330" s="4"/>
      <c r="Z330" s="4"/>
      <c r="AA330" s="4"/>
      <c r="AB330" s="4"/>
      <c r="AC330" s="4"/>
      <c r="AD330" s="6"/>
      <c r="AE330" s="2"/>
      <c r="AF330" s="2"/>
      <c r="AG330" s="2"/>
      <c r="AH330" s="2"/>
      <c r="AI330" s="2"/>
      <c r="AJ330" s="3"/>
      <c r="AK330" s="4"/>
      <c r="AL330" s="1"/>
      <c r="AM330" s="2"/>
      <c r="AN330" s="2"/>
      <c r="AO330" s="2"/>
      <c r="AP330" s="2"/>
      <c r="AQ330" s="3"/>
      <c r="AR330" s="4"/>
      <c r="AS330" s="1"/>
      <c r="AT330" s="2"/>
      <c r="AU330" s="2"/>
      <c r="AV330" s="2"/>
      <c r="AW330" s="2"/>
      <c r="AX330" s="3"/>
      <c r="AY330" s="4"/>
      <c r="AZ330" s="1"/>
      <c r="BA330" s="2"/>
      <c r="BB330" s="2"/>
      <c r="BC330" s="2"/>
      <c r="BD330" s="2"/>
      <c r="BE330" s="3"/>
      <c r="BF330" s="4"/>
      <c r="BG330" s="1"/>
      <c r="BH330" s="2"/>
      <c r="BI330" s="2"/>
      <c r="BJ330" s="2"/>
      <c r="BK330" s="2"/>
      <c r="BL330" s="3"/>
      <c r="BM330" s="4"/>
      <c r="BN330" s="2"/>
      <c r="BO330" s="7"/>
      <c r="BP330" s="2"/>
      <c r="BQ330" s="2"/>
      <c r="BR330" s="2"/>
      <c r="BS330" s="3"/>
      <c r="BT330" s="2"/>
      <c r="BU330" s="3"/>
      <c r="BV330" s="2"/>
      <c r="BW330" s="2"/>
      <c r="BX330" s="1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6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1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6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</row>
    <row r="331" spans="1:199" ht="14.4" x14ac:dyDescent="0.3">
      <c r="A331" s="2"/>
      <c r="B331" s="2"/>
      <c r="C331" s="2"/>
      <c r="D331" s="2"/>
      <c r="E331" s="2"/>
      <c r="F331" s="3"/>
      <c r="G331" s="2"/>
      <c r="H331" s="2"/>
      <c r="I331" s="2"/>
      <c r="J331" s="2"/>
      <c r="K331" s="3"/>
      <c r="L331" s="3"/>
      <c r="M331" s="3"/>
      <c r="N331" s="4"/>
      <c r="O331" s="2"/>
      <c r="P331" s="2"/>
      <c r="Q331" s="2"/>
      <c r="R331" s="5"/>
      <c r="S331" s="5"/>
      <c r="T331" s="5"/>
      <c r="U331" s="4"/>
      <c r="V331" s="4"/>
      <c r="W331" s="4"/>
      <c r="X331" s="4"/>
      <c r="Y331" s="4"/>
      <c r="Z331" s="4"/>
      <c r="AA331" s="4"/>
      <c r="AB331" s="4"/>
      <c r="AC331" s="4"/>
      <c r="AD331" s="6"/>
      <c r="AE331" s="2"/>
      <c r="AF331" s="2"/>
      <c r="AG331" s="2"/>
      <c r="AH331" s="2"/>
      <c r="AI331" s="2"/>
      <c r="AJ331" s="3"/>
      <c r="AK331" s="4"/>
      <c r="AL331" s="1"/>
      <c r="AM331" s="2"/>
      <c r="AN331" s="2"/>
      <c r="AO331" s="2"/>
      <c r="AP331" s="2"/>
      <c r="AQ331" s="3"/>
      <c r="AR331" s="4"/>
      <c r="AS331" s="1"/>
      <c r="AT331" s="2"/>
      <c r="AU331" s="2"/>
      <c r="AV331" s="2"/>
      <c r="AW331" s="2"/>
      <c r="AX331" s="3"/>
      <c r="AY331" s="4"/>
      <c r="AZ331" s="1"/>
      <c r="BA331" s="2"/>
      <c r="BB331" s="2"/>
      <c r="BC331" s="2"/>
      <c r="BD331" s="2"/>
      <c r="BE331" s="3"/>
      <c r="BF331" s="4"/>
      <c r="BG331" s="1"/>
      <c r="BH331" s="2"/>
      <c r="BI331" s="2"/>
      <c r="BJ331" s="2"/>
      <c r="BK331" s="2"/>
      <c r="BL331" s="3"/>
      <c r="BM331" s="4"/>
      <c r="BN331" s="2"/>
      <c r="BO331" s="7"/>
      <c r="BP331" s="2"/>
      <c r="BQ331" s="2"/>
      <c r="BR331" s="2"/>
      <c r="BS331" s="3"/>
      <c r="BT331" s="2"/>
      <c r="BU331" s="3"/>
      <c r="BV331" s="2"/>
      <c r="BW331" s="2"/>
      <c r="BX331" s="1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6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1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6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</row>
    <row r="332" spans="1:199" ht="14.4" x14ac:dyDescent="0.3">
      <c r="A332" s="2"/>
      <c r="B332" s="2"/>
      <c r="C332" s="2"/>
      <c r="D332" s="2"/>
      <c r="E332" s="2"/>
      <c r="F332" s="3"/>
      <c r="G332" s="2"/>
      <c r="H332" s="2"/>
      <c r="I332" s="2"/>
      <c r="J332" s="2"/>
      <c r="K332" s="3"/>
      <c r="L332" s="3"/>
      <c r="M332" s="3"/>
      <c r="N332" s="4"/>
      <c r="O332" s="2"/>
      <c r="P332" s="2"/>
      <c r="Q332" s="2"/>
      <c r="R332" s="5"/>
      <c r="S332" s="5"/>
      <c r="T332" s="5"/>
      <c r="U332" s="4"/>
      <c r="V332" s="4"/>
      <c r="W332" s="4"/>
      <c r="X332" s="4"/>
      <c r="Y332" s="4"/>
      <c r="Z332" s="4"/>
      <c r="AA332" s="4"/>
      <c r="AB332" s="4"/>
      <c r="AC332" s="4"/>
      <c r="AD332" s="6"/>
      <c r="AE332" s="2"/>
      <c r="AF332" s="2"/>
      <c r="AG332" s="2"/>
      <c r="AH332" s="2"/>
      <c r="AI332" s="2"/>
      <c r="AJ332" s="3"/>
      <c r="AK332" s="4"/>
      <c r="AL332" s="1"/>
      <c r="AM332" s="2"/>
      <c r="AN332" s="2"/>
      <c r="AO332" s="2"/>
      <c r="AP332" s="2"/>
      <c r="AQ332" s="3"/>
      <c r="AR332" s="4"/>
      <c r="AS332" s="1"/>
      <c r="AT332" s="2"/>
      <c r="AU332" s="2"/>
      <c r="AV332" s="2"/>
      <c r="AW332" s="2"/>
      <c r="AX332" s="3"/>
      <c r="AY332" s="4"/>
      <c r="AZ332" s="1"/>
      <c r="BA332" s="2"/>
      <c r="BB332" s="2"/>
      <c r="BC332" s="2"/>
      <c r="BD332" s="2"/>
      <c r="BE332" s="3"/>
      <c r="BF332" s="4"/>
      <c r="BG332" s="1"/>
      <c r="BH332" s="2"/>
      <c r="BI332" s="2"/>
      <c r="BJ332" s="2"/>
      <c r="BK332" s="2"/>
      <c r="BL332" s="3"/>
      <c r="BM332" s="4"/>
      <c r="BN332" s="2"/>
      <c r="BO332" s="7"/>
      <c r="BP332" s="2"/>
      <c r="BQ332" s="2"/>
      <c r="BR332" s="2"/>
      <c r="BS332" s="3"/>
      <c r="BT332" s="2"/>
      <c r="BU332" s="3"/>
      <c r="BV332" s="2"/>
      <c r="BW332" s="2"/>
      <c r="BX332" s="1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6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1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6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</row>
    <row r="333" spans="1:199" ht="14.4" x14ac:dyDescent="0.3">
      <c r="A333" s="2"/>
      <c r="B333" s="2"/>
      <c r="C333" s="2"/>
      <c r="D333" s="2"/>
      <c r="E333" s="2"/>
      <c r="F333" s="3"/>
      <c r="G333" s="2"/>
      <c r="H333" s="2"/>
      <c r="I333" s="2"/>
      <c r="J333" s="2"/>
      <c r="K333" s="3"/>
      <c r="L333" s="3"/>
      <c r="M333" s="3"/>
      <c r="N333" s="4"/>
      <c r="O333" s="2"/>
      <c r="P333" s="2"/>
      <c r="Q333" s="2"/>
      <c r="R333" s="5"/>
      <c r="S333" s="5"/>
      <c r="T333" s="5"/>
      <c r="U333" s="4"/>
      <c r="V333" s="4"/>
      <c r="W333" s="4"/>
      <c r="X333" s="4"/>
      <c r="Y333" s="4"/>
      <c r="Z333" s="4"/>
      <c r="AA333" s="4"/>
      <c r="AB333" s="4"/>
      <c r="AC333" s="4"/>
      <c r="AD333" s="6"/>
      <c r="AE333" s="2"/>
      <c r="AF333" s="2"/>
      <c r="AG333" s="2"/>
      <c r="AH333" s="2"/>
      <c r="AI333" s="2"/>
      <c r="AJ333" s="3"/>
      <c r="AK333" s="4"/>
      <c r="AL333" s="1"/>
      <c r="AM333" s="2"/>
      <c r="AN333" s="2"/>
      <c r="AO333" s="2"/>
      <c r="AP333" s="2"/>
      <c r="AQ333" s="3"/>
      <c r="AR333" s="4"/>
      <c r="AS333" s="1"/>
      <c r="AT333" s="2"/>
      <c r="AU333" s="2"/>
      <c r="AV333" s="2"/>
      <c r="AW333" s="2"/>
      <c r="AX333" s="3"/>
      <c r="AY333" s="4"/>
      <c r="AZ333" s="1"/>
      <c r="BA333" s="2"/>
      <c r="BB333" s="2"/>
      <c r="BC333" s="2"/>
      <c r="BD333" s="2"/>
      <c r="BE333" s="3"/>
      <c r="BF333" s="4"/>
      <c r="BG333" s="1"/>
      <c r="BH333" s="2"/>
      <c r="BI333" s="2"/>
      <c r="BJ333" s="2"/>
      <c r="BK333" s="2"/>
      <c r="BL333" s="3"/>
      <c r="BM333" s="4"/>
      <c r="BN333" s="2"/>
      <c r="BO333" s="7"/>
      <c r="BP333" s="2"/>
      <c r="BQ333" s="2"/>
      <c r="BR333" s="2"/>
      <c r="BS333" s="3"/>
      <c r="BT333" s="2"/>
      <c r="BU333" s="3"/>
      <c r="BV333" s="2"/>
      <c r="BW333" s="2"/>
      <c r="BX333" s="1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6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1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6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</row>
    <row r="334" spans="1:199" ht="14.4" x14ac:dyDescent="0.3">
      <c r="A334" s="2"/>
      <c r="B334" s="2"/>
      <c r="C334" s="2"/>
      <c r="D334" s="2"/>
      <c r="E334" s="2"/>
      <c r="F334" s="3"/>
      <c r="G334" s="2"/>
      <c r="H334" s="2"/>
      <c r="I334" s="2"/>
      <c r="J334" s="2"/>
      <c r="K334" s="3"/>
      <c r="L334" s="3"/>
      <c r="M334" s="3"/>
      <c r="N334" s="4"/>
      <c r="O334" s="2"/>
      <c r="P334" s="2"/>
      <c r="Q334" s="2"/>
      <c r="R334" s="5"/>
      <c r="S334" s="5"/>
      <c r="T334" s="5"/>
      <c r="U334" s="4"/>
      <c r="V334" s="4"/>
      <c r="W334" s="4"/>
      <c r="X334" s="4"/>
      <c r="Y334" s="4"/>
      <c r="Z334" s="4"/>
      <c r="AA334" s="4"/>
      <c r="AB334" s="4"/>
      <c r="AC334" s="4"/>
      <c r="AD334" s="6"/>
      <c r="AE334" s="2"/>
      <c r="AF334" s="2"/>
      <c r="AG334" s="2"/>
      <c r="AH334" s="2"/>
      <c r="AI334" s="2"/>
      <c r="AJ334" s="3"/>
      <c r="AK334" s="4"/>
      <c r="AL334" s="1"/>
      <c r="AM334" s="2"/>
      <c r="AN334" s="2"/>
      <c r="AO334" s="2"/>
      <c r="AP334" s="2"/>
      <c r="AQ334" s="3"/>
      <c r="AR334" s="4"/>
      <c r="AS334" s="1"/>
      <c r="AT334" s="2"/>
      <c r="AU334" s="2"/>
      <c r="AV334" s="2"/>
      <c r="AW334" s="2"/>
      <c r="AX334" s="3"/>
      <c r="AY334" s="4"/>
      <c r="AZ334" s="1"/>
      <c r="BA334" s="2"/>
      <c r="BB334" s="2"/>
      <c r="BC334" s="2"/>
      <c r="BD334" s="2"/>
      <c r="BE334" s="3"/>
      <c r="BF334" s="4"/>
      <c r="BG334" s="1"/>
      <c r="BH334" s="2"/>
      <c r="BI334" s="2"/>
      <c r="BJ334" s="2"/>
      <c r="BK334" s="2"/>
      <c r="BL334" s="3"/>
      <c r="BM334" s="4"/>
      <c r="BN334" s="2"/>
      <c r="BO334" s="7"/>
      <c r="BP334" s="2"/>
      <c r="BQ334" s="2"/>
      <c r="BR334" s="2"/>
      <c r="BS334" s="3"/>
      <c r="BT334" s="2"/>
      <c r="BU334" s="3"/>
      <c r="BV334" s="2"/>
      <c r="BW334" s="2"/>
      <c r="BX334" s="1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6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1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6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</row>
    <row r="335" spans="1:199" ht="14.4" x14ac:dyDescent="0.3">
      <c r="A335" s="2"/>
      <c r="B335" s="2"/>
      <c r="C335" s="2"/>
      <c r="D335" s="2"/>
      <c r="E335" s="2"/>
      <c r="F335" s="3"/>
      <c r="G335" s="2"/>
      <c r="H335" s="2"/>
      <c r="I335" s="2"/>
      <c r="J335" s="2"/>
      <c r="K335" s="3"/>
      <c r="L335" s="3"/>
      <c r="M335" s="3"/>
      <c r="N335" s="4"/>
      <c r="O335" s="2"/>
      <c r="P335" s="2"/>
      <c r="Q335" s="2"/>
      <c r="R335" s="5"/>
      <c r="S335" s="5"/>
      <c r="T335" s="5"/>
      <c r="U335" s="4"/>
      <c r="V335" s="4"/>
      <c r="W335" s="4"/>
      <c r="X335" s="4"/>
      <c r="Y335" s="4"/>
      <c r="Z335" s="4"/>
      <c r="AA335" s="4"/>
      <c r="AB335" s="4"/>
      <c r="AC335" s="4"/>
      <c r="AD335" s="6"/>
      <c r="AE335" s="2"/>
      <c r="AF335" s="2"/>
      <c r="AG335" s="2"/>
      <c r="AH335" s="2"/>
      <c r="AI335" s="2"/>
      <c r="AJ335" s="3"/>
      <c r="AK335" s="4"/>
      <c r="AL335" s="1"/>
      <c r="AM335" s="2"/>
      <c r="AN335" s="2"/>
      <c r="AO335" s="2"/>
      <c r="AP335" s="2"/>
      <c r="AQ335" s="3"/>
      <c r="AR335" s="4"/>
      <c r="AS335" s="1"/>
      <c r="AT335" s="2"/>
      <c r="AU335" s="2"/>
      <c r="AV335" s="2"/>
      <c r="AW335" s="2"/>
      <c r="AX335" s="3"/>
      <c r="AY335" s="4"/>
      <c r="AZ335" s="1"/>
      <c r="BA335" s="2"/>
      <c r="BB335" s="2"/>
      <c r="BC335" s="2"/>
      <c r="BD335" s="2"/>
      <c r="BE335" s="3"/>
      <c r="BF335" s="4"/>
      <c r="BG335" s="1"/>
      <c r="BH335" s="2"/>
      <c r="BI335" s="2"/>
      <c r="BJ335" s="2"/>
      <c r="BK335" s="2"/>
      <c r="BL335" s="3"/>
      <c r="BM335" s="4"/>
      <c r="BN335" s="2"/>
      <c r="BO335" s="7"/>
      <c r="BP335" s="2"/>
      <c r="BQ335" s="2"/>
      <c r="BR335" s="2"/>
      <c r="BS335" s="3"/>
      <c r="BT335" s="2"/>
      <c r="BU335" s="3"/>
      <c r="BV335" s="2"/>
      <c r="BW335" s="2"/>
      <c r="BX335" s="1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6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1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6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</row>
    <row r="336" spans="1:199" ht="14.4" x14ac:dyDescent="0.3">
      <c r="A336" s="2"/>
      <c r="B336" s="2"/>
      <c r="C336" s="2"/>
      <c r="D336" s="2"/>
      <c r="E336" s="2"/>
      <c r="F336" s="3"/>
      <c r="G336" s="2"/>
      <c r="H336" s="2"/>
      <c r="I336" s="2"/>
      <c r="J336" s="2"/>
      <c r="K336" s="3"/>
      <c r="L336" s="3"/>
      <c r="M336" s="3"/>
      <c r="N336" s="4"/>
      <c r="O336" s="2"/>
      <c r="P336" s="2"/>
      <c r="Q336" s="2"/>
      <c r="R336" s="5"/>
      <c r="S336" s="5"/>
      <c r="T336" s="5"/>
      <c r="U336" s="4"/>
      <c r="V336" s="4"/>
      <c r="W336" s="4"/>
      <c r="X336" s="4"/>
      <c r="Y336" s="4"/>
      <c r="Z336" s="4"/>
      <c r="AA336" s="4"/>
      <c r="AB336" s="4"/>
      <c r="AC336" s="4"/>
      <c r="AD336" s="6"/>
      <c r="AE336" s="2"/>
      <c r="AF336" s="2"/>
      <c r="AG336" s="2"/>
      <c r="AH336" s="2"/>
      <c r="AI336" s="2"/>
      <c r="AJ336" s="3"/>
      <c r="AK336" s="4"/>
      <c r="AL336" s="1"/>
      <c r="AM336" s="2"/>
      <c r="AN336" s="2"/>
      <c r="AO336" s="2"/>
      <c r="AP336" s="2"/>
      <c r="AQ336" s="3"/>
      <c r="AR336" s="4"/>
      <c r="AS336" s="1"/>
      <c r="AT336" s="2"/>
      <c r="AU336" s="2"/>
      <c r="AV336" s="2"/>
      <c r="AW336" s="2"/>
      <c r="AX336" s="3"/>
      <c r="AY336" s="4"/>
      <c r="AZ336" s="1"/>
      <c r="BA336" s="2"/>
      <c r="BB336" s="2"/>
      <c r="BC336" s="2"/>
      <c r="BD336" s="2"/>
      <c r="BE336" s="3"/>
      <c r="BF336" s="4"/>
      <c r="BG336" s="1"/>
      <c r="BH336" s="2"/>
      <c r="BI336" s="2"/>
      <c r="BJ336" s="2"/>
      <c r="BK336" s="2"/>
      <c r="BL336" s="3"/>
      <c r="BM336" s="4"/>
      <c r="BN336" s="2"/>
      <c r="BO336" s="7"/>
      <c r="BP336" s="2"/>
      <c r="BQ336" s="2"/>
      <c r="BR336" s="2"/>
      <c r="BS336" s="3"/>
      <c r="BT336" s="2"/>
      <c r="BU336" s="3"/>
      <c r="BV336" s="2"/>
      <c r="BW336" s="2"/>
      <c r="BX336" s="1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6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1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6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</row>
    <row r="337" spans="1:199" ht="14.4" x14ac:dyDescent="0.3">
      <c r="A337" s="2"/>
      <c r="B337" s="2"/>
      <c r="C337" s="2"/>
      <c r="D337" s="2"/>
      <c r="E337" s="2"/>
      <c r="F337" s="3"/>
      <c r="G337" s="2"/>
      <c r="H337" s="2"/>
      <c r="I337" s="2"/>
      <c r="J337" s="2"/>
      <c r="K337" s="3"/>
      <c r="L337" s="3"/>
      <c r="M337" s="3"/>
      <c r="N337" s="4"/>
      <c r="O337" s="2"/>
      <c r="P337" s="2"/>
      <c r="Q337" s="2"/>
      <c r="R337" s="5"/>
      <c r="S337" s="5"/>
      <c r="T337" s="5"/>
      <c r="U337" s="4"/>
      <c r="V337" s="4"/>
      <c r="W337" s="4"/>
      <c r="X337" s="4"/>
      <c r="Y337" s="4"/>
      <c r="Z337" s="4"/>
      <c r="AA337" s="4"/>
      <c r="AB337" s="4"/>
      <c r="AC337" s="4"/>
      <c r="AD337" s="6"/>
      <c r="AE337" s="2"/>
      <c r="AF337" s="2"/>
      <c r="AG337" s="2"/>
      <c r="AH337" s="2"/>
      <c r="AI337" s="2"/>
      <c r="AJ337" s="3"/>
      <c r="AK337" s="4"/>
      <c r="AL337" s="1"/>
      <c r="AM337" s="2"/>
      <c r="AN337" s="2"/>
      <c r="AO337" s="2"/>
      <c r="AP337" s="2"/>
      <c r="AQ337" s="3"/>
      <c r="AR337" s="4"/>
      <c r="AS337" s="1"/>
      <c r="AT337" s="2"/>
      <c r="AU337" s="2"/>
      <c r="AV337" s="2"/>
      <c r="AW337" s="2"/>
      <c r="AX337" s="3"/>
      <c r="AY337" s="4"/>
      <c r="AZ337" s="1"/>
      <c r="BA337" s="2"/>
      <c r="BB337" s="2"/>
      <c r="BC337" s="2"/>
      <c r="BD337" s="2"/>
      <c r="BE337" s="3"/>
      <c r="BF337" s="4"/>
      <c r="BG337" s="1"/>
      <c r="BH337" s="2"/>
      <c r="BI337" s="2"/>
      <c r="BJ337" s="2"/>
      <c r="BK337" s="2"/>
      <c r="BL337" s="3"/>
      <c r="BM337" s="4"/>
      <c r="BN337" s="2"/>
      <c r="BO337" s="7"/>
      <c r="BP337" s="2"/>
      <c r="BQ337" s="2"/>
      <c r="BR337" s="2"/>
      <c r="BS337" s="3"/>
      <c r="BT337" s="2"/>
      <c r="BU337" s="3"/>
      <c r="BV337" s="2"/>
      <c r="BW337" s="2"/>
      <c r="BX337" s="1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6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1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6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</row>
    <row r="338" spans="1:199" ht="14.4" x14ac:dyDescent="0.3">
      <c r="A338" s="2"/>
      <c r="B338" s="2"/>
      <c r="C338" s="2"/>
      <c r="D338" s="2"/>
      <c r="E338" s="2"/>
      <c r="F338" s="3"/>
      <c r="G338" s="2"/>
      <c r="H338" s="2"/>
      <c r="I338" s="2"/>
      <c r="J338" s="2"/>
      <c r="K338" s="3"/>
      <c r="L338" s="3"/>
      <c r="M338" s="3"/>
      <c r="N338" s="4"/>
      <c r="O338" s="2"/>
      <c r="P338" s="2"/>
      <c r="Q338" s="2"/>
      <c r="R338" s="5"/>
      <c r="S338" s="5"/>
      <c r="T338" s="5"/>
      <c r="U338" s="4"/>
      <c r="V338" s="4"/>
      <c r="W338" s="4"/>
      <c r="X338" s="4"/>
      <c r="Y338" s="4"/>
      <c r="Z338" s="4"/>
      <c r="AA338" s="4"/>
      <c r="AB338" s="4"/>
      <c r="AC338" s="4"/>
      <c r="AD338" s="6"/>
      <c r="AE338" s="2"/>
      <c r="AF338" s="2"/>
      <c r="AG338" s="2"/>
      <c r="AH338" s="2"/>
      <c r="AI338" s="2"/>
      <c r="AJ338" s="3"/>
      <c r="AK338" s="4"/>
      <c r="AL338" s="1"/>
      <c r="AM338" s="2"/>
      <c r="AN338" s="2"/>
      <c r="AO338" s="2"/>
      <c r="AP338" s="2"/>
      <c r="AQ338" s="3"/>
      <c r="AR338" s="4"/>
      <c r="AS338" s="1"/>
      <c r="AT338" s="2"/>
      <c r="AU338" s="2"/>
      <c r="AV338" s="2"/>
      <c r="AW338" s="2"/>
      <c r="AX338" s="3"/>
      <c r="AY338" s="4"/>
      <c r="AZ338" s="1"/>
      <c r="BA338" s="2"/>
      <c r="BB338" s="2"/>
      <c r="BC338" s="2"/>
      <c r="BD338" s="2"/>
      <c r="BE338" s="3"/>
      <c r="BF338" s="4"/>
      <c r="BG338" s="1"/>
      <c r="BH338" s="2"/>
      <c r="BI338" s="2"/>
      <c r="BJ338" s="2"/>
      <c r="BK338" s="2"/>
      <c r="BL338" s="3"/>
      <c r="BM338" s="4"/>
      <c r="BN338" s="2"/>
      <c r="BO338" s="7"/>
      <c r="BP338" s="2"/>
      <c r="BQ338" s="2"/>
      <c r="BR338" s="2"/>
      <c r="BS338" s="3"/>
      <c r="BT338" s="2"/>
      <c r="BU338" s="3"/>
      <c r="BV338" s="2"/>
      <c r="BW338" s="2"/>
      <c r="BX338" s="1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6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1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6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</row>
    <row r="339" spans="1:199" ht="14.4" x14ac:dyDescent="0.3">
      <c r="A339" s="2"/>
      <c r="B339" s="2"/>
      <c r="C339" s="2"/>
      <c r="D339" s="2"/>
      <c r="E339" s="2"/>
      <c r="F339" s="3"/>
      <c r="G339" s="2"/>
      <c r="H339" s="2"/>
      <c r="I339" s="2"/>
      <c r="J339" s="2"/>
      <c r="K339" s="3"/>
      <c r="L339" s="3"/>
      <c r="M339" s="3"/>
      <c r="N339" s="4"/>
      <c r="O339" s="2"/>
      <c r="P339" s="2"/>
      <c r="Q339" s="2"/>
      <c r="R339" s="5"/>
      <c r="S339" s="5"/>
      <c r="T339" s="5"/>
      <c r="U339" s="4"/>
      <c r="V339" s="4"/>
      <c r="W339" s="4"/>
      <c r="X339" s="4"/>
      <c r="Y339" s="4"/>
      <c r="Z339" s="4"/>
      <c r="AA339" s="4"/>
      <c r="AB339" s="4"/>
      <c r="AC339" s="4"/>
      <c r="AD339" s="6"/>
      <c r="AE339" s="2"/>
      <c r="AF339" s="2"/>
      <c r="AG339" s="2"/>
      <c r="AH339" s="2"/>
      <c r="AI339" s="2"/>
      <c r="AJ339" s="3"/>
      <c r="AK339" s="4"/>
      <c r="AL339" s="1"/>
      <c r="AM339" s="2"/>
      <c r="AN339" s="2"/>
      <c r="AO339" s="2"/>
      <c r="AP339" s="2"/>
      <c r="AQ339" s="3"/>
      <c r="AR339" s="4"/>
      <c r="AS339" s="1"/>
      <c r="AT339" s="2"/>
      <c r="AU339" s="2"/>
      <c r="AV339" s="2"/>
      <c r="AW339" s="2"/>
      <c r="AX339" s="3"/>
      <c r="AY339" s="4"/>
      <c r="AZ339" s="1"/>
      <c r="BA339" s="2"/>
      <c r="BB339" s="2"/>
      <c r="BC339" s="2"/>
      <c r="BD339" s="2"/>
      <c r="BE339" s="3"/>
      <c r="BF339" s="4"/>
      <c r="BG339" s="1"/>
      <c r="BH339" s="2"/>
      <c r="BI339" s="2"/>
      <c r="BJ339" s="2"/>
      <c r="BK339" s="2"/>
      <c r="BL339" s="3"/>
      <c r="BM339" s="4"/>
      <c r="BN339" s="2"/>
      <c r="BO339" s="7"/>
      <c r="BP339" s="2"/>
      <c r="BQ339" s="2"/>
      <c r="BR339" s="2"/>
      <c r="BS339" s="3"/>
      <c r="BT339" s="2"/>
      <c r="BU339" s="3"/>
      <c r="BV339" s="2"/>
      <c r="BW339" s="2"/>
      <c r="BX339" s="1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6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1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6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</row>
    <row r="340" spans="1:199" ht="14.4" x14ac:dyDescent="0.3">
      <c r="A340" s="2"/>
      <c r="B340" s="2"/>
      <c r="C340" s="2"/>
      <c r="D340" s="2"/>
      <c r="E340" s="2"/>
      <c r="F340" s="3"/>
      <c r="G340" s="2"/>
      <c r="H340" s="2"/>
      <c r="I340" s="2"/>
      <c r="J340" s="2"/>
      <c r="K340" s="3"/>
      <c r="L340" s="3"/>
      <c r="M340" s="3"/>
      <c r="N340" s="4"/>
      <c r="O340" s="2"/>
      <c r="P340" s="2"/>
      <c r="Q340" s="2"/>
      <c r="R340" s="5"/>
      <c r="S340" s="5"/>
      <c r="T340" s="5"/>
      <c r="U340" s="4"/>
      <c r="V340" s="4"/>
      <c r="W340" s="4"/>
      <c r="X340" s="4"/>
      <c r="Y340" s="4"/>
      <c r="Z340" s="4"/>
      <c r="AA340" s="4"/>
      <c r="AB340" s="4"/>
      <c r="AC340" s="4"/>
      <c r="AD340" s="6"/>
      <c r="AE340" s="2"/>
      <c r="AF340" s="2"/>
      <c r="AG340" s="2"/>
      <c r="AH340" s="2"/>
      <c r="AI340" s="2"/>
      <c r="AJ340" s="3"/>
      <c r="AK340" s="4"/>
      <c r="AL340" s="1"/>
      <c r="AM340" s="2"/>
      <c r="AN340" s="2"/>
      <c r="AO340" s="2"/>
      <c r="AP340" s="2"/>
      <c r="AQ340" s="3"/>
      <c r="AR340" s="4"/>
      <c r="AS340" s="1"/>
      <c r="AT340" s="2"/>
      <c r="AU340" s="2"/>
      <c r="AV340" s="2"/>
      <c r="AW340" s="2"/>
      <c r="AX340" s="3"/>
      <c r="AY340" s="4"/>
      <c r="AZ340" s="1"/>
      <c r="BA340" s="2"/>
      <c r="BB340" s="2"/>
      <c r="BC340" s="2"/>
      <c r="BD340" s="2"/>
      <c r="BE340" s="3"/>
      <c r="BF340" s="4"/>
      <c r="BG340" s="1"/>
      <c r="BH340" s="2"/>
      <c r="BI340" s="2"/>
      <c r="BJ340" s="2"/>
      <c r="BK340" s="2"/>
      <c r="BL340" s="3"/>
      <c r="BM340" s="4"/>
      <c r="BN340" s="2"/>
      <c r="BO340" s="7"/>
      <c r="BP340" s="2"/>
      <c r="BQ340" s="2"/>
      <c r="BR340" s="2"/>
      <c r="BS340" s="3"/>
      <c r="BT340" s="2"/>
      <c r="BU340" s="3"/>
      <c r="BV340" s="2"/>
      <c r="BW340" s="2"/>
      <c r="BX340" s="1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6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1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6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</row>
  </sheetData>
  <pageMargins left="0.70866141732283472" right="0.70866141732283472" top="0.74803149606299213" bottom="0.74803149606299213" header="0" footer="0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Kelly</cp:lastModifiedBy>
  <dcterms:modified xsi:type="dcterms:W3CDTF">2022-03-27T13:35:06Z</dcterms:modified>
</cp:coreProperties>
</file>