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1075" windowHeight="10530" activeTab="5"/>
  </bookViews>
  <sheets>
    <sheet name="soccer_ball" sheetId="1" r:id="rId1"/>
    <sheet name="dollar_bill" sheetId="2" r:id="rId2"/>
    <sheet name="dalmatian" sheetId="3" r:id="rId3"/>
    <sheet name="sunflower" sheetId="4" r:id="rId4"/>
    <sheet name="pizza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I14" i="6" l="1"/>
  <c r="I13" i="6"/>
  <c r="I12" i="6"/>
  <c r="I11" i="6"/>
  <c r="I10" i="6"/>
  <c r="I9" i="6"/>
  <c r="B14" i="6"/>
  <c r="B13" i="6"/>
  <c r="B12" i="6"/>
  <c r="B11" i="6"/>
  <c r="B10" i="6"/>
  <c r="B9" i="6"/>
  <c r="M7" i="6"/>
  <c r="F7" i="6"/>
  <c r="L17" i="5"/>
  <c r="K17" i="5"/>
  <c r="J17" i="5"/>
  <c r="I17" i="5"/>
  <c r="H17" i="5"/>
  <c r="L16" i="5"/>
  <c r="K16" i="5"/>
  <c r="J16" i="5"/>
  <c r="I16" i="5"/>
  <c r="H16" i="5"/>
  <c r="L15" i="5"/>
  <c r="K15" i="5"/>
  <c r="J15" i="5"/>
  <c r="I15" i="5"/>
  <c r="H15" i="5"/>
  <c r="L14" i="5"/>
  <c r="K14" i="5"/>
  <c r="J14" i="5"/>
  <c r="I14" i="5"/>
  <c r="H14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L17" i="4"/>
  <c r="K17" i="4"/>
  <c r="J17" i="4"/>
  <c r="I17" i="4"/>
  <c r="H17" i="4"/>
  <c r="L16" i="4"/>
  <c r="K16" i="4"/>
  <c r="J16" i="4"/>
  <c r="I16" i="4"/>
  <c r="H16" i="4"/>
  <c r="L15" i="4"/>
  <c r="K15" i="4"/>
  <c r="J15" i="4"/>
  <c r="I15" i="4"/>
  <c r="H15" i="4"/>
  <c r="L14" i="4"/>
  <c r="K14" i="4"/>
  <c r="J14" i="4"/>
  <c r="I14" i="4"/>
  <c r="H14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L17" i="3"/>
  <c r="K17" i="3"/>
  <c r="J17" i="3"/>
  <c r="I17" i="3"/>
  <c r="H17" i="3"/>
  <c r="L16" i="3"/>
  <c r="K16" i="3"/>
  <c r="J16" i="3"/>
  <c r="I16" i="3"/>
  <c r="H16" i="3"/>
  <c r="L15" i="3"/>
  <c r="K15" i="3"/>
  <c r="J15" i="3"/>
  <c r="I15" i="3"/>
  <c r="H15" i="3"/>
  <c r="L14" i="3"/>
  <c r="K14" i="3"/>
  <c r="J14" i="3"/>
  <c r="I14" i="3"/>
  <c r="H14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G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H2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I14" i="1"/>
  <c r="J14" i="1"/>
  <c r="K14" i="1"/>
  <c r="L14" i="1"/>
  <c r="H14" i="1"/>
</calcChain>
</file>

<file path=xl/sharedStrings.xml><?xml version="1.0" encoding="utf-8"?>
<sst xmlns="http://schemas.openxmlformats.org/spreadsheetml/2006/main" count="66" uniqueCount="10">
  <si>
    <t>soccer_ball</t>
  </si>
  <si>
    <t>dalmatian</t>
  </si>
  <si>
    <t>sunflower</t>
  </si>
  <si>
    <t>dollar_bill</t>
  </si>
  <si>
    <t>pizza</t>
  </si>
  <si>
    <t>Cost</t>
  </si>
  <si>
    <t>Accuracy</t>
  </si>
  <si>
    <t>Gamma</t>
  </si>
  <si>
    <t>Class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</si>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</sst>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"/>
    <numFmt numFmtId="170" formatCode="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1" fontId="2" fillId="0" borderId="0" xfId="0" applyNumberFormat="1" applyFont="1"/>
    <xf numFmtId="0" fontId="2" fillId="0" borderId="0" xfId="0" applyFont="1"/>
    <xf numFmtId="2" fontId="0" fillId="0" borderId="0" xfId="0" applyNumberFormat="1"/>
    <xf numFmtId="168" fontId="0" fillId="0" borderId="0" xfId="0" applyNumberFormat="1"/>
    <xf numFmtId="0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0" fontId="2" fillId="0" borderId="0" xfId="0" applyNumberFormat="1" applyFont="1"/>
    <xf numFmtId="2" fontId="3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G12" sqref="G12:L17"/>
    </sheetView>
  </sheetViews>
  <sheetFormatPr defaultRowHeight="15" x14ac:dyDescent="0.25"/>
  <cols>
    <col min="7" max="7" width="11.42578125" customWidth="1"/>
  </cols>
  <sheetData>
    <row r="1" spans="1:12" x14ac:dyDescent="0.25">
      <c r="A1" t="s">
        <v>0</v>
      </c>
      <c r="G1" s="11" t="s">
        <v>5</v>
      </c>
      <c r="H1" s="11" t="s">
        <v>6</v>
      </c>
    </row>
    <row r="2" spans="1:12" x14ac:dyDescent="0.25">
      <c r="A2" s="1">
        <v>9.9999999999999998E-13</v>
      </c>
      <c r="B2">
        <v>81.967213114800003</v>
      </c>
      <c r="G2" s="12">
        <f>A2</f>
        <v>9.9999999999999998E-13</v>
      </c>
      <c r="H2" s="7">
        <f>B2</f>
        <v>81.967213114800003</v>
      </c>
    </row>
    <row r="3" spans="1:12" x14ac:dyDescent="0.25">
      <c r="A3" s="1">
        <v>1.0000000000000001E-9</v>
      </c>
      <c r="B3">
        <v>81.967213114800003</v>
      </c>
      <c r="G3" s="12">
        <f>A3</f>
        <v>1.0000000000000001E-9</v>
      </c>
      <c r="H3" s="7">
        <f>B3</f>
        <v>81.967213114800003</v>
      </c>
    </row>
    <row r="4" spans="1:12" x14ac:dyDescent="0.25">
      <c r="A4" s="1">
        <v>9.9999999999999995E-7</v>
      </c>
      <c r="B4">
        <v>85.245901639300001</v>
      </c>
      <c r="G4" s="12">
        <f>A4</f>
        <v>9.9999999999999995E-7</v>
      </c>
      <c r="H4" s="7">
        <f>B4</f>
        <v>85.245901639300001</v>
      </c>
    </row>
    <row r="5" spans="1:12" x14ac:dyDescent="0.25">
      <c r="A5">
        <v>1E-3</v>
      </c>
      <c r="B5">
        <v>85.245901639300001</v>
      </c>
      <c r="G5" s="12">
        <f>A5</f>
        <v>1E-3</v>
      </c>
      <c r="H5" s="7">
        <f>B5</f>
        <v>85.245901639300001</v>
      </c>
    </row>
    <row r="6" spans="1:12" x14ac:dyDescent="0.25">
      <c r="A6">
        <v>1</v>
      </c>
      <c r="B6">
        <v>85.245901639300001</v>
      </c>
      <c r="G6" s="8">
        <f>A6</f>
        <v>1</v>
      </c>
      <c r="H6" s="7">
        <f>B6</f>
        <v>85.245901639300001</v>
      </c>
    </row>
    <row r="7" spans="1:12" x14ac:dyDescent="0.25">
      <c r="A7">
        <v>1000</v>
      </c>
      <c r="B7">
        <v>85.245901639300001</v>
      </c>
      <c r="G7" s="12">
        <f>A7</f>
        <v>1000</v>
      </c>
      <c r="H7" s="7">
        <f>B7</f>
        <v>85.245901639300001</v>
      </c>
    </row>
    <row r="8" spans="1:12" x14ac:dyDescent="0.25">
      <c r="A8">
        <v>1000000</v>
      </c>
      <c r="B8">
        <v>85.245901639300001</v>
      </c>
      <c r="G8" s="12">
        <f>A8</f>
        <v>1000000</v>
      </c>
      <c r="H8" s="7">
        <f>B8</f>
        <v>85.245901639300001</v>
      </c>
    </row>
    <row r="9" spans="1:12" x14ac:dyDescent="0.25">
      <c r="A9">
        <v>1000000000</v>
      </c>
      <c r="B9">
        <v>85.245901639300001</v>
      </c>
      <c r="G9" s="12">
        <f>A9</f>
        <v>1000000000</v>
      </c>
      <c r="H9" s="7">
        <f>B9</f>
        <v>85.245901639300001</v>
      </c>
    </row>
    <row r="10" spans="1:12" x14ac:dyDescent="0.25">
      <c r="A10" s="1">
        <v>1000000000000</v>
      </c>
      <c r="B10">
        <v>85.245901639300001</v>
      </c>
      <c r="G10" s="12">
        <f>A10</f>
        <v>1000000000000</v>
      </c>
      <c r="H10" s="7">
        <f>B10</f>
        <v>85.245901639300001</v>
      </c>
    </row>
    <row r="11" spans="1:12" x14ac:dyDescent="0.25">
      <c r="A11" s="1">
        <v>1.0000000000000001E-9</v>
      </c>
      <c r="B11" s="1">
        <v>3.25520833333E-13</v>
      </c>
      <c r="C11">
        <v>81.967213114800003</v>
      </c>
      <c r="H11" s="1"/>
    </row>
    <row r="12" spans="1:12" x14ac:dyDescent="0.25">
      <c r="A12" s="1">
        <v>1.0000000000000001E-9</v>
      </c>
      <c r="B12" s="1">
        <v>3.25520833333E-10</v>
      </c>
      <c r="C12">
        <v>81.967213114800003</v>
      </c>
      <c r="H12" s="9" t="s">
        <v>7</v>
      </c>
      <c r="I12" s="9"/>
      <c r="J12" s="9"/>
      <c r="K12" s="9"/>
      <c r="L12" s="9"/>
    </row>
    <row r="13" spans="1:12" x14ac:dyDescent="0.25">
      <c r="A13" s="1">
        <v>1.0000000000000001E-9</v>
      </c>
      <c r="B13" s="1">
        <v>3.2552083333300001E-7</v>
      </c>
      <c r="C13">
        <v>81.967213114800003</v>
      </c>
      <c r="G13" s="10" t="s">
        <v>5</v>
      </c>
      <c r="H13" s="4">
        <v>3.25520833333E-13</v>
      </c>
      <c r="I13" s="4">
        <v>3.25520833333E-10</v>
      </c>
      <c r="J13" s="4">
        <v>3.2552083333300001E-7</v>
      </c>
      <c r="K13" s="5">
        <v>3.2552083333299998E-4</v>
      </c>
      <c r="L13" s="5">
        <v>0.32552083333300003</v>
      </c>
    </row>
    <row r="14" spans="1:12" x14ac:dyDescent="0.25">
      <c r="A14" s="1">
        <v>1.0000000000000001E-9</v>
      </c>
      <c r="B14">
        <v>3.2552083333299998E-4</v>
      </c>
      <c r="C14">
        <v>91.803278688500001</v>
      </c>
      <c r="G14" s="4">
        <v>1.0000000000000001E-9</v>
      </c>
      <c r="H14" s="6">
        <f>SUMPRODUCT(($A$11:$A$30=$G14)*($B$11:$B$30=H$13)*$C$11:$C$30)</f>
        <v>81.967213114800003</v>
      </c>
      <c r="I14" s="6">
        <f>SUMPRODUCT(($A$11:$A$30=$G14)*($B$11:$B$30=I$13)*$C$11:$C$30)</f>
        <v>81.967213114800003</v>
      </c>
      <c r="J14" s="6">
        <f>SUMPRODUCT(($A$11:$A$30=$G14)*($B$11:$B$30=J$13)*$C$11:$C$30)</f>
        <v>81.967213114800003</v>
      </c>
      <c r="K14" s="13">
        <f>SUMPRODUCT(($A$11:$A$30=$G14)*($B$11:$B$30=K$13)*$C$11:$C$30)</f>
        <v>91.803278688500001</v>
      </c>
      <c r="L14" s="13">
        <f>SUMPRODUCT(($A$11:$A$30=$G14)*($B$11:$B$30=L$13)*$C$11:$C$30)</f>
        <v>91.803278688500001</v>
      </c>
    </row>
    <row r="15" spans="1:12" x14ac:dyDescent="0.25">
      <c r="A15" s="1">
        <v>1.0000000000000001E-9</v>
      </c>
      <c r="B15">
        <v>0.32552083333300003</v>
      </c>
      <c r="C15">
        <v>91.803278688500001</v>
      </c>
      <c r="G15" s="4">
        <v>9.9999999999999995E-7</v>
      </c>
      <c r="H15" s="6">
        <f>SUMPRODUCT(($A$11:$A$30=$G15)*($B$11:$B$30=H$13)*$C$11:$C$30)</f>
        <v>81.967213114800003</v>
      </c>
      <c r="I15" s="6">
        <f>SUMPRODUCT(($A$11:$A$30=$G15)*($B$11:$B$30=I$13)*$C$11:$C$30)</f>
        <v>81.967213114800003</v>
      </c>
      <c r="J15" s="6">
        <f>SUMPRODUCT(($A$11:$A$30=$G15)*($B$11:$B$30=J$13)*$C$11:$C$30)</f>
        <v>81.967213114800003</v>
      </c>
      <c r="K15" s="13">
        <f>SUMPRODUCT(($A$11:$A$30=$G15)*($B$11:$B$30=K$13)*$C$11:$C$30)</f>
        <v>91.803278688500001</v>
      </c>
      <c r="L15" s="13">
        <f>SUMPRODUCT(($A$11:$A$30=$G15)*($B$11:$B$30=L$13)*$C$11:$C$30)</f>
        <v>91.803278688500001</v>
      </c>
    </row>
    <row r="16" spans="1:12" x14ac:dyDescent="0.25">
      <c r="A16" s="1">
        <v>9.9999999999999995E-7</v>
      </c>
      <c r="B16" s="1">
        <v>3.25520833333E-13</v>
      </c>
      <c r="C16">
        <v>81.967213114800003</v>
      </c>
      <c r="G16" s="5">
        <v>1E-3</v>
      </c>
      <c r="H16" s="6">
        <f>SUMPRODUCT(($A$11:$A$30=$G16)*($B$11:$B$30=H$13)*$C$11:$C$30)</f>
        <v>81.967213114800003</v>
      </c>
      <c r="I16" s="6">
        <f>SUMPRODUCT(($A$11:$A$30=$G16)*($B$11:$B$30=I$13)*$C$11:$C$30)</f>
        <v>81.967213114800003</v>
      </c>
      <c r="J16" s="6">
        <f>SUMPRODUCT(($A$11:$A$30=$G16)*($B$11:$B$30=J$13)*$C$11:$C$30)</f>
        <v>88.524590163900001</v>
      </c>
      <c r="K16" s="13">
        <f>SUMPRODUCT(($A$11:$A$30=$G16)*($B$11:$B$30=K$13)*$C$11:$C$30)</f>
        <v>91.803278688500001</v>
      </c>
      <c r="L16" s="13">
        <f>SUMPRODUCT(($A$11:$A$30=$G16)*($B$11:$B$30=L$13)*$C$11:$C$30)</f>
        <v>91.803278688500001</v>
      </c>
    </row>
    <row r="17" spans="1:12" x14ac:dyDescent="0.25">
      <c r="A17" s="1">
        <v>9.9999999999999995E-7</v>
      </c>
      <c r="B17" s="1">
        <v>3.25520833333E-10</v>
      </c>
      <c r="C17">
        <v>81.967213114800003</v>
      </c>
      <c r="G17" s="5">
        <v>1</v>
      </c>
      <c r="H17" s="6">
        <f>SUMPRODUCT(($A$11:$A$30=$G17)*($B$11:$B$30=H$13)*$C$11:$C$30)</f>
        <v>81.967213114800003</v>
      </c>
      <c r="I17" s="6">
        <f>SUMPRODUCT(($A$11:$A$30=$G17)*($B$11:$B$30=I$13)*$C$11:$C$30)</f>
        <v>81.967213114800003</v>
      </c>
      <c r="J17" s="13">
        <f>SUMPRODUCT(($A$11:$A$30=$G17)*($B$11:$B$30=J$13)*$C$11:$C$30)</f>
        <v>91.803278688500001</v>
      </c>
      <c r="K17" s="13">
        <f>SUMPRODUCT(($A$11:$A$30=$G17)*($B$11:$B$30=K$13)*$C$11:$C$30)</f>
        <v>91.803278688500001</v>
      </c>
      <c r="L17" s="13">
        <f>SUMPRODUCT(($A$11:$A$30=$G17)*($B$11:$B$30=L$13)*$C$11:$C$30)</f>
        <v>91.803278688500001</v>
      </c>
    </row>
    <row r="18" spans="1:12" x14ac:dyDescent="0.25">
      <c r="A18" s="1">
        <v>9.9999999999999995E-7</v>
      </c>
      <c r="B18" s="1">
        <v>3.2552083333300001E-7</v>
      </c>
      <c r="C18">
        <v>81.967213114800003</v>
      </c>
      <c r="H18" s="1"/>
    </row>
    <row r="19" spans="1:12" x14ac:dyDescent="0.25">
      <c r="A19" s="1">
        <v>9.9999999999999995E-7</v>
      </c>
      <c r="B19">
        <v>3.2552083333299998E-4</v>
      </c>
      <c r="C19">
        <v>91.803278688500001</v>
      </c>
      <c r="H19" s="1"/>
    </row>
    <row r="20" spans="1:12" x14ac:dyDescent="0.25">
      <c r="A20" s="1">
        <v>9.9999999999999995E-7</v>
      </c>
      <c r="B20">
        <v>0.32552083333300003</v>
      </c>
      <c r="C20">
        <v>91.803278688500001</v>
      </c>
    </row>
    <row r="21" spans="1:12" x14ac:dyDescent="0.25">
      <c r="A21">
        <v>1E-3</v>
      </c>
      <c r="B21" s="1">
        <v>3.25520833333E-13</v>
      </c>
      <c r="C21">
        <v>81.967213114800003</v>
      </c>
    </row>
    <row r="22" spans="1:12" x14ac:dyDescent="0.25">
      <c r="A22">
        <v>1E-3</v>
      </c>
      <c r="B22" s="1">
        <v>3.25520833333E-10</v>
      </c>
      <c r="C22">
        <v>81.967213114800003</v>
      </c>
    </row>
    <row r="23" spans="1:12" x14ac:dyDescent="0.25">
      <c r="A23">
        <v>1E-3</v>
      </c>
      <c r="B23" s="1">
        <v>3.2552083333300001E-7</v>
      </c>
      <c r="C23">
        <v>88.524590163900001</v>
      </c>
    </row>
    <row r="24" spans="1:12" x14ac:dyDescent="0.25">
      <c r="A24">
        <v>1E-3</v>
      </c>
      <c r="B24">
        <v>3.2552083333299998E-4</v>
      </c>
      <c r="C24">
        <v>91.803278688500001</v>
      </c>
    </row>
    <row r="25" spans="1:12" x14ac:dyDescent="0.25">
      <c r="A25">
        <v>1E-3</v>
      </c>
      <c r="B25">
        <v>0.32552083333300003</v>
      </c>
      <c r="C25">
        <v>91.803278688500001</v>
      </c>
    </row>
    <row r="26" spans="1:12" x14ac:dyDescent="0.25">
      <c r="A26">
        <v>1</v>
      </c>
      <c r="B26" s="1">
        <v>3.25520833333E-13</v>
      </c>
      <c r="C26">
        <v>81.967213114800003</v>
      </c>
    </row>
    <row r="27" spans="1:12" x14ac:dyDescent="0.25">
      <c r="A27">
        <v>1</v>
      </c>
      <c r="B27" s="1">
        <v>3.25520833333E-10</v>
      </c>
      <c r="C27">
        <v>81.967213114800003</v>
      </c>
    </row>
    <row r="28" spans="1:12" x14ac:dyDescent="0.25">
      <c r="A28">
        <v>1</v>
      </c>
      <c r="B28" s="1">
        <v>3.2552083333300001E-7</v>
      </c>
      <c r="C28">
        <v>91.803278688500001</v>
      </c>
    </row>
    <row r="29" spans="1:12" x14ac:dyDescent="0.25">
      <c r="A29">
        <v>1</v>
      </c>
      <c r="B29">
        <v>3.2552083333299998E-4</v>
      </c>
      <c r="C29">
        <v>91.803278688500001</v>
      </c>
    </row>
    <row r="30" spans="1:12" x14ac:dyDescent="0.25">
      <c r="A30">
        <v>1</v>
      </c>
      <c r="B30">
        <v>0.32552083333300003</v>
      </c>
      <c r="C30">
        <v>91.803278688500001</v>
      </c>
    </row>
    <row r="31" spans="1:12" x14ac:dyDescent="0.25">
      <c r="A31" t="s">
        <v>0</v>
      </c>
      <c r="B31" s="1">
        <v>9.9999999999999995E-7</v>
      </c>
      <c r="C31" s="1">
        <v>1.0000000000000001E-9</v>
      </c>
      <c r="D31">
        <v>3.2552083333299998E-4</v>
      </c>
    </row>
  </sheetData>
  <mergeCells count="1">
    <mergeCell ref="H12:L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G12" sqref="G12:L17"/>
    </sheetView>
  </sheetViews>
  <sheetFormatPr defaultRowHeight="15" x14ac:dyDescent="0.25"/>
  <cols>
    <col min="7" max="7" width="11" customWidth="1"/>
  </cols>
  <sheetData>
    <row r="1" spans="1:12" ht="15" customHeight="1" x14ac:dyDescent="0.25">
      <c r="A1" s="2" t="s">
        <v>3</v>
      </c>
      <c r="G1" s="11" t="s">
        <v>5</v>
      </c>
      <c r="H1" s="11" t="s">
        <v>6</v>
      </c>
    </row>
    <row r="2" spans="1:12" x14ac:dyDescent="0.25">
      <c r="A2" s="1">
        <v>9.9999999999999998E-13</v>
      </c>
      <c r="B2">
        <v>83.606557377000001</v>
      </c>
      <c r="G2" s="12">
        <f>A2</f>
        <v>9.9999999999999998E-13</v>
      </c>
      <c r="H2" s="7">
        <f>B2</f>
        <v>83.606557377000001</v>
      </c>
    </row>
    <row r="3" spans="1:12" x14ac:dyDescent="0.25">
      <c r="A3" s="1">
        <v>1.0000000000000001E-9</v>
      </c>
      <c r="B3">
        <v>83.606557377000001</v>
      </c>
      <c r="G3" s="12">
        <f>A3</f>
        <v>1.0000000000000001E-9</v>
      </c>
      <c r="H3" s="7">
        <f>B3</f>
        <v>83.606557377000001</v>
      </c>
    </row>
    <row r="4" spans="1:12" x14ac:dyDescent="0.25">
      <c r="A4" s="1">
        <v>9.9999999999999995E-7</v>
      </c>
      <c r="B4">
        <v>88.524590163900001</v>
      </c>
      <c r="G4" s="12">
        <f>A4</f>
        <v>9.9999999999999995E-7</v>
      </c>
      <c r="H4" s="7">
        <f>B4</f>
        <v>88.524590163900001</v>
      </c>
    </row>
    <row r="5" spans="1:12" x14ac:dyDescent="0.25">
      <c r="A5">
        <v>1E-3</v>
      </c>
      <c r="B5">
        <v>90.163934426200001</v>
      </c>
      <c r="G5" s="12">
        <f>A5</f>
        <v>1E-3</v>
      </c>
      <c r="H5" s="7">
        <f>B5</f>
        <v>90.163934426200001</v>
      </c>
    </row>
    <row r="6" spans="1:12" x14ac:dyDescent="0.25">
      <c r="A6">
        <v>1</v>
      </c>
      <c r="B6">
        <v>90.163934426200001</v>
      </c>
      <c r="G6" s="8">
        <f>A6</f>
        <v>1</v>
      </c>
      <c r="H6" s="7">
        <f>B6</f>
        <v>90.163934426200001</v>
      </c>
    </row>
    <row r="7" spans="1:12" x14ac:dyDescent="0.25">
      <c r="A7">
        <v>1000</v>
      </c>
      <c r="B7">
        <v>90.163934426200001</v>
      </c>
      <c r="G7" s="12">
        <f>A7</f>
        <v>1000</v>
      </c>
      <c r="H7" s="7">
        <f>B7</f>
        <v>90.163934426200001</v>
      </c>
    </row>
    <row r="8" spans="1:12" x14ac:dyDescent="0.25">
      <c r="A8">
        <v>1000000</v>
      </c>
      <c r="B8">
        <v>90.163934426200001</v>
      </c>
      <c r="G8" s="12">
        <f>A8</f>
        <v>1000000</v>
      </c>
      <c r="H8" s="7">
        <f>B8</f>
        <v>90.163934426200001</v>
      </c>
    </row>
    <row r="9" spans="1:12" x14ac:dyDescent="0.25">
      <c r="A9">
        <v>1000000000</v>
      </c>
      <c r="B9">
        <v>90.163934426200001</v>
      </c>
      <c r="G9" s="12">
        <f>A9</f>
        <v>1000000000</v>
      </c>
      <c r="H9" s="7">
        <f>B9</f>
        <v>90.163934426200001</v>
      </c>
    </row>
    <row r="10" spans="1:12" x14ac:dyDescent="0.25">
      <c r="A10" s="1">
        <v>1000000000000</v>
      </c>
      <c r="B10">
        <v>90.163934426200001</v>
      </c>
      <c r="G10" s="12">
        <f>A10</f>
        <v>1000000000000</v>
      </c>
      <c r="H10" s="7">
        <f>B10</f>
        <v>90.163934426200001</v>
      </c>
    </row>
    <row r="11" spans="1:12" x14ac:dyDescent="0.25">
      <c r="A11" s="1">
        <v>1.0000000000000001E-9</v>
      </c>
      <c r="B11" s="1">
        <v>3.25520833333E-13</v>
      </c>
      <c r="C11">
        <v>83.606557377000001</v>
      </c>
      <c r="H11" s="1"/>
    </row>
    <row r="12" spans="1:12" x14ac:dyDescent="0.25">
      <c r="A12" s="1">
        <v>1.0000000000000001E-9</v>
      </c>
      <c r="B12" s="1">
        <v>3.25520833333E-10</v>
      </c>
      <c r="C12">
        <v>83.606557377000001</v>
      </c>
      <c r="H12" s="9" t="s">
        <v>7</v>
      </c>
      <c r="I12" s="9"/>
      <c r="J12" s="9"/>
      <c r="K12" s="9"/>
      <c r="L12" s="9"/>
    </row>
    <row r="13" spans="1:12" x14ac:dyDescent="0.25">
      <c r="A13" s="1">
        <v>1.0000000000000001E-9</v>
      </c>
      <c r="B13" s="1">
        <v>3.2552083333300001E-7</v>
      </c>
      <c r="C13">
        <v>83.606557377000001</v>
      </c>
      <c r="G13" s="10" t="s">
        <v>5</v>
      </c>
      <c r="H13" s="4">
        <v>3.25520833333E-13</v>
      </c>
      <c r="I13" s="4">
        <v>3.25520833333E-10</v>
      </c>
      <c r="J13" s="4">
        <v>3.2552083333300001E-7</v>
      </c>
      <c r="K13" s="5">
        <v>3.2552083333299998E-4</v>
      </c>
      <c r="L13" s="5">
        <v>0.32552083333300003</v>
      </c>
    </row>
    <row r="14" spans="1:12" x14ac:dyDescent="0.25">
      <c r="A14" s="1">
        <v>1.0000000000000001E-9</v>
      </c>
      <c r="B14">
        <v>3.2552083333299998E-4</v>
      </c>
      <c r="C14">
        <v>90.163934426200001</v>
      </c>
      <c r="G14" s="4">
        <v>1.0000000000000001E-9</v>
      </c>
      <c r="H14" s="6">
        <f>SUMPRODUCT(($A$11:$A$30=$G14)*($B$11:$B$30=H$13)*$C$11:$C$30)</f>
        <v>83.606557377000001</v>
      </c>
      <c r="I14" s="6">
        <f>SUMPRODUCT(($A$11:$A$30=$G14)*($B$11:$B$30=I$13)*$C$11:$C$30)</f>
        <v>83.606557377000001</v>
      </c>
      <c r="J14" s="6">
        <f>SUMPRODUCT(($A$11:$A$30=$G14)*($B$11:$B$30=J$13)*$C$11:$C$30)</f>
        <v>83.606557377000001</v>
      </c>
      <c r="K14" s="13">
        <f>SUMPRODUCT(($A$11:$A$30=$G14)*($B$11:$B$30=K$13)*$C$11:$C$30)</f>
        <v>90.163934426200001</v>
      </c>
      <c r="L14" s="13">
        <f>SUMPRODUCT(($A$11:$A$30=$G14)*($B$11:$B$30=L$13)*$C$11:$C$30)</f>
        <v>90.163934426200001</v>
      </c>
    </row>
    <row r="15" spans="1:12" x14ac:dyDescent="0.25">
      <c r="A15" s="1">
        <v>1.0000000000000001E-9</v>
      </c>
      <c r="B15">
        <v>0.32552083333300003</v>
      </c>
      <c r="C15">
        <v>90.163934426200001</v>
      </c>
      <c r="G15" s="4">
        <v>9.9999999999999995E-7</v>
      </c>
      <c r="H15" s="6">
        <f>SUMPRODUCT(($A$11:$A$30=$G15)*($B$11:$B$30=H$13)*$C$11:$C$30)</f>
        <v>83.606557377000001</v>
      </c>
      <c r="I15" s="6">
        <f>SUMPRODUCT(($A$11:$A$30=$G15)*($B$11:$B$30=I$13)*$C$11:$C$30)</f>
        <v>83.606557377000001</v>
      </c>
      <c r="J15" s="6">
        <f>SUMPRODUCT(($A$11:$A$30=$G15)*($B$11:$B$30=J$13)*$C$11:$C$30)</f>
        <v>83.606557377000001</v>
      </c>
      <c r="K15" s="13">
        <f>SUMPRODUCT(($A$11:$A$30=$G15)*($B$11:$B$30=K$13)*$C$11:$C$30)</f>
        <v>90.163934426200001</v>
      </c>
      <c r="L15" s="13">
        <f>SUMPRODUCT(($A$11:$A$30=$G15)*($B$11:$B$30=L$13)*$C$11:$C$30)</f>
        <v>90.163934426200001</v>
      </c>
    </row>
    <row r="16" spans="1:12" x14ac:dyDescent="0.25">
      <c r="A16" s="1">
        <v>9.9999999999999995E-7</v>
      </c>
      <c r="B16" s="1">
        <v>3.25520833333E-13</v>
      </c>
      <c r="C16">
        <v>83.606557377000001</v>
      </c>
      <c r="G16" s="5">
        <v>1E-3</v>
      </c>
      <c r="H16" s="6">
        <f>SUMPRODUCT(($A$11:$A$30=$G16)*($B$11:$B$30=H$13)*$C$11:$C$30)</f>
        <v>83.606557377000001</v>
      </c>
      <c r="I16" s="6">
        <f>SUMPRODUCT(($A$11:$A$30=$G16)*($B$11:$B$30=I$13)*$C$11:$C$30)</f>
        <v>83.606557377000001</v>
      </c>
      <c r="J16" s="6">
        <f>SUMPRODUCT(($A$11:$A$30=$G16)*($B$11:$B$30=J$13)*$C$11:$C$30)</f>
        <v>88.524590163900001</v>
      </c>
      <c r="K16" s="13">
        <f>SUMPRODUCT(($A$11:$A$30=$G16)*($B$11:$B$30=K$13)*$C$11:$C$30)</f>
        <v>90.163934426200001</v>
      </c>
      <c r="L16" s="13">
        <f>SUMPRODUCT(($A$11:$A$30=$G16)*($B$11:$B$30=L$13)*$C$11:$C$30)</f>
        <v>90.163934426200001</v>
      </c>
    </row>
    <row r="17" spans="1:12" x14ac:dyDescent="0.25">
      <c r="A17" s="1">
        <v>9.9999999999999995E-7</v>
      </c>
      <c r="B17" s="1">
        <v>3.25520833333E-10</v>
      </c>
      <c r="C17">
        <v>83.606557377000001</v>
      </c>
      <c r="G17" s="5">
        <v>1</v>
      </c>
      <c r="H17" s="6">
        <f>SUMPRODUCT(($A$11:$A$30=$G17)*($B$11:$B$30=H$13)*$C$11:$C$30)</f>
        <v>83.606557377000001</v>
      </c>
      <c r="I17" s="6">
        <f>SUMPRODUCT(($A$11:$A$30=$G17)*($B$11:$B$30=I$13)*$C$11:$C$30)</f>
        <v>83.606557377000001</v>
      </c>
      <c r="J17" s="13">
        <f>SUMPRODUCT(($A$11:$A$30=$G17)*($B$11:$B$30=J$13)*$C$11:$C$30)</f>
        <v>90.163934426200001</v>
      </c>
      <c r="K17" s="13">
        <f>SUMPRODUCT(($A$11:$A$30=$G17)*($B$11:$B$30=K$13)*$C$11:$C$30)</f>
        <v>90.163934426200001</v>
      </c>
      <c r="L17" s="13">
        <f>SUMPRODUCT(($A$11:$A$30=$G17)*($B$11:$B$30=L$13)*$C$11:$C$30)</f>
        <v>90.163934426200001</v>
      </c>
    </row>
    <row r="18" spans="1:12" x14ac:dyDescent="0.25">
      <c r="A18" s="1">
        <v>9.9999999999999995E-7</v>
      </c>
      <c r="B18" s="1">
        <v>3.2552083333300001E-7</v>
      </c>
      <c r="C18">
        <v>83.606557377000001</v>
      </c>
    </row>
    <row r="19" spans="1:12" x14ac:dyDescent="0.25">
      <c r="A19" s="1">
        <v>9.9999999999999995E-7</v>
      </c>
      <c r="B19">
        <v>3.2552083333299998E-4</v>
      </c>
      <c r="C19">
        <v>90.163934426200001</v>
      </c>
    </row>
    <row r="20" spans="1:12" x14ac:dyDescent="0.25">
      <c r="A20" s="1">
        <v>9.9999999999999995E-7</v>
      </c>
      <c r="B20">
        <v>0.32552083333300003</v>
      </c>
      <c r="C20">
        <v>90.163934426200001</v>
      </c>
    </row>
    <row r="21" spans="1:12" x14ac:dyDescent="0.25">
      <c r="A21">
        <v>1E-3</v>
      </c>
      <c r="B21" s="1">
        <v>3.25520833333E-13</v>
      </c>
      <c r="C21">
        <v>83.606557377000001</v>
      </c>
    </row>
    <row r="22" spans="1:12" x14ac:dyDescent="0.25">
      <c r="A22">
        <v>1E-3</v>
      </c>
      <c r="B22" s="1">
        <v>3.25520833333E-10</v>
      </c>
      <c r="C22">
        <v>83.606557377000001</v>
      </c>
    </row>
    <row r="23" spans="1:12" x14ac:dyDescent="0.25">
      <c r="A23">
        <v>1E-3</v>
      </c>
      <c r="B23" s="1">
        <v>3.2552083333300001E-7</v>
      </c>
      <c r="C23">
        <v>88.524590163900001</v>
      </c>
    </row>
    <row r="24" spans="1:12" x14ac:dyDescent="0.25">
      <c r="A24">
        <v>1E-3</v>
      </c>
      <c r="B24">
        <v>3.2552083333299998E-4</v>
      </c>
      <c r="C24">
        <v>90.163934426200001</v>
      </c>
    </row>
    <row r="25" spans="1:12" x14ac:dyDescent="0.25">
      <c r="A25">
        <v>1E-3</v>
      </c>
      <c r="B25">
        <v>0.32552083333300003</v>
      </c>
      <c r="C25">
        <v>90.163934426200001</v>
      </c>
    </row>
    <row r="26" spans="1:12" x14ac:dyDescent="0.25">
      <c r="A26">
        <v>1</v>
      </c>
      <c r="B26" s="1">
        <v>3.25520833333E-13</v>
      </c>
      <c r="C26">
        <v>83.606557377000001</v>
      </c>
    </row>
    <row r="27" spans="1:12" x14ac:dyDescent="0.25">
      <c r="A27">
        <v>1</v>
      </c>
      <c r="B27" s="1">
        <v>3.25520833333E-10</v>
      </c>
      <c r="C27">
        <v>83.606557377000001</v>
      </c>
    </row>
    <row r="28" spans="1:12" x14ac:dyDescent="0.25">
      <c r="A28">
        <v>1</v>
      </c>
      <c r="B28" s="1">
        <v>3.2552083333300001E-7</v>
      </c>
      <c r="C28">
        <v>90.163934426200001</v>
      </c>
    </row>
    <row r="29" spans="1:12" x14ac:dyDescent="0.25">
      <c r="A29">
        <v>1</v>
      </c>
      <c r="B29">
        <v>3.2552083333299998E-4</v>
      </c>
      <c r="C29">
        <v>90.163934426200001</v>
      </c>
    </row>
    <row r="30" spans="1:12" x14ac:dyDescent="0.25">
      <c r="A30">
        <v>1</v>
      </c>
      <c r="B30">
        <v>0.32552083333300003</v>
      </c>
      <c r="C30">
        <v>90.163934426200001</v>
      </c>
    </row>
    <row r="31" spans="1:12" x14ac:dyDescent="0.25">
      <c r="A31" t="s">
        <v>3</v>
      </c>
      <c r="B31" s="1">
        <v>1E-3</v>
      </c>
      <c r="C31" s="1">
        <v>1.0000000000000001E-9</v>
      </c>
      <c r="D31">
        <v>3.2552083333299998E-4</v>
      </c>
    </row>
  </sheetData>
  <mergeCells count="1">
    <mergeCell ref="H12:L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G12" sqref="G12:L17"/>
    </sheetView>
  </sheetViews>
  <sheetFormatPr defaultRowHeight="15" x14ac:dyDescent="0.25"/>
  <sheetData>
    <row r="1" spans="1:12" x14ac:dyDescent="0.25">
      <c r="A1" t="s">
        <v>1</v>
      </c>
      <c r="G1" s="11" t="s">
        <v>5</v>
      </c>
      <c r="H1" s="11" t="s">
        <v>6</v>
      </c>
    </row>
    <row r="2" spans="1:12" x14ac:dyDescent="0.25">
      <c r="A2" s="1">
        <v>9.9999999999999998E-13</v>
      </c>
      <c r="B2">
        <v>78.688524590200004</v>
      </c>
      <c r="G2" s="12">
        <f>A2</f>
        <v>9.9999999999999998E-13</v>
      </c>
      <c r="H2" s="7">
        <f>B2</f>
        <v>78.688524590200004</v>
      </c>
    </row>
    <row r="3" spans="1:12" x14ac:dyDescent="0.25">
      <c r="A3" s="1">
        <v>1.0000000000000001E-9</v>
      </c>
      <c r="B3">
        <v>78.688524590200004</v>
      </c>
      <c r="G3" s="12">
        <f>A3</f>
        <v>1.0000000000000001E-9</v>
      </c>
      <c r="H3" s="7">
        <f>B3</f>
        <v>78.688524590200004</v>
      </c>
    </row>
    <row r="4" spans="1:12" x14ac:dyDescent="0.25">
      <c r="A4" s="1">
        <v>9.9999999999999995E-7</v>
      </c>
      <c r="B4">
        <v>85.245901639300001</v>
      </c>
      <c r="G4" s="12">
        <f>A4</f>
        <v>9.9999999999999995E-7</v>
      </c>
      <c r="H4" s="7">
        <f>B4</f>
        <v>85.245901639300001</v>
      </c>
    </row>
    <row r="5" spans="1:12" x14ac:dyDescent="0.25">
      <c r="A5">
        <v>1E-3</v>
      </c>
      <c r="B5">
        <v>85.245901639300001</v>
      </c>
      <c r="G5" s="12">
        <f>A5</f>
        <v>1E-3</v>
      </c>
      <c r="H5" s="7">
        <f>B5</f>
        <v>85.245901639300001</v>
      </c>
    </row>
    <row r="6" spans="1:12" x14ac:dyDescent="0.25">
      <c r="A6">
        <v>1</v>
      </c>
      <c r="B6">
        <v>85.245901639300001</v>
      </c>
      <c r="G6" s="8">
        <f>A6</f>
        <v>1</v>
      </c>
      <c r="H6" s="7">
        <f>B6</f>
        <v>85.245901639300001</v>
      </c>
    </row>
    <row r="7" spans="1:12" x14ac:dyDescent="0.25">
      <c r="A7">
        <v>1000</v>
      </c>
      <c r="B7">
        <v>85.245901639300001</v>
      </c>
      <c r="G7" s="12">
        <f>A7</f>
        <v>1000</v>
      </c>
      <c r="H7" s="7">
        <f>B7</f>
        <v>85.245901639300001</v>
      </c>
    </row>
    <row r="8" spans="1:12" x14ac:dyDescent="0.25">
      <c r="A8">
        <v>1000000</v>
      </c>
      <c r="B8">
        <v>85.245901639300001</v>
      </c>
      <c r="G8" s="12">
        <f>A8</f>
        <v>1000000</v>
      </c>
      <c r="H8" s="7">
        <f>B8</f>
        <v>85.245901639300001</v>
      </c>
    </row>
    <row r="9" spans="1:12" x14ac:dyDescent="0.25">
      <c r="A9">
        <v>1000000000</v>
      </c>
      <c r="B9">
        <v>85.245901639300001</v>
      </c>
      <c r="G9" s="12">
        <f>A9</f>
        <v>1000000000</v>
      </c>
      <c r="H9" s="7">
        <f>B9</f>
        <v>85.245901639300001</v>
      </c>
    </row>
    <row r="10" spans="1:12" x14ac:dyDescent="0.25">
      <c r="A10" s="1">
        <v>1000000000000</v>
      </c>
      <c r="B10">
        <v>85.245901639300001</v>
      </c>
      <c r="G10" s="12">
        <f>A10</f>
        <v>1000000000000</v>
      </c>
      <c r="H10" s="7">
        <f>B10</f>
        <v>85.245901639300001</v>
      </c>
    </row>
    <row r="11" spans="1:12" x14ac:dyDescent="0.25">
      <c r="A11" s="1">
        <v>1.0000000000000001E-9</v>
      </c>
      <c r="B11" s="1">
        <v>3.25520833333E-13</v>
      </c>
      <c r="C11">
        <v>78.688524590200004</v>
      </c>
      <c r="H11" s="1"/>
    </row>
    <row r="12" spans="1:12" x14ac:dyDescent="0.25">
      <c r="A12" s="1">
        <v>1.0000000000000001E-9</v>
      </c>
      <c r="B12" s="1">
        <v>3.25520833333E-10</v>
      </c>
      <c r="C12">
        <v>78.688524590200004</v>
      </c>
      <c r="H12" s="9" t="s">
        <v>7</v>
      </c>
      <c r="I12" s="9"/>
      <c r="J12" s="9"/>
      <c r="K12" s="9"/>
      <c r="L12" s="9"/>
    </row>
    <row r="13" spans="1:12" x14ac:dyDescent="0.25">
      <c r="A13" s="1">
        <v>1.0000000000000001E-9</v>
      </c>
      <c r="B13" s="1">
        <v>3.2552083333300001E-7</v>
      </c>
      <c r="C13">
        <v>78.688524590200004</v>
      </c>
      <c r="G13" s="10" t="s">
        <v>5</v>
      </c>
      <c r="H13" s="4">
        <v>3.25520833333E-13</v>
      </c>
      <c r="I13" s="4">
        <v>3.25520833333E-10</v>
      </c>
      <c r="J13" s="4">
        <v>3.2552083333300001E-7</v>
      </c>
      <c r="K13" s="5">
        <v>3.2552083333299998E-4</v>
      </c>
      <c r="L13" s="5">
        <v>0.32552083333300003</v>
      </c>
    </row>
    <row r="14" spans="1:12" x14ac:dyDescent="0.25">
      <c r="A14" s="1">
        <v>1.0000000000000001E-9</v>
      </c>
      <c r="B14">
        <v>3.2552083333299998E-4</v>
      </c>
      <c r="C14">
        <v>83.606557377000001</v>
      </c>
      <c r="G14" s="4">
        <v>1.0000000000000001E-9</v>
      </c>
      <c r="H14" s="6">
        <f>SUMPRODUCT(($A$11:$A$30=$G14)*($B$11:$B$30=H$13)*$C$11:$C$30)</f>
        <v>78.688524590200004</v>
      </c>
      <c r="I14" s="6">
        <f>SUMPRODUCT(($A$11:$A$30=$G14)*($B$11:$B$30=I$13)*$C$11:$C$30)</f>
        <v>78.688524590200004</v>
      </c>
      <c r="J14" s="6">
        <f>SUMPRODUCT(($A$11:$A$30=$G14)*($B$11:$B$30=J$13)*$C$11:$C$30)</f>
        <v>78.688524590200004</v>
      </c>
      <c r="K14" s="13">
        <f>SUMPRODUCT(($A$11:$A$30=$G14)*($B$11:$B$30=K$13)*$C$11:$C$30)</f>
        <v>83.606557377000001</v>
      </c>
      <c r="L14" s="13">
        <f>SUMPRODUCT(($A$11:$A$30=$G14)*($B$11:$B$30=L$13)*$C$11:$C$30)</f>
        <v>83.606557377000001</v>
      </c>
    </row>
    <row r="15" spans="1:12" x14ac:dyDescent="0.25">
      <c r="A15" s="1">
        <v>1.0000000000000001E-9</v>
      </c>
      <c r="B15">
        <v>0.32552083333300003</v>
      </c>
      <c r="C15">
        <v>83.606557377000001</v>
      </c>
      <c r="G15" s="4">
        <v>9.9999999999999995E-7</v>
      </c>
      <c r="H15" s="6">
        <f>SUMPRODUCT(($A$11:$A$30=$G15)*($B$11:$B$30=H$13)*$C$11:$C$30)</f>
        <v>78.688524590200004</v>
      </c>
      <c r="I15" s="6">
        <f>SUMPRODUCT(($A$11:$A$30=$G15)*($B$11:$B$30=I$13)*$C$11:$C$30)</f>
        <v>78.688524590200004</v>
      </c>
      <c r="J15" s="6">
        <f>SUMPRODUCT(($A$11:$A$30=$G15)*($B$11:$B$30=J$13)*$C$11:$C$30)</f>
        <v>78.688524590200004</v>
      </c>
      <c r="K15" s="13">
        <f>SUMPRODUCT(($A$11:$A$30=$G15)*($B$11:$B$30=K$13)*$C$11:$C$30)</f>
        <v>83.606557377000001</v>
      </c>
      <c r="L15" s="13">
        <f>SUMPRODUCT(($A$11:$A$30=$G15)*($B$11:$B$30=L$13)*$C$11:$C$30)</f>
        <v>83.606557377000001</v>
      </c>
    </row>
    <row r="16" spans="1:12" x14ac:dyDescent="0.25">
      <c r="A16" s="1">
        <v>9.9999999999999995E-7</v>
      </c>
      <c r="B16" s="1">
        <v>3.25520833333E-13</v>
      </c>
      <c r="C16">
        <v>78.688524590200004</v>
      </c>
      <c r="G16" s="5">
        <v>1E-3</v>
      </c>
      <c r="H16" s="6">
        <f>SUMPRODUCT(($A$11:$A$30=$G16)*($B$11:$B$30=H$13)*$C$11:$C$30)</f>
        <v>78.688524590200004</v>
      </c>
      <c r="I16" s="6">
        <f>SUMPRODUCT(($A$11:$A$30=$G16)*($B$11:$B$30=I$13)*$C$11:$C$30)</f>
        <v>78.688524590200004</v>
      </c>
      <c r="J16" s="6">
        <f>SUMPRODUCT(($A$11:$A$30=$G16)*($B$11:$B$30=J$13)*$C$11:$C$30)</f>
        <v>80.327868852500004</v>
      </c>
      <c r="K16" s="13">
        <f>SUMPRODUCT(($A$11:$A$30=$G16)*($B$11:$B$30=K$13)*$C$11:$C$30)</f>
        <v>83.606557377000001</v>
      </c>
      <c r="L16" s="13">
        <f>SUMPRODUCT(($A$11:$A$30=$G16)*($B$11:$B$30=L$13)*$C$11:$C$30)</f>
        <v>83.606557377000001</v>
      </c>
    </row>
    <row r="17" spans="1:12" x14ac:dyDescent="0.25">
      <c r="A17" s="1">
        <v>9.9999999999999995E-7</v>
      </c>
      <c r="B17" s="1">
        <v>3.25520833333E-10</v>
      </c>
      <c r="C17">
        <v>78.688524590200004</v>
      </c>
      <c r="G17" s="5">
        <v>1</v>
      </c>
      <c r="H17" s="6">
        <f>SUMPRODUCT(($A$11:$A$30=$G17)*($B$11:$B$30=H$13)*$C$11:$C$30)</f>
        <v>78.688524590200004</v>
      </c>
      <c r="I17" s="6">
        <f>SUMPRODUCT(($A$11:$A$30=$G17)*($B$11:$B$30=I$13)*$C$11:$C$30)</f>
        <v>78.688524590200004</v>
      </c>
      <c r="J17" s="13">
        <f>SUMPRODUCT(($A$11:$A$30=$G17)*($B$11:$B$30=J$13)*$C$11:$C$30)</f>
        <v>83.606557377000001</v>
      </c>
      <c r="K17" s="13">
        <f>SUMPRODUCT(($A$11:$A$30=$G17)*($B$11:$B$30=K$13)*$C$11:$C$30)</f>
        <v>83.606557377000001</v>
      </c>
      <c r="L17" s="13">
        <f>SUMPRODUCT(($A$11:$A$30=$G17)*($B$11:$B$30=L$13)*$C$11:$C$30)</f>
        <v>83.606557377000001</v>
      </c>
    </row>
    <row r="18" spans="1:12" x14ac:dyDescent="0.25">
      <c r="A18" s="1">
        <v>9.9999999999999995E-7</v>
      </c>
      <c r="B18" s="1">
        <v>3.2552083333300001E-7</v>
      </c>
      <c r="C18">
        <v>78.688524590200004</v>
      </c>
    </row>
    <row r="19" spans="1:12" x14ac:dyDescent="0.25">
      <c r="A19" s="1">
        <v>9.9999999999999995E-7</v>
      </c>
      <c r="B19">
        <v>3.2552083333299998E-4</v>
      </c>
      <c r="C19">
        <v>83.606557377000001</v>
      </c>
    </row>
    <row r="20" spans="1:12" x14ac:dyDescent="0.25">
      <c r="A20" s="1">
        <v>9.9999999999999995E-7</v>
      </c>
      <c r="B20">
        <v>0.32552083333300003</v>
      </c>
      <c r="C20">
        <v>83.606557377000001</v>
      </c>
    </row>
    <row r="21" spans="1:12" x14ac:dyDescent="0.25">
      <c r="A21">
        <v>1E-3</v>
      </c>
      <c r="B21" s="1">
        <v>3.25520833333E-13</v>
      </c>
      <c r="C21">
        <v>78.688524590200004</v>
      </c>
    </row>
    <row r="22" spans="1:12" x14ac:dyDescent="0.25">
      <c r="A22">
        <v>1E-3</v>
      </c>
      <c r="B22" s="1">
        <v>3.25520833333E-10</v>
      </c>
      <c r="C22">
        <v>78.688524590200004</v>
      </c>
    </row>
    <row r="23" spans="1:12" x14ac:dyDescent="0.25">
      <c r="A23">
        <v>1E-3</v>
      </c>
      <c r="B23" s="1">
        <v>3.2552083333300001E-7</v>
      </c>
      <c r="C23">
        <v>80.327868852500004</v>
      </c>
    </row>
    <row r="24" spans="1:12" x14ac:dyDescent="0.25">
      <c r="A24">
        <v>1E-3</v>
      </c>
      <c r="B24">
        <v>3.2552083333299998E-4</v>
      </c>
      <c r="C24">
        <v>83.606557377000001</v>
      </c>
    </row>
    <row r="25" spans="1:12" x14ac:dyDescent="0.25">
      <c r="A25">
        <v>1E-3</v>
      </c>
      <c r="B25">
        <v>0.32552083333300003</v>
      </c>
      <c r="C25">
        <v>83.606557377000001</v>
      </c>
    </row>
    <row r="26" spans="1:12" x14ac:dyDescent="0.25">
      <c r="A26">
        <v>1</v>
      </c>
      <c r="B26" s="1">
        <v>3.25520833333E-13</v>
      </c>
      <c r="C26">
        <v>78.688524590200004</v>
      </c>
    </row>
    <row r="27" spans="1:12" x14ac:dyDescent="0.25">
      <c r="A27">
        <v>1</v>
      </c>
      <c r="B27" s="1">
        <v>3.25520833333E-10</v>
      </c>
      <c r="C27">
        <v>78.688524590200004</v>
      </c>
    </row>
    <row r="28" spans="1:12" x14ac:dyDescent="0.25">
      <c r="A28">
        <v>1</v>
      </c>
      <c r="B28" s="1">
        <v>3.2552083333300001E-7</v>
      </c>
      <c r="C28">
        <v>83.606557377000001</v>
      </c>
    </row>
    <row r="29" spans="1:12" x14ac:dyDescent="0.25">
      <c r="A29">
        <v>1</v>
      </c>
      <c r="B29">
        <v>3.2552083333299998E-4</v>
      </c>
      <c r="C29">
        <v>83.606557377000001</v>
      </c>
    </row>
    <row r="30" spans="1:12" x14ac:dyDescent="0.25">
      <c r="A30">
        <v>1</v>
      </c>
      <c r="B30">
        <v>0.32552083333300003</v>
      </c>
      <c r="C30">
        <v>83.606557377000001</v>
      </c>
    </row>
    <row r="31" spans="1:12" x14ac:dyDescent="0.25">
      <c r="A31" t="s">
        <v>1</v>
      </c>
      <c r="B31" s="1">
        <v>9.9999999999999995E-7</v>
      </c>
      <c r="C31" s="1">
        <v>1.0000000000000001E-9</v>
      </c>
      <c r="D31">
        <v>3.2552083333299998E-4</v>
      </c>
    </row>
  </sheetData>
  <mergeCells count="1">
    <mergeCell ref="H12:L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G12" sqref="G12:L17"/>
    </sheetView>
  </sheetViews>
  <sheetFormatPr defaultRowHeight="15" x14ac:dyDescent="0.25"/>
  <cols>
    <col min="7" max="7" width="10.28515625" customWidth="1"/>
  </cols>
  <sheetData>
    <row r="1" spans="1:12" x14ac:dyDescent="0.25">
      <c r="A1" t="s">
        <v>2</v>
      </c>
      <c r="G1" s="11" t="s">
        <v>5</v>
      </c>
      <c r="H1" s="11" t="s">
        <v>6</v>
      </c>
    </row>
    <row r="2" spans="1:12" x14ac:dyDescent="0.25">
      <c r="A2" s="1">
        <v>9.9999999999999998E-13</v>
      </c>
      <c r="B2">
        <v>72.131147541000004</v>
      </c>
      <c r="G2" s="12">
        <f>A2</f>
        <v>9.9999999999999998E-13</v>
      </c>
      <c r="H2" s="7">
        <f>B2</f>
        <v>72.131147541000004</v>
      </c>
    </row>
    <row r="3" spans="1:12" x14ac:dyDescent="0.25">
      <c r="A3" s="1">
        <v>1.0000000000000001E-9</v>
      </c>
      <c r="B3">
        <v>72.131147541000004</v>
      </c>
      <c r="G3" s="12">
        <f>A3</f>
        <v>1.0000000000000001E-9</v>
      </c>
      <c r="H3" s="7">
        <f>B3</f>
        <v>72.131147541000004</v>
      </c>
    </row>
    <row r="4" spans="1:12" x14ac:dyDescent="0.25">
      <c r="A4" s="1">
        <v>9.9999999999999995E-7</v>
      </c>
      <c r="B4">
        <v>95.0819672131</v>
      </c>
      <c r="G4" s="12">
        <f>A4</f>
        <v>9.9999999999999995E-7</v>
      </c>
      <c r="H4" s="7">
        <f>B4</f>
        <v>95.0819672131</v>
      </c>
    </row>
    <row r="5" spans="1:12" x14ac:dyDescent="0.25">
      <c r="A5">
        <v>1E-3</v>
      </c>
      <c r="B5">
        <v>95.0819672131</v>
      </c>
      <c r="G5" s="12">
        <f>A5</f>
        <v>1E-3</v>
      </c>
      <c r="H5" s="7">
        <f>B5</f>
        <v>95.0819672131</v>
      </c>
    </row>
    <row r="6" spans="1:12" x14ac:dyDescent="0.25">
      <c r="A6">
        <v>1</v>
      </c>
      <c r="B6">
        <v>95.0819672131</v>
      </c>
      <c r="G6" s="8">
        <f>A6</f>
        <v>1</v>
      </c>
      <c r="H6" s="7">
        <f>B6</f>
        <v>95.0819672131</v>
      </c>
    </row>
    <row r="7" spans="1:12" x14ac:dyDescent="0.25">
      <c r="A7">
        <v>1000</v>
      </c>
      <c r="B7">
        <v>95.0819672131</v>
      </c>
      <c r="G7" s="12">
        <f>A7</f>
        <v>1000</v>
      </c>
      <c r="H7" s="7">
        <f>B7</f>
        <v>95.0819672131</v>
      </c>
    </row>
    <row r="8" spans="1:12" x14ac:dyDescent="0.25">
      <c r="A8">
        <v>1000000</v>
      </c>
      <c r="B8">
        <v>95.0819672131</v>
      </c>
      <c r="G8" s="12">
        <f>A8</f>
        <v>1000000</v>
      </c>
      <c r="H8" s="7">
        <f>B8</f>
        <v>95.0819672131</v>
      </c>
    </row>
    <row r="9" spans="1:12" x14ac:dyDescent="0.25">
      <c r="A9">
        <v>1000000000</v>
      </c>
      <c r="B9">
        <v>95.0819672131</v>
      </c>
      <c r="G9" s="12">
        <f>A9</f>
        <v>1000000000</v>
      </c>
      <c r="H9" s="7">
        <f>B9</f>
        <v>95.0819672131</v>
      </c>
    </row>
    <row r="10" spans="1:12" x14ac:dyDescent="0.25">
      <c r="A10" s="1">
        <v>1000000000000</v>
      </c>
      <c r="B10">
        <v>95.0819672131</v>
      </c>
      <c r="G10" s="12">
        <f>A10</f>
        <v>1000000000000</v>
      </c>
      <c r="H10" s="7">
        <f>B10</f>
        <v>95.0819672131</v>
      </c>
    </row>
    <row r="11" spans="1:12" x14ac:dyDescent="0.25">
      <c r="A11" s="1">
        <v>1.0000000000000001E-9</v>
      </c>
      <c r="B11" s="1">
        <v>3.25520833333E-13</v>
      </c>
      <c r="C11">
        <v>72.131147541000004</v>
      </c>
      <c r="H11" s="1"/>
    </row>
    <row r="12" spans="1:12" x14ac:dyDescent="0.25">
      <c r="A12" s="1">
        <v>1.0000000000000001E-9</v>
      </c>
      <c r="B12" s="1">
        <v>3.25520833333E-10</v>
      </c>
      <c r="C12">
        <v>72.131147541000004</v>
      </c>
      <c r="H12" s="9" t="s">
        <v>7</v>
      </c>
      <c r="I12" s="9"/>
      <c r="J12" s="9"/>
      <c r="K12" s="9"/>
      <c r="L12" s="9"/>
    </row>
    <row r="13" spans="1:12" x14ac:dyDescent="0.25">
      <c r="A13" s="1">
        <v>1.0000000000000001E-9</v>
      </c>
      <c r="B13" s="1">
        <v>3.2552083333300001E-7</v>
      </c>
      <c r="C13">
        <v>72.131147541000004</v>
      </c>
      <c r="G13" s="10" t="s">
        <v>5</v>
      </c>
      <c r="H13" s="4">
        <v>3.25520833333E-13</v>
      </c>
      <c r="I13" s="4">
        <v>3.25520833333E-10</v>
      </c>
      <c r="J13" s="4">
        <v>3.2552083333300001E-7</v>
      </c>
      <c r="K13" s="5">
        <v>3.2552083333299998E-4</v>
      </c>
      <c r="L13" s="5">
        <v>0.32552083333300003</v>
      </c>
    </row>
    <row r="14" spans="1:12" x14ac:dyDescent="0.25">
      <c r="A14" s="1">
        <v>1.0000000000000001E-9</v>
      </c>
      <c r="B14">
        <v>3.2552083333299998E-4</v>
      </c>
      <c r="C14">
        <v>90.163934426200001</v>
      </c>
      <c r="G14" s="4">
        <v>1.0000000000000001E-9</v>
      </c>
      <c r="H14" s="6">
        <f>SUMPRODUCT(($A$11:$A$30=$G14)*($B$11:$B$30=H$13)*$C$11:$C$30)</f>
        <v>72.131147541000004</v>
      </c>
      <c r="I14" s="6">
        <f>SUMPRODUCT(($A$11:$A$30=$G14)*($B$11:$B$30=I$13)*$C$11:$C$30)</f>
        <v>72.131147541000004</v>
      </c>
      <c r="J14" s="6">
        <f>SUMPRODUCT(($A$11:$A$30=$G14)*($B$11:$B$30=J$13)*$C$11:$C$30)</f>
        <v>72.131147541000004</v>
      </c>
      <c r="K14" s="6">
        <f>SUMPRODUCT(($A$11:$A$30=$G14)*($B$11:$B$30=K$13)*$C$11:$C$30)</f>
        <v>90.163934426200001</v>
      </c>
      <c r="L14" s="6">
        <f>SUMPRODUCT(($A$11:$A$30=$G14)*($B$11:$B$30=L$13)*$C$11:$C$30)</f>
        <v>90.163934426200001</v>
      </c>
    </row>
    <row r="15" spans="1:12" x14ac:dyDescent="0.25">
      <c r="A15" s="1">
        <v>1.0000000000000001E-9</v>
      </c>
      <c r="B15">
        <v>0.32552083333300003</v>
      </c>
      <c r="C15">
        <v>90.163934426200001</v>
      </c>
      <c r="G15" s="4">
        <v>9.9999999999999995E-7</v>
      </c>
      <c r="H15" s="6">
        <f>SUMPRODUCT(($A$11:$A$30=$G15)*($B$11:$B$30=H$13)*$C$11:$C$30)</f>
        <v>72.131147541000004</v>
      </c>
      <c r="I15" s="6">
        <f>SUMPRODUCT(($A$11:$A$30=$G15)*($B$11:$B$30=I$13)*$C$11:$C$30)</f>
        <v>72.131147541000004</v>
      </c>
      <c r="J15" s="6">
        <f>SUMPRODUCT(($A$11:$A$30=$G15)*($B$11:$B$30=J$13)*$C$11:$C$30)</f>
        <v>72.131147541000004</v>
      </c>
      <c r="K15" s="6">
        <f>SUMPRODUCT(($A$11:$A$30=$G15)*($B$11:$B$30=K$13)*$C$11:$C$30)</f>
        <v>90.163934426200001</v>
      </c>
      <c r="L15" s="6">
        <f>SUMPRODUCT(($A$11:$A$30=$G15)*($B$11:$B$30=L$13)*$C$11:$C$30)</f>
        <v>90.163934426200001</v>
      </c>
    </row>
    <row r="16" spans="1:12" x14ac:dyDescent="0.25">
      <c r="A16" s="1">
        <v>9.9999999999999995E-7</v>
      </c>
      <c r="B16" s="1">
        <v>3.25520833333E-13</v>
      </c>
      <c r="C16">
        <v>72.131147541000004</v>
      </c>
      <c r="G16" s="5">
        <v>1E-3</v>
      </c>
      <c r="H16" s="6">
        <f>SUMPRODUCT(($A$11:$A$30=$G16)*($B$11:$B$30=H$13)*$C$11:$C$30)</f>
        <v>72.131147541000004</v>
      </c>
      <c r="I16" s="6">
        <f>SUMPRODUCT(($A$11:$A$30=$G16)*($B$11:$B$30=I$13)*$C$11:$C$30)</f>
        <v>72.131147541000004</v>
      </c>
      <c r="J16" s="13">
        <f>SUMPRODUCT(($A$11:$A$30=$G16)*($B$11:$B$30=J$13)*$C$11:$C$30)</f>
        <v>93.442622950800001</v>
      </c>
      <c r="K16" s="6">
        <f>SUMPRODUCT(($A$11:$A$30=$G16)*($B$11:$B$30=K$13)*$C$11:$C$30)</f>
        <v>90.163934426200001</v>
      </c>
      <c r="L16" s="6">
        <f>SUMPRODUCT(($A$11:$A$30=$G16)*($B$11:$B$30=L$13)*$C$11:$C$30)</f>
        <v>90.163934426200001</v>
      </c>
    </row>
    <row r="17" spans="1:12" x14ac:dyDescent="0.25">
      <c r="A17" s="1">
        <v>9.9999999999999995E-7</v>
      </c>
      <c r="B17" s="1">
        <v>3.25520833333E-10</v>
      </c>
      <c r="C17">
        <v>72.131147541000004</v>
      </c>
      <c r="G17" s="5">
        <v>1</v>
      </c>
      <c r="H17" s="6">
        <f>SUMPRODUCT(($A$11:$A$30=$G17)*($B$11:$B$30=H$13)*$C$11:$C$30)</f>
        <v>72.131147541000004</v>
      </c>
      <c r="I17" s="6">
        <f>SUMPRODUCT(($A$11:$A$30=$G17)*($B$11:$B$30=I$13)*$C$11:$C$30)</f>
        <v>72.131147541000004</v>
      </c>
      <c r="J17" s="6">
        <f>SUMPRODUCT(($A$11:$A$30=$G17)*($B$11:$B$30=J$13)*$C$11:$C$30)</f>
        <v>90.163934426200001</v>
      </c>
      <c r="K17" s="6">
        <f>SUMPRODUCT(($A$11:$A$30=$G17)*($B$11:$B$30=K$13)*$C$11:$C$30)</f>
        <v>90.163934426200001</v>
      </c>
      <c r="L17" s="6">
        <f>SUMPRODUCT(($A$11:$A$30=$G17)*($B$11:$B$30=L$13)*$C$11:$C$30)</f>
        <v>90.163934426200001</v>
      </c>
    </row>
    <row r="18" spans="1:12" x14ac:dyDescent="0.25">
      <c r="A18" s="1">
        <v>9.9999999999999995E-7</v>
      </c>
      <c r="B18" s="1">
        <v>3.2552083333300001E-7</v>
      </c>
      <c r="C18">
        <v>72.131147541000004</v>
      </c>
    </row>
    <row r="19" spans="1:12" x14ac:dyDescent="0.25">
      <c r="A19" s="1">
        <v>9.9999999999999995E-7</v>
      </c>
      <c r="B19">
        <v>3.2552083333299998E-4</v>
      </c>
      <c r="C19">
        <v>90.163934426200001</v>
      </c>
    </row>
    <row r="20" spans="1:12" x14ac:dyDescent="0.25">
      <c r="A20" s="1">
        <v>9.9999999999999995E-7</v>
      </c>
      <c r="B20">
        <v>0.32552083333300003</v>
      </c>
      <c r="C20">
        <v>90.163934426200001</v>
      </c>
    </row>
    <row r="21" spans="1:12" x14ac:dyDescent="0.25">
      <c r="A21">
        <v>1E-3</v>
      </c>
      <c r="B21" s="1">
        <v>3.25520833333E-13</v>
      </c>
      <c r="C21">
        <v>72.131147541000004</v>
      </c>
    </row>
    <row r="22" spans="1:12" x14ac:dyDescent="0.25">
      <c r="A22">
        <v>1E-3</v>
      </c>
      <c r="B22" s="1">
        <v>3.25520833333E-10</v>
      </c>
      <c r="C22">
        <v>72.131147541000004</v>
      </c>
    </row>
    <row r="23" spans="1:12" x14ac:dyDescent="0.25">
      <c r="A23">
        <v>1E-3</v>
      </c>
      <c r="B23" s="1">
        <v>3.2552083333300001E-7</v>
      </c>
      <c r="C23">
        <v>93.442622950800001</v>
      </c>
    </row>
    <row r="24" spans="1:12" x14ac:dyDescent="0.25">
      <c r="A24">
        <v>1E-3</v>
      </c>
      <c r="B24">
        <v>3.2552083333299998E-4</v>
      </c>
      <c r="C24">
        <v>90.163934426200001</v>
      </c>
    </row>
    <row r="25" spans="1:12" x14ac:dyDescent="0.25">
      <c r="A25">
        <v>1E-3</v>
      </c>
      <c r="B25">
        <v>0.32552083333300003</v>
      </c>
      <c r="C25">
        <v>90.163934426200001</v>
      </c>
    </row>
    <row r="26" spans="1:12" x14ac:dyDescent="0.25">
      <c r="A26">
        <v>1</v>
      </c>
      <c r="B26" s="1">
        <v>3.25520833333E-13</v>
      </c>
      <c r="C26">
        <v>72.131147541000004</v>
      </c>
    </row>
    <row r="27" spans="1:12" x14ac:dyDescent="0.25">
      <c r="A27">
        <v>1</v>
      </c>
      <c r="B27" s="1">
        <v>3.25520833333E-10</v>
      </c>
      <c r="C27">
        <v>72.131147541000004</v>
      </c>
    </row>
    <row r="28" spans="1:12" x14ac:dyDescent="0.25">
      <c r="A28">
        <v>1</v>
      </c>
      <c r="B28" s="1">
        <v>3.2552083333300001E-7</v>
      </c>
      <c r="C28">
        <v>90.163934426200001</v>
      </c>
    </row>
    <row r="29" spans="1:12" x14ac:dyDescent="0.25">
      <c r="A29">
        <v>1</v>
      </c>
      <c r="B29">
        <v>3.2552083333299998E-4</v>
      </c>
      <c r="C29">
        <v>90.163934426200001</v>
      </c>
    </row>
    <row r="30" spans="1:12" x14ac:dyDescent="0.25">
      <c r="A30">
        <v>1</v>
      </c>
      <c r="B30">
        <v>0.32552083333300003</v>
      </c>
      <c r="C30">
        <v>90.163934426200001</v>
      </c>
    </row>
    <row r="31" spans="1:12" x14ac:dyDescent="0.25">
      <c r="A31" t="s">
        <v>2</v>
      </c>
      <c r="B31" s="1">
        <v>9.9999999999999995E-7</v>
      </c>
      <c r="C31" s="1">
        <v>1E-3</v>
      </c>
      <c r="D31" s="1">
        <v>3.2552083333300001E-7</v>
      </c>
    </row>
  </sheetData>
  <mergeCells count="1">
    <mergeCell ref="H12:L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G12" sqref="G12:L17"/>
    </sheetView>
  </sheetViews>
  <sheetFormatPr defaultRowHeight="15" x14ac:dyDescent="0.25"/>
  <sheetData>
    <row r="1" spans="1:12" x14ac:dyDescent="0.25">
      <c r="A1" t="s">
        <v>4</v>
      </c>
      <c r="G1" s="11" t="s">
        <v>5</v>
      </c>
      <c r="H1" s="11" t="s">
        <v>6</v>
      </c>
    </row>
    <row r="2" spans="1:12" x14ac:dyDescent="0.25">
      <c r="A2" s="1">
        <v>9.9999999999999998E-13</v>
      </c>
      <c r="B2">
        <v>83.606557377000001</v>
      </c>
      <c r="G2" s="12">
        <f>A2</f>
        <v>9.9999999999999998E-13</v>
      </c>
      <c r="H2" s="7">
        <f>B2</f>
        <v>83.606557377000001</v>
      </c>
    </row>
    <row r="3" spans="1:12" x14ac:dyDescent="0.25">
      <c r="A3" s="1">
        <v>1.0000000000000001E-9</v>
      </c>
      <c r="B3">
        <v>83.606557377000001</v>
      </c>
      <c r="G3" s="12">
        <f>A3</f>
        <v>1.0000000000000001E-9</v>
      </c>
      <c r="H3" s="7">
        <f>B3</f>
        <v>83.606557377000001</v>
      </c>
    </row>
    <row r="4" spans="1:12" x14ac:dyDescent="0.25">
      <c r="A4" s="1">
        <v>9.9999999999999995E-7</v>
      </c>
      <c r="B4">
        <v>90.163934426200001</v>
      </c>
      <c r="G4" s="12">
        <f>A4</f>
        <v>9.9999999999999995E-7</v>
      </c>
      <c r="H4" s="7">
        <f>B4</f>
        <v>90.163934426200001</v>
      </c>
    </row>
    <row r="5" spans="1:12" x14ac:dyDescent="0.25">
      <c r="A5">
        <v>1E-3</v>
      </c>
      <c r="B5">
        <v>90.163934426200001</v>
      </c>
      <c r="G5" s="12">
        <f>A5</f>
        <v>1E-3</v>
      </c>
      <c r="H5" s="7">
        <f>B5</f>
        <v>90.163934426200001</v>
      </c>
    </row>
    <row r="6" spans="1:12" x14ac:dyDescent="0.25">
      <c r="A6">
        <v>1</v>
      </c>
      <c r="B6">
        <v>90.163934426200001</v>
      </c>
      <c r="G6" s="8">
        <f>A6</f>
        <v>1</v>
      </c>
      <c r="H6" s="7">
        <f>B6</f>
        <v>90.163934426200001</v>
      </c>
    </row>
    <row r="7" spans="1:12" x14ac:dyDescent="0.25">
      <c r="A7">
        <v>1000</v>
      </c>
      <c r="B7">
        <v>90.163934426200001</v>
      </c>
      <c r="G7" s="12">
        <f>A7</f>
        <v>1000</v>
      </c>
      <c r="H7" s="7">
        <f>B7</f>
        <v>90.163934426200001</v>
      </c>
    </row>
    <row r="8" spans="1:12" x14ac:dyDescent="0.25">
      <c r="A8">
        <v>1000000</v>
      </c>
      <c r="B8">
        <v>90.163934426200001</v>
      </c>
      <c r="G8" s="12">
        <f>A8</f>
        <v>1000000</v>
      </c>
      <c r="H8" s="7">
        <f>B8</f>
        <v>90.163934426200001</v>
      </c>
    </row>
    <row r="9" spans="1:12" x14ac:dyDescent="0.25">
      <c r="A9">
        <v>1000000000</v>
      </c>
      <c r="B9">
        <v>90.163934426200001</v>
      </c>
      <c r="G9" s="12">
        <f>A9</f>
        <v>1000000000</v>
      </c>
      <c r="H9" s="7">
        <f>B9</f>
        <v>90.163934426200001</v>
      </c>
    </row>
    <row r="10" spans="1:12" x14ac:dyDescent="0.25">
      <c r="A10" s="1">
        <v>1000000000000</v>
      </c>
      <c r="B10">
        <v>90.163934426200001</v>
      </c>
      <c r="G10" s="12">
        <f>A10</f>
        <v>1000000000000</v>
      </c>
      <c r="H10" s="7">
        <f>B10</f>
        <v>90.163934426200001</v>
      </c>
    </row>
    <row r="11" spans="1:12" x14ac:dyDescent="0.25">
      <c r="A11" s="1">
        <v>1.0000000000000001E-9</v>
      </c>
      <c r="B11" s="1">
        <v>3.25520833333E-13</v>
      </c>
      <c r="C11">
        <v>83.606557377000001</v>
      </c>
      <c r="H11" s="1"/>
    </row>
    <row r="12" spans="1:12" x14ac:dyDescent="0.25">
      <c r="A12" s="1">
        <v>1.0000000000000001E-9</v>
      </c>
      <c r="B12" s="1">
        <v>3.25520833333E-10</v>
      </c>
      <c r="C12">
        <v>83.606557377000001</v>
      </c>
      <c r="H12" s="9" t="s">
        <v>7</v>
      </c>
      <c r="I12" s="9"/>
      <c r="J12" s="9"/>
      <c r="K12" s="9"/>
      <c r="L12" s="9"/>
    </row>
    <row r="13" spans="1:12" x14ac:dyDescent="0.25">
      <c r="A13" s="1">
        <v>1.0000000000000001E-9</v>
      </c>
      <c r="B13" s="1">
        <v>3.2552083333300001E-7</v>
      </c>
      <c r="C13">
        <v>83.606557377000001</v>
      </c>
      <c r="G13" s="10" t="s">
        <v>5</v>
      </c>
      <c r="H13" s="4">
        <v>3.25520833333E-13</v>
      </c>
      <c r="I13" s="4">
        <v>3.25520833333E-10</v>
      </c>
      <c r="J13" s="4">
        <v>3.2552083333300001E-7</v>
      </c>
      <c r="K13" s="5">
        <v>3.2552083333299998E-4</v>
      </c>
      <c r="L13" s="5">
        <v>0.32552083333300003</v>
      </c>
    </row>
    <row r="14" spans="1:12" x14ac:dyDescent="0.25">
      <c r="A14" s="1">
        <v>1.0000000000000001E-9</v>
      </c>
      <c r="B14">
        <v>3.2552083333299998E-4</v>
      </c>
      <c r="C14">
        <v>83.606557377000001</v>
      </c>
      <c r="G14" s="4">
        <v>1.0000000000000001E-9</v>
      </c>
      <c r="H14" s="6">
        <f>SUMPRODUCT(($A$11:$A$30=$G14)*($B$11:$B$30=H$13)*$C$11:$C$30)</f>
        <v>83.606557377000001</v>
      </c>
      <c r="I14" s="6">
        <f>SUMPRODUCT(($A$11:$A$30=$G14)*($B$11:$B$30=I$13)*$C$11:$C$30)</f>
        <v>83.606557377000001</v>
      </c>
      <c r="J14" s="6">
        <f>SUMPRODUCT(($A$11:$A$30=$G14)*($B$11:$B$30=J$13)*$C$11:$C$30)</f>
        <v>83.606557377000001</v>
      </c>
      <c r="K14" s="6">
        <f>SUMPRODUCT(($A$11:$A$30=$G14)*($B$11:$B$30=K$13)*$C$11:$C$30)</f>
        <v>83.606557377000001</v>
      </c>
      <c r="L14" s="6">
        <f>SUMPRODUCT(($A$11:$A$30=$G14)*($B$11:$B$30=L$13)*$C$11:$C$30)</f>
        <v>83.606557377000001</v>
      </c>
    </row>
    <row r="15" spans="1:12" x14ac:dyDescent="0.25">
      <c r="A15" s="1">
        <v>1.0000000000000001E-9</v>
      </c>
      <c r="B15">
        <v>0.32552083333300003</v>
      </c>
      <c r="C15">
        <v>83.606557377000001</v>
      </c>
      <c r="G15" s="4">
        <v>9.9999999999999995E-7</v>
      </c>
      <c r="H15" s="6">
        <f>SUMPRODUCT(($A$11:$A$30=$G15)*($B$11:$B$30=H$13)*$C$11:$C$30)</f>
        <v>83.606557377000001</v>
      </c>
      <c r="I15" s="6">
        <f>SUMPRODUCT(($A$11:$A$30=$G15)*($B$11:$B$30=I$13)*$C$11:$C$30)</f>
        <v>83.606557377000001</v>
      </c>
      <c r="J15" s="6">
        <f>SUMPRODUCT(($A$11:$A$30=$G15)*($B$11:$B$30=J$13)*$C$11:$C$30)</f>
        <v>83.606557377000001</v>
      </c>
      <c r="K15" s="6">
        <f>SUMPRODUCT(($A$11:$A$30=$G15)*($B$11:$B$30=K$13)*$C$11:$C$30)</f>
        <v>83.606557377000001</v>
      </c>
      <c r="L15" s="6">
        <f>SUMPRODUCT(($A$11:$A$30=$G15)*($B$11:$B$30=L$13)*$C$11:$C$30)</f>
        <v>83.606557377000001</v>
      </c>
    </row>
    <row r="16" spans="1:12" x14ac:dyDescent="0.25">
      <c r="A16" s="1">
        <v>9.9999999999999995E-7</v>
      </c>
      <c r="B16" s="1">
        <v>3.25520833333E-13</v>
      </c>
      <c r="C16">
        <v>83.606557377000001</v>
      </c>
      <c r="G16" s="5">
        <v>1E-3</v>
      </c>
      <c r="H16" s="6">
        <f>SUMPRODUCT(($A$11:$A$30=$G16)*($B$11:$B$30=H$13)*$C$11:$C$30)</f>
        <v>83.606557377000001</v>
      </c>
      <c r="I16" s="6">
        <f>SUMPRODUCT(($A$11:$A$30=$G16)*($B$11:$B$30=I$13)*$C$11:$C$30)</f>
        <v>83.606557377000001</v>
      </c>
      <c r="J16" s="13">
        <f>SUMPRODUCT(($A$11:$A$30=$G16)*($B$11:$B$30=J$13)*$C$11:$C$30)</f>
        <v>85.245901639300001</v>
      </c>
      <c r="K16" s="6">
        <f>SUMPRODUCT(($A$11:$A$30=$G16)*($B$11:$B$30=K$13)*$C$11:$C$30)</f>
        <v>83.606557377000001</v>
      </c>
      <c r="L16" s="6">
        <f>SUMPRODUCT(($A$11:$A$30=$G16)*($B$11:$B$30=L$13)*$C$11:$C$30)</f>
        <v>83.606557377000001</v>
      </c>
    </row>
    <row r="17" spans="1:12" x14ac:dyDescent="0.25">
      <c r="A17" s="1">
        <v>9.9999999999999995E-7</v>
      </c>
      <c r="B17" s="1">
        <v>3.25520833333E-10</v>
      </c>
      <c r="C17">
        <v>83.606557377000001</v>
      </c>
      <c r="G17" s="5">
        <v>1</v>
      </c>
      <c r="H17" s="6">
        <f>SUMPRODUCT(($A$11:$A$30=$G17)*($B$11:$B$30=H$13)*$C$11:$C$30)</f>
        <v>83.606557377000001</v>
      </c>
      <c r="I17" s="6">
        <f>SUMPRODUCT(($A$11:$A$30=$G17)*($B$11:$B$30=I$13)*$C$11:$C$30)</f>
        <v>83.606557377000001</v>
      </c>
      <c r="J17" s="6">
        <f>SUMPRODUCT(($A$11:$A$30=$G17)*($B$11:$B$30=J$13)*$C$11:$C$30)</f>
        <v>83.606557377000001</v>
      </c>
      <c r="K17" s="6">
        <f>SUMPRODUCT(($A$11:$A$30=$G17)*($B$11:$B$30=K$13)*$C$11:$C$30)</f>
        <v>83.606557377000001</v>
      </c>
      <c r="L17" s="6">
        <f>SUMPRODUCT(($A$11:$A$30=$G17)*($B$11:$B$30=L$13)*$C$11:$C$30)</f>
        <v>83.606557377000001</v>
      </c>
    </row>
    <row r="18" spans="1:12" x14ac:dyDescent="0.25">
      <c r="A18" s="1">
        <v>9.9999999999999995E-7</v>
      </c>
      <c r="B18" s="1">
        <v>3.2552083333300001E-7</v>
      </c>
      <c r="C18">
        <v>83.606557377000001</v>
      </c>
    </row>
    <row r="19" spans="1:12" x14ac:dyDescent="0.25">
      <c r="A19" s="1">
        <v>9.9999999999999995E-7</v>
      </c>
      <c r="B19">
        <v>3.2552083333299998E-4</v>
      </c>
      <c r="C19">
        <v>83.606557377000001</v>
      </c>
    </row>
    <row r="20" spans="1:12" x14ac:dyDescent="0.25">
      <c r="A20" s="1">
        <v>9.9999999999999995E-7</v>
      </c>
      <c r="B20">
        <v>0.32552083333300003</v>
      </c>
      <c r="C20">
        <v>83.606557377000001</v>
      </c>
    </row>
    <row r="21" spans="1:12" x14ac:dyDescent="0.25">
      <c r="A21">
        <v>1E-3</v>
      </c>
      <c r="B21" s="1">
        <v>3.25520833333E-13</v>
      </c>
      <c r="C21">
        <v>83.606557377000001</v>
      </c>
    </row>
    <row r="22" spans="1:12" x14ac:dyDescent="0.25">
      <c r="A22">
        <v>1E-3</v>
      </c>
      <c r="B22" s="1">
        <v>3.25520833333E-10</v>
      </c>
      <c r="C22">
        <v>83.606557377000001</v>
      </c>
    </row>
    <row r="23" spans="1:12" x14ac:dyDescent="0.25">
      <c r="A23">
        <v>1E-3</v>
      </c>
      <c r="B23" s="1">
        <v>3.2552083333300001E-7</v>
      </c>
      <c r="C23">
        <v>85.245901639300001</v>
      </c>
    </row>
    <row r="24" spans="1:12" x14ac:dyDescent="0.25">
      <c r="A24">
        <v>1E-3</v>
      </c>
      <c r="B24">
        <v>3.2552083333299998E-4</v>
      </c>
      <c r="C24">
        <v>83.606557377000001</v>
      </c>
    </row>
    <row r="25" spans="1:12" x14ac:dyDescent="0.25">
      <c r="A25">
        <v>1E-3</v>
      </c>
      <c r="B25">
        <v>0.32552083333300003</v>
      </c>
      <c r="C25">
        <v>83.606557377000001</v>
      </c>
    </row>
    <row r="26" spans="1:12" x14ac:dyDescent="0.25">
      <c r="A26">
        <v>1</v>
      </c>
      <c r="B26" s="1">
        <v>3.25520833333E-13</v>
      </c>
      <c r="C26">
        <v>83.606557377000001</v>
      </c>
    </row>
    <row r="27" spans="1:12" x14ac:dyDescent="0.25">
      <c r="A27">
        <v>1</v>
      </c>
      <c r="B27" s="1">
        <v>3.25520833333E-10</v>
      </c>
      <c r="C27">
        <v>83.606557377000001</v>
      </c>
    </row>
    <row r="28" spans="1:12" x14ac:dyDescent="0.25">
      <c r="A28">
        <v>1</v>
      </c>
      <c r="B28" s="1">
        <v>3.2552083333300001E-7</v>
      </c>
      <c r="C28">
        <v>83.606557377000001</v>
      </c>
    </row>
    <row r="29" spans="1:12" x14ac:dyDescent="0.25">
      <c r="A29">
        <v>1</v>
      </c>
      <c r="B29">
        <v>3.2552083333299998E-4</v>
      </c>
      <c r="C29">
        <v>83.606557377000001</v>
      </c>
    </row>
    <row r="30" spans="1:12" x14ac:dyDescent="0.25">
      <c r="A30">
        <v>1</v>
      </c>
      <c r="B30">
        <v>0.32552083333300003</v>
      </c>
      <c r="C30">
        <v>83.606557377000001</v>
      </c>
    </row>
    <row r="31" spans="1:12" x14ac:dyDescent="0.25">
      <c r="A31" t="s">
        <v>4</v>
      </c>
      <c r="B31" s="1">
        <v>9.9999999999999995E-7</v>
      </c>
      <c r="C31" s="1">
        <v>1E-3</v>
      </c>
      <c r="D31" s="1">
        <v>3.2552083333300001E-7</v>
      </c>
    </row>
  </sheetData>
  <mergeCells count="1">
    <mergeCell ref="H12:L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F18" sqref="F18"/>
    </sheetView>
  </sheetViews>
  <sheetFormatPr defaultRowHeight="15" x14ac:dyDescent="0.25"/>
  <cols>
    <col min="1" max="1" width="10.85546875" style="3" bestFit="1" customWidth="1"/>
    <col min="2" max="2" width="10.85546875" bestFit="1" customWidth="1"/>
    <col min="3" max="3" width="10" bestFit="1" customWidth="1"/>
    <col min="4" max="4" width="9.85546875" bestFit="1" customWidth="1"/>
    <col min="5" max="5" width="10" bestFit="1" customWidth="1"/>
    <col min="6" max="6" width="6.7109375" customWidth="1"/>
    <col min="8" max="8" width="10.85546875" style="3" bestFit="1" customWidth="1"/>
    <col min="9" max="9" width="10.85546875" bestFit="1" customWidth="1"/>
    <col min="10" max="10" width="10" bestFit="1" customWidth="1"/>
    <col min="11" max="11" width="9.85546875" bestFit="1" customWidth="1"/>
    <col min="12" max="12" width="10" bestFit="1" customWidth="1"/>
    <col min="13" max="13" width="7.7109375" customWidth="1"/>
  </cols>
  <sheetData>
    <row r="1" spans="1:13" s="3" customFormat="1" x14ac:dyDescent="0.25">
      <c r="B1" s="3" t="s">
        <v>0</v>
      </c>
      <c r="C1" s="3" t="s">
        <v>3</v>
      </c>
      <c r="D1" s="3" t="s">
        <v>1</v>
      </c>
      <c r="E1" s="3" t="s">
        <v>2</v>
      </c>
      <c r="F1" s="3" t="s">
        <v>4</v>
      </c>
      <c r="I1" s="3" t="s">
        <v>0</v>
      </c>
      <c r="J1" s="3" t="s">
        <v>3</v>
      </c>
      <c r="K1" s="3" t="s">
        <v>1</v>
      </c>
      <c r="L1" s="3" t="s">
        <v>2</v>
      </c>
      <c r="M1" s="3" t="s">
        <v>4</v>
      </c>
    </row>
    <row r="2" spans="1:13" x14ac:dyDescent="0.25">
      <c r="A2" s="3" t="s">
        <v>0</v>
      </c>
      <c r="B2" s="5">
        <v>8</v>
      </c>
      <c r="C2">
        <v>0</v>
      </c>
      <c r="D2">
        <v>2</v>
      </c>
      <c r="E2">
        <v>0</v>
      </c>
      <c r="F2">
        <v>0</v>
      </c>
      <c r="H2" s="3" t="s">
        <v>0</v>
      </c>
      <c r="I2" s="5">
        <v>8</v>
      </c>
      <c r="J2">
        <v>0</v>
      </c>
      <c r="K2">
        <v>2</v>
      </c>
      <c r="L2">
        <v>0</v>
      </c>
      <c r="M2">
        <v>0</v>
      </c>
    </row>
    <row r="3" spans="1:13" x14ac:dyDescent="0.25">
      <c r="A3" s="3" t="s">
        <v>3</v>
      </c>
      <c r="B3">
        <v>0</v>
      </c>
      <c r="C3" s="5">
        <v>7</v>
      </c>
      <c r="D3">
        <v>2</v>
      </c>
      <c r="E3">
        <v>0</v>
      </c>
      <c r="F3">
        <v>1</v>
      </c>
      <c r="H3" s="3" t="s">
        <v>3</v>
      </c>
      <c r="I3">
        <v>0</v>
      </c>
      <c r="J3" s="5">
        <v>8</v>
      </c>
      <c r="K3">
        <v>1</v>
      </c>
      <c r="L3">
        <v>0</v>
      </c>
      <c r="M3">
        <v>1</v>
      </c>
    </row>
    <row r="4" spans="1:13" x14ac:dyDescent="0.25">
      <c r="A4" s="3" t="s">
        <v>1</v>
      </c>
      <c r="B4">
        <v>4</v>
      </c>
      <c r="C4">
        <v>0</v>
      </c>
      <c r="D4" s="5">
        <v>7</v>
      </c>
      <c r="E4">
        <v>1</v>
      </c>
      <c r="F4">
        <v>1</v>
      </c>
      <c r="H4" s="3" t="s">
        <v>1</v>
      </c>
      <c r="I4">
        <v>3</v>
      </c>
      <c r="J4">
        <v>1</v>
      </c>
      <c r="K4" s="5">
        <v>7</v>
      </c>
      <c r="L4">
        <v>1</v>
      </c>
      <c r="M4">
        <v>1</v>
      </c>
    </row>
    <row r="5" spans="1:13" x14ac:dyDescent="0.25">
      <c r="A5" s="3" t="s">
        <v>2</v>
      </c>
      <c r="B5">
        <v>1</v>
      </c>
      <c r="C5">
        <v>0</v>
      </c>
      <c r="D5">
        <v>0</v>
      </c>
      <c r="E5" s="5">
        <v>16</v>
      </c>
      <c r="F5">
        <v>0</v>
      </c>
      <c r="H5" s="3" t="s">
        <v>2</v>
      </c>
      <c r="I5">
        <v>0</v>
      </c>
      <c r="J5">
        <v>0</v>
      </c>
      <c r="K5">
        <v>0</v>
      </c>
      <c r="L5" s="5">
        <v>17</v>
      </c>
      <c r="M5">
        <v>0</v>
      </c>
    </row>
    <row r="6" spans="1:13" x14ac:dyDescent="0.25">
      <c r="A6" s="3" t="s">
        <v>4</v>
      </c>
      <c r="B6">
        <v>0</v>
      </c>
      <c r="C6">
        <v>0</v>
      </c>
      <c r="D6">
        <v>2</v>
      </c>
      <c r="E6">
        <v>2</v>
      </c>
      <c r="F6" s="5">
        <v>6</v>
      </c>
      <c r="H6" s="3" t="s">
        <v>4</v>
      </c>
      <c r="I6">
        <v>0</v>
      </c>
      <c r="J6">
        <v>0</v>
      </c>
      <c r="K6">
        <v>0</v>
      </c>
      <c r="L6">
        <v>0</v>
      </c>
      <c r="M6" s="5">
        <v>10</v>
      </c>
    </row>
    <row r="7" spans="1:13" x14ac:dyDescent="0.25">
      <c r="F7">
        <f>SUM(B2:F6)</f>
        <v>60</v>
      </c>
      <c r="M7">
        <f>SUM(I2:M6)</f>
        <v>60</v>
      </c>
    </row>
    <row r="8" spans="1:13" s="10" customFormat="1" x14ac:dyDescent="0.25">
      <c r="A8" s="10" t="s">
        <v>8</v>
      </c>
      <c r="B8" s="10" t="s">
        <v>6</v>
      </c>
      <c r="H8" s="10" t="s">
        <v>8</v>
      </c>
      <c r="I8" s="10" t="s">
        <v>6</v>
      </c>
    </row>
    <row r="9" spans="1:13" x14ac:dyDescent="0.25">
      <c r="A9" s="3" t="s">
        <v>9</v>
      </c>
      <c r="B9" s="14">
        <f>(SUM(B2,C3,D4,E5,F6))/F7</f>
        <v>0.73333333333333328</v>
      </c>
      <c r="H9" s="3" t="s">
        <v>9</v>
      </c>
      <c r="I9" s="14">
        <f>(SUM(I2,J3,K4,L5,M6))/M7</f>
        <v>0.83333333333333337</v>
      </c>
    </row>
    <row r="10" spans="1:13" x14ac:dyDescent="0.25">
      <c r="A10" s="3" t="s">
        <v>0</v>
      </c>
      <c r="B10" s="14">
        <f>B2/SUM(B2:F2)</f>
        <v>0.8</v>
      </c>
      <c r="H10" s="3" t="s">
        <v>0</v>
      </c>
      <c r="I10" s="14">
        <f>I2/SUM(I2:M2)</f>
        <v>0.8</v>
      </c>
    </row>
    <row r="11" spans="1:13" x14ac:dyDescent="0.25">
      <c r="A11" s="3" t="s">
        <v>3</v>
      </c>
      <c r="B11" s="14">
        <f>C3/SUM(B3:F3)</f>
        <v>0.7</v>
      </c>
      <c r="H11" s="3" t="s">
        <v>3</v>
      </c>
      <c r="I11" s="14">
        <f>J3/SUM(I3:M3)</f>
        <v>0.8</v>
      </c>
    </row>
    <row r="12" spans="1:13" x14ac:dyDescent="0.25">
      <c r="A12" s="3" t="s">
        <v>1</v>
      </c>
      <c r="B12" s="14">
        <f>D4/SUM(B4:F4)</f>
        <v>0.53846153846153844</v>
      </c>
      <c r="H12" s="3" t="s">
        <v>1</v>
      </c>
      <c r="I12" s="14">
        <f>K4/SUM(I4:M4)</f>
        <v>0.53846153846153844</v>
      </c>
    </row>
    <row r="13" spans="1:13" x14ac:dyDescent="0.25">
      <c r="A13" s="3" t="s">
        <v>2</v>
      </c>
      <c r="B13" s="14">
        <f>E5/SUM(B5:F5)</f>
        <v>0.94117647058823528</v>
      </c>
      <c r="H13" s="3" t="s">
        <v>2</v>
      </c>
      <c r="I13" s="14">
        <f>L5/SUM(I5:M5)</f>
        <v>1</v>
      </c>
    </row>
    <row r="14" spans="1:13" x14ac:dyDescent="0.25">
      <c r="A14" s="3" t="s">
        <v>4</v>
      </c>
      <c r="B14" s="14">
        <f>F6/SUM(B6:F6)</f>
        <v>0.6</v>
      </c>
      <c r="H14" s="3" t="s">
        <v>4</v>
      </c>
      <c r="I14" s="14">
        <f>M6/SUM(I6:M6)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soccer_ball</vt:lpstr>
      <vt:lpstr>dollar_bill</vt:lpstr>
      <vt:lpstr>dalmatian</vt:lpstr>
      <vt:lpstr>sunflower</vt:lpstr>
      <vt:lpstr>pizza</vt:lpstr>
      <vt:lpstr>Sheet6</vt:lpstr>
    </vt:vector>
  </TitlesOfParts>
  <Company>The University of North Carolina at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Tkacik</dc:creator>
  <cp:lastModifiedBy>TJ Tkacik</cp:lastModifiedBy>
  <dcterms:created xsi:type="dcterms:W3CDTF">2014-04-19T13:31:12Z</dcterms:created>
  <dcterms:modified xsi:type="dcterms:W3CDTF">2014-04-19T14:46:02Z</dcterms:modified>
</cp:coreProperties>
</file>