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tianakalainoff/Documents/GitHub/gowanus-rezoning/data/"/>
    </mc:Choice>
  </mc:AlternateContent>
  <xr:revisionPtr revIDLastSave="0" documentId="13_ncr:1_{EAE300BF-2A46-C440-8668-670B4DE14DF3}" xr6:coauthVersionLast="47" xr6:coauthVersionMax="47" xr10:uidLastSave="{00000000-0000-0000-0000-000000000000}"/>
  <bookViews>
    <workbookView xWindow="240" yWindow="500" windowWidth="21800" windowHeight="15760" xr2:uid="{00000000-000D-0000-FFFF-FFFF00000000}"/>
  </bookViews>
  <sheets>
    <sheet name="Master" sheetId="1" r:id="rId1"/>
    <sheet name="Affordability Bands" sheetId="2" r:id="rId2"/>
    <sheet name="Unit Typ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3" l="1"/>
  <c r="L20" i="3"/>
  <c r="K20" i="3"/>
  <c r="J20" i="3"/>
  <c r="L23" i="3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" i="2"/>
  <c r="I20" i="2"/>
  <c r="J20" i="2"/>
  <c r="AO23" i="1"/>
  <c r="AM20" i="1"/>
  <c r="AN20" i="1"/>
  <c r="AO20" i="1"/>
  <c r="AP20" i="1"/>
</calcChain>
</file>

<file path=xl/sharedStrings.xml><?xml version="1.0" encoding="utf-8"?>
<sst xmlns="http://schemas.openxmlformats.org/spreadsheetml/2006/main" count="282" uniqueCount="110">
  <si>
    <t>Project ID</t>
  </si>
  <si>
    <t>Project Name</t>
  </si>
  <si>
    <t>Project Start Date</t>
  </si>
  <si>
    <t>Project Completion Date</t>
  </si>
  <si>
    <t>Building ID</t>
  </si>
  <si>
    <t>Number</t>
  </si>
  <si>
    <t>Street</t>
  </si>
  <si>
    <t>Borough</t>
  </si>
  <si>
    <t>Postcode</t>
  </si>
  <si>
    <t>BBL</t>
  </si>
  <si>
    <t>BIN</t>
  </si>
  <si>
    <t>Community Board</t>
  </si>
  <si>
    <t>Council District</t>
  </si>
  <si>
    <t>Census Tract</t>
  </si>
  <si>
    <t>NTA - Neighborhood Tabulation Area</t>
  </si>
  <si>
    <t>Latitude</t>
  </si>
  <si>
    <t>Longitude</t>
  </si>
  <si>
    <t>Latitude (Internal)</t>
  </si>
  <si>
    <t>Longitude (Internal)</t>
  </si>
  <si>
    <t>Building Completion Date</t>
  </si>
  <si>
    <t>Reporting Construction Type</t>
  </si>
  <si>
    <t>Extended Affordability Only</t>
  </si>
  <si>
    <t>Prevailing Wage Status</t>
  </si>
  <si>
    <t>Extremely Low Income Units</t>
  </si>
  <si>
    <t>Very Low Income Units</t>
  </si>
  <si>
    <t>Low Income Units</t>
  </si>
  <si>
    <t>Moderate Income Units</t>
  </si>
  <si>
    <t>Middle Income Units</t>
  </si>
  <si>
    <t>Other Income Units</t>
  </si>
  <si>
    <t>Studio Units</t>
  </si>
  <si>
    <t>1-BR Units</t>
  </si>
  <si>
    <t>2-BR Units</t>
  </si>
  <si>
    <t>3-BR Units</t>
  </si>
  <si>
    <t>4-BR Units</t>
  </si>
  <si>
    <t>5-BR Units</t>
  </si>
  <si>
    <t>6-BR+ Units</t>
  </si>
  <si>
    <t>Unknown-BR Units</t>
  </si>
  <si>
    <t>Counted Rental Units</t>
  </si>
  <si>
    <t>Counted Homeownership Units</t>
  </si>
  <si>
    <t>All Counted Units</t>
  </si>
  <si>
    <t>Total Units</t>
  </si>
  <si>
    <t>544 CARROLL STREET</t>
  </si>
  <si>
    <t>155 THIRD STREET</t>
  </si>
  <si>
    <t>288 4TH AVENUE_MIH71913</t>
  </si>
  <si>
    <t>251 DOUGLASS STREET</t>
  </si>
  <si>
    <t>KAY'S PLACE</t>
  </si>
  <si>
    <t>498 SACKETT STREET</t>
  </si>
  <si>
    <t>267 BOND STREET</t>
  </si>
  <si>
    <t>499 PRESIDENT STREET, BROOKLYN, NY_MIH71665</t>
  </si>
  <si>
    <t>653 UNION STREET, BROOKLYN, NY_MIH71666</t>
  </si>
  <si>
    <t>139 15TH STREET APARTMENTS</t>
  </si>
  <si>
    <t>375 DEAN STREET</t>
  </si>
  <si>
    <t>380 4TH AVENUE_MIH71762</t>
  </si>
  <si>
    <t>540 DEGRAW STREET_MIH72014</t>
  </si>
  <si>
    <t>404 CARROLL STREET_MIH71789</t>
  </si>
  <si>
    <t>585 UNION STREET_MIH71695</t>
  </si>
  <si>
    <t>120 FIFTH AVENUE</t>
  </si>
  <si>
    <t>THE DEERMAR</t>
  </si>
  <si>
    <t>142 RICHARDS STREET APARTMENTS</t>
  </si>
  <si>
    <t>272</t>
  </si>
  <si>
    <t>148</t>
  </si>
  <si>
    <t>288</t>
  </si>
  <si>
    <t>251</t>
  </si>
  <si>
    <t>487</t>
  </si>
  <si>
    <t>498</t>
  </si>
  <si>
    <t>267</t>
  </si>
  <si>
    <t>499</t>
  </si>
  <si>
    <t>653</t>
  </si>
  <si>
    <t>139</t>
  </si>
  <si>
    <t>375</t>
  </si>
  <si>
    <t>380</t>
  </si>
  <si>
    <t>540</t>
  </si>
  <si>
    <t>420</t>
  </si>
  <si>
    <t>585</t>
  </si>
  <si>
    <t>128</t>
  </si>
  <si>
    <t>262</t>
  </si>
  <si>
    <t>142</t>
  </si>
  <si>
    <t>4 AVENUE</t>
  </si>
  <si>
    <t>2 STREET</t>
  </si>
  <si>
    <t>DOUGLASS STREET</t>
  </si>
  <si>
    <t>SACKETT STREET</t>
  </si>
  <si>
    <t>BOND STREET</t>
  </si>
  <si>
    <t>PRESIDENT STREET</t>
  </si>
  <si>
    <t>UNION STREET</t>
  </si>
  <si>
    <t>15 STREET</t>
  </si>
  <si>
    <t>DEAN STREET</t>
  </si>
  <si>
    <t>DEGRAW STREET</t>
  </si>
  <si>
    <t>CARROLL STREET</t>
  </si>
  <si>
    <t>5 AVENUE</t>
  </si>
  <si>
    <t>9 STREET</t>
  </si>
  <si>
    <t>RICHARDS STREET</t>
  </si>
  <si>
    <t>Brooklyn</t>
  </si>
  <si>
    <t>BK-06</t>
  </si>
  <si>
    <t>119</t>
  </si>
  <si>
    <t>77</t>
  </si>
  <si>
    <t>127</t>
  </si>
  <si>
    <t>75</t>
  </si>
  <si>
    <t>117</t>
  </si>
  <si>
    <t>12901</t>
  </si>
  <si>
    <t>131</t>
  </si>
  <si>
    <t>53</t>
  </si>
  <si>
    <t>BK37</t>
  </si>
  <si>
    <t>BK33</t>
  </si>
  <si>
    <t>BK38</t>
  </si>
  <si>
    <t>02/16/2023</t>
  </si>
  <si>
    <t>06/20/2023</t>
  </si>
  <si>
    <t>New Construction</t>
  </si>
  <si>
    <t>No</t>
  </si>
  <si>
    <t>Non Prevailing Wage</t>
  </si>
  <si>
    <t>Market Rate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</si>
</sst>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'Affordability Bands'!$B$1</c:f>
              <c:strCache>
                <c:ptCount val="1"/>
                <c:pt idx="0">
                  <c:v>Extremely Low Income 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'Affordability Bands'!$A$2:$A$19</c:f>
              <c:strCache>
                <c:ptCount val="18"/>
                <c:pt idx="0">
                  <c:v>544 CARROLL STREET</c:v>
                </c:pt>
                <c:pt idx="1">
                  <c:v>155 THIRD STREET</c:v>
                </c:pt>
                <c:pt idx="2">
                  <c:v>288 4TH AVENUE_MIH71913</c:v>
                </c:pt>
                <c:pt idx="3">
                  <c:v>251 DOUGLASS STREET</c:v>
                </c:pt>
                <c:pt idx="4">
                  <c:v>KAY'S PLACE</c:v>
                </c:pt>
                <c:pt idx="5">
                  <c:v>498 SACKETT STREET</c:v>
                </c:pt>
                <c:pt idx="6">
                  <c:v>267 BOND STREET</c:v>
                </c:pt>
                <c:pt idx="7">
                  <c:v>499 PRESIDENT STREET, BROOKLYN, NY_MIH71665</c:v>
                </c:pt>
                <c:pt idx="8">
                  <c:v>653 UNION STREET, BROOKLYN, NY_MIH71666</c:v>
                </c:pt>
                <c:pt idx="9">
                  <c:v>139 15TH STREET APARTMENTS</c:v>
                </c:pt>
                <c:pt idx="10">
                  <c:v>375 DEAN STREET</c:v>
                </c:pt>
                <c:pt idx="11">
                  <c:v>380 4TH AVENUE_MIH71762</c:v>
                </c:pt>
                <c:pt idx="12">
                  <c:v>540 DEGRAW STREET_MIH72014</c:v>
                </c:pt>
                <c:pt idx="13">
                  <c:v>404 CARROLL STREET_MIH71789</c:v>
                </c:pt>
                <c:pt idx="14">
                  <c:v>585 UNION STREET_MIH71695</c:v>
                </c:pt>
                <c:pt idx="15">
                  <c:v>120 FIFTH AVENUE</c:v>
                </c:pt>
                <c:pt idx="16">
                  <c:v>THE DEERMAR</c:v>
                </c:pt>
                <c:pt idx="17">
                  <c:v>142 RICHARDS STREET APARTMENTS</c:v>
                </c:pt>
              </c:strCache>
            </c:strRef>
          </c:cat>
          <c:val>
            <c:numRef>
              <c:f>'Affordability Bands'!$B$2:$B$19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E-6F42-A1C0-5DA4A454AC78}"/>
            </c:ext>
          </c:extLst>
        </c:ser>
        <c:ser>
          <c:idx val="1"/>
          <c:order val="1"/>
          <c:tx>
            <c:strRef>
              <c:f>'Affordability Bands'!$C$1</c:f>
              <c:strCache>
                <c:ptCount val="1"/>
                <c:pt idx="0">
                  <c:v>Very Low Income Units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'Affordability Bands'!$A$2:$A$19</c:f>
              <c:strCache>
                <c:ptCount val="18"/>
                <c:pt idx="0">
                  <c:v>544 CARROLL STREET</c:v>
                </c:pt>
                <c:pt idx="1">
                  <c:v>155 THIRD STREET</c:v>
                </c:pt>
                <c:pt idx="2">
                  <c:v>288 4TH AVENUE_MIH71913</c:v>
                </c:pt>
                <c:pt idx="3">
                  <c:v>251 DOUGLASS STREET</c:v>
                </c:pt>
                <c:pt idx="4">
                  <c:v>KAY'S PLACE</c:v>
                </c:pt>
                <c:pt idx="5">
                  <c:v>498 SACKETT STREET</c:v>
                </c:pt>
                <c:pt idx="6">
                  <c:v>267 BOND STREET</c:v>
                </c:pt>
                <c:pt idx="7">
                  <c:v>499 PRESIDENT STREET, BROOKLYN, NY_MIH71665</c:v>
                </c:pt>
                <c:pt idx="8">
                  <c:v>653 UNION STREET, BROOKLYN, NY_MIH71666</c:v>
                </c:pt>
                <c:pt idx="9">
                  <c:v>139 15TH STREET APARTMENTS</c:v>
                </c:pt>
                <c:pt idx="10">
                  <c:v>375 DEAN STREET</c:v>
                </c:pt>
                <c:pt idx="11">
                  <c:v>380 4TH AVENUE_MIH71762</c:v>
                </c:pt>
                <c:pt idx="12">
                  <c:v>540 DEGRAW STREET_MIH72014</c:v>
                </c:pt>
                <c:pt idx="13">
                  <c:v>404 CARROLL STREET_MIH71789</c:v>
                </c:pt>
                <c:pt idx="14">
                  <c:v>585 UNION STREET_MIH71695</c:v>
                </c:pt>
                <c:pt idx="15">
                  <c:v>120 FIFTH AVENUE</c:v>
                </c:pt>
                <c:pt idx="16">
                  <c:v>THE DEERMAR</c:v>
                </c:pt>
                <c:pt idx="17">
                  <c:v>142 RICHARDS STREET APARTMENTS</c:v>
                </c:pt>
              </c:strCache>
            </c:strRef>
          </c:cat>
          <c:val>
            <c:numRef>
              <c:f>'Affordability Bands'!$C$2:$C$19</c:f>
              <c:numCache>
                <c:formatCode>General</c:formatCode>
                <c:ptCount val="18"/>
                <c:pt idx="0">
                  <c:v>13</c:v>
                </c:pt>
                <c:pt idx="1">
                  <c:v>32</c:v>
                </c:pt>
                <c:pt idx="2">
                  <c:v>7</c:v>
                </c:pt>
                <c:pt idx="3">
                  <c:v>27</c:v>
                </c:pt>
                <c:pt idx="4">
                  <c:v>18</c:v>
                </c:pt>
                <c:pt idx="5">
                  <c:v>18</c:v>
                </c:pt>
                <c:pt idx="6">
                  <c:v>35</c:v>
                </c:pt>
                <c:pt idx="7">
                  <c:v>35</c:v>
                </c:pt>
                <c:pt idx="8">
                  <c:v>20</c:v>
                </c:pt>
                <c:pt idx="9">
                  <c:v>0</c:v>
                </c:pt>
                <c:pt idx="10">
                  <c:v>28</c:v>
                </c:pt>
                <c:pt idx="11">
                  <c:v>19</c:v>
                </c:pt>
                <c:pt idx="12">
                  <c:v>27</c:v>
                </c:pt>
                <c:pt idx="13">
                  <c:v>36</c:v>
                </c:pt>
                <c:pt idx="14">
                  <c:v>23</c:v>
                </c:pt>
                <c:pt idx="15">
                  <c:v>18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BE-6F42-A1C0-5DA4A454AC78}"/>
            </c:ext>
          </c:extLst>
        </c:ser>
        <c:ser>
          <c:idx val="2"/>
          <c:order val="2"/>
          <c:tx>
            <c:strRef>
              <c:f>'Affordability Bands'!$D$1</c:f>
              <c:strCache>
                <c:ptCount val="1"/>
                <c:pt idx="0">
                  <c:v>Low Income Units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'Affordability Bands'!$A$2:$A$19</c:f>
              <c:strCache>
                <c:ptCount val="18"/>
                <c:pt idx="0">
                  <c:v>544 CARROLL STREET</c:v>
                </c:pt>
                <c:pt idx="1">
                  <c:v>155 THIRD STREET</c:v>
                </c:pt>
                <c:pt idx="2">
                  <c:v>288 4TH AVENUE_MIH71913</c:v>
                </c:pt>
                <c:pt idx="3">
                  <c:v>251 DOUGLASS STREET</c:v>
                </c:pt>
                <c:pt idx="4">
                  <c:v>KAY'S PLACE</c:v>
                </c:pt>
                <c:pt idx="5">
                  <c:v>498 SACKETT STREET</c:v>
                </c:pt>
                <c:pt idx="6">
                  <c:v>267 BOND STREET</c:v>
                </c:pt>
                <c:pt idx="7">
                  <c:v>499 PRESIDENT STREET, BROOKLYN, NY_MIH71665</c:v>
                </c:pt>
                <c:pt idx="8">
                  <c:v>653 UNION STREET, BROOKLYN, NY_MIH71666</c:v>
                </c:pt>
                <c:pt idx="9">
                  <c:v>139 15TH STREET APARTMENTS</c:v>
                </c:pt>
                <c:pt idx="10">
                  <c:v>375 DEAN STREET</c:v>
                </c:pt>
                <c:pt idx="11">
                  <c:v>380 4TH AVENUE_MIH71762</c:v>
                </c:pt>
                <c:pt idx="12">
                  <c:v>540 DEGRAW STREET_MIH72014</c:v>
                </c:pt>
                <c:pt idx="13">
                  <c:v>404 CARROLL STREET_MIH71789</c:v>
                </c:pt>
                <c:pt idx="14">
                  <c:v>585 UNION STREET_MIH71695</c:v>
                </c:pt>
                <c:pt idx="15">
                  <c:v>120 FIFTH AVENUE</c:v>
                </c:pt>
                <c:pt idx="16">
                  <c:v>THE DEERMAR</c:v>
                </c:pt>
                <c:pt idx="17">
                  <c:v>142 RICHARDS STREET APARTMENTS</c:v>
                </c:pt>
              </c:strCache>
            </c:strRef>
          </c:cat>
          <c:val>
            <c:numRef>
              <c:f>'Affordability Bands'!$D$2:$D$19</c:f>
              <c:numCache>
                <c:formatCode>General</c:formatCode>
                <c:ptCount val="18"/>
                <c:pt idx="0">
                  <c:v>15</c:v>
                </c:pt>
                <c:pt idx="1">
                  <c:v>30</c:v>
                </c:pt>
                <c:pt idx="2">
                  <c:v>7</c:v>
                </c:pt>
                <c:pt idx="3">
                  <c:v>26</c:v>
                </c:pt>
                <c:pt idx="4">
                  <c:v>25</c:v>
                </c:pt>
                <c:pt idx="5">
                  <c:v>18</c:v>
                </c:pt>
                <c:pt idx="6">
                  <c:v>35</c:v>
                </c:pt>
                <c:pt idx="7">
                  <c:v>35</c:v>
                </c:pt>
                <c:pt idx="8">
                  <c:v>20</c:v>
                </c:pt>
                <c:pt idx="9">
                  <c:v>0</c:v>
                </c:pt>
                <c:pt idx="10">
                  <c:v>0</c:v>
                </c:pt>
                <c:pt idx="11">
                  <c:v>21</c:v>
                </c:pt>
                <c:pt idx="12">
                  <c:v>26</c:v>
                </c:pt>
                <c:pt idx="13">
                  <c:v>36</c:v>
                </c:pt>
                <c:pt idx="14">
                  <c:v>23</c:v>
                </c:pt>
                <c:pt idx="15">
                  <c:v>23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BE-6F42-A1C0-5DA4A454AC78}"/>
            </c:ext>
          </c:extLst>
        </c:ser>
        <c:ser>
          <c:idx val="3"/>
          <c:order val="3"/>
          <c:tx>
            <c:strRef>
              <c:f>'Affordability Bands'!$E$1</c:f>
              <c:strCache>
                <c:ptCount val="1"/>
                <c:pt idx="0">
                  <c:v>Moderate Income Units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'Affordability Bands'!$A$2:$A$19</c:f>
              <c:strCache>
                <c:ptCount val="18"/>
                <c:pt idx="0">
                  <c:v>544 CARROLL STREET</c:v>
                </c:pt>
                <c:pt idx="1">
                  <c:v>155 THIRD STREET</c:v>
                </c:pt>
                <c:pt idx="2">
                  <c:v>288 4TH AVENUE_MIH71913</c:v>
                </c:pt>
                <c:pt idx="3">
                  <c:v>251 DOUGLASS STREET</c:v>
                </c:pt>
                <c:pt idx="4">
                  <c:v>KAY'S PLACE</c:v>
                </c:pt>
                <c:pt idx="5">
                  <c:v>498 SACKETT STREET</c:v>
                </c:pt>
                <c:pt idx="6">
                  <c:v>267 BOND STREET</c:v>
                </c:pt>
                <c:pt idx="7">
                  <c:v>499 PRESIDENT STREET, BROOKLYN, NY_MIH71665</c:v>
                </c:pt>
                <c:pt idx="8">
                  <c:v>653 UNION STREET, BROOKLYN, NY_MIH71666</c:v>
                </c:pt>
                <c:pt idx="9">
                  <c:v>139 15TH STREET APARTMENTS</c:v>
                </c:pt>
                <c:pt idx="10">
                  <c:v>375 DEAN STREET</c:v>
                </c:pt>
                <c:pt idx="11">
                  <c:v>380 4TH AVENUE_MIH71762</c:v>
                </c:pt>
                <c:pt idx="12">
                  <c:v>540 DEGRAW STREET_MIH72014</c:v>
                </c:pt>
                <c:pt idx="13">
                  <c:v>404 CARROLL STREET_MIH71789</c:v>
                </c:pt>
                <c:pt idx="14">
                  <c:v>585 UNION STREET_MIH71695</c:v>
                </c:pt>
                <c:pt idx="15">
                  <c:v>120 FIFTH AVENUE</c:v>
                </c:pt>
                <c:pt idx="16">
                  <c:v>THE DEERMAR</c:v>
                </c:pt>
                <c:pt idx="17">
                  <c:v>142 RICHARDS STREET APARTMENTS</c:v>
                </c:pt>
              </c:strCache>
            </c:strRef>
          </c:cat>
          <c:val>
            <c:numRef>
              <c:f>'Affordability Bands'!$E$2:$E$19</c:f>
              <c:numCache>
                <c:formatCode>General</c:formatCode>
                <c:ptCount val="18"/>
                <c:pt idx="0">
                  <c:v>7</c:v>
                </c:pt>
                <c:pt idx="1">
                  <c:v>0</c:v>
                </c:pt>
                <c:pt idx="2">
                  <c:v>2</c:v>
                </c:pt>
                <c:pt idx="3">
                  <c:v>12</c:v>
                </c:pt>
                <c:pt idx="4">
                  <c:v>0</c:v>
                </c:pt>
                <c:pt idx="5">
                  <c:v>8</c:v>
                </c:pt>
                <c:pt idx="6">
                  <c:v>18</c:v>
                </c:pt>
                <c:pt idx="7">
                  <c:v>18</c:v>
                </c:pt>
                <c:pt idx="8">
                  <c:v>7</c:v>
                </c:pt>
                <c:pt idx="9">
                  <c:v>0</c:v>
                </c:pt>
                <c:pt idx="10">
                  <c:v>5</c:v>
                </c:pt>
                <c:pt idx="11">
                  <c:v>10</c:v>
                </c:pt>
                <c:pt idx="12">
                  <c:v>14</c:v>
                </c:pt>
                <c:pt idx="13">
                  <c:v>17</c:v>
                </c:pt>
                <c:pt idx="14">
                  <c:v>10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BE-6F42-A1C0-5DA4A454AC78}"/>
            </c:ext>
          </c:extLst>
        </c:ser>
        <c:ser>
          <c:idx val="4"/>
          <c:order val="4"/>
          <c:tx>
            <c:strRef>
              <c:f>'Affordability Bands'!$F$1</c:f>
              <c:strCache>
                <c:ptCount val="1"/>
                <c:pt idx="0">
                  <c:v>Middle Income Units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'Affordability Bands'!$A$2:$A$19</c:f>
              <c:strCache>
                <c:ptCount val="18"/>
                <c:pt idx="0">
                  <c:v>544 CARROLL STREET</c:v>
                </c:pt>
                <c:pt idx="1">
                  <c:v>155 THIRD STREET</c:v>
                </c:pt>
                <c:pt idx="2">
                  <c:v>288 4TH AVENUE_MIH71913</c:v>
                </c:pt>
                <c:pt idx="3">
                  <c:v>251 DOUGLASS STREET</c:v>
                </c:pt>
                <c:pt idx="4">
                  <c:v>KAY'S PLACE</c:v>
                </c:pt>
                <c:pt idx="5">
                  <c:v>498 SACKETT STREET</c:v>
                </c:pt>
                <c:pt idx="6">
                  <c:v>267 BOND STREET</c:v>
                </c:pt>
                <c:pt idx="7">
                  <c:v>499 PRESIDENT STREET, BROOKLYN, NY_MIH71665</c:v>
                </c:pt>
                <c:pt idx="8">
                  <c:v>653 UNION STREET, BROOKLYN, NY_MIH71666</c:v>
                </c:pt>
                <c:pt idx="9">
                  <c:v>139 15TH STREET APARTMENTS</c:v>
                </c:pt>
                <c:pt idx="10">
                  <c:v>375 DEAN STREET</c:v>
                </c:pt>
                <c:pt idx="11">
                  <c:v>380 4TH AVENUE_MIH71762</c:v>
                </c:pt>
                <c:pt idx="12">
                  <c:v>540 DEGRAW STREET_MIH72014</c:v>
                </c:pt>
                <c:pt idx="13">
                  <c:v>404 CARROLL STREET_MIH71789</c:v>
                </c:pt>
                <c:pt idx="14">
                  <c:v>585 UNION STREET_MIH71695</c:v>
                </c:pt>
                <c:pt idx="15">
                  <c:v>120 FIFTH AVENUE</c:v>
                </c:pt>
                <c:pt idx="16">
                  <c:v>THE DEERMAR</c:v>
                </c:pt>
                <c:pt idx="17">
                  <c:v>142 RICHARDS STREET APARTMENTS</c:v>
                </c:pt>
              </c:strCache>
            </c:strRef>
          </c:cat>
          <c:val>
            <c:numRef>
              <c:f>'Affordability Bands'!$F$2:$F$19</c:f>
              <c:numCache>
                <c:formatCode>General</c:formatCode>
                <c:ptCount val="18"/>
                <c:pt idx="0">
                  <c:v>0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22</c:v>
                </c:pt>
                <c:pt idx="1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BE-6F42-A1C0-5DA4A454AC78}"/>
            </c:ext>
          </c:extLst>
        </c:ser>
        <c:ser>
          <c:idx val="5"/>
          <c:order val="5"/>
          <c:tx>
            <c:strRef>
              <c:f>'Affordability Bands'!$G$1</c:f>
              <c:strCache>
                <c:ptCount val="1"/>
                <c:pt idx="0">
                  <c:v>Other Income Units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'Affordability Bands'!$A$2:$A$19</c:f>
              <c:strCache>
                <c:ptCount val="18"/>
                <c:pt idx="0">
                  <c:v>544 CARROLL STREET</c:v>
                </c:pt>
                <c:pt idx="1">
                  <c:v>155 THIRD STREET</c:v>
                </c:pt>
                <c:pt idx="2">
                  <c:v>288 4TH AVENUE_MIH71913</c:v>
                </c:pt>
                <c:pt idx="3">
                  <c:v>251 DOUGLASS STREET</c:v>
                </c:pt>
                <c:pt idx="4">
                  <c:v>KAY'S PLACE</c:v>
                </c:pt>
                <c:pt idx="5">
                  <c:v>498 SACKETT STREET</c:v>
                </c:pt>
                <c:pt idx="6">
                  <c:v>267 BOND STREET</c:v>
                </c:pt>
                <c:pt idx="7">
                  <c:v>499 PRESIDENT STREET, BROOKLYN, NY_MIH71665</c:v>
                </c:pt>
                <c:pt idx="8">
                  <c:v>653 UNION STREET, BROOKLYN, NY_MIH71666</c:v>
                </c:pt>
                <c:pt idx="9">
                  <c:v>139 15TH STREET APARTMENTS</c:v>
                </c:pt>
                <c:pt idx="10">
                  <c:v>375 DEAN STREET</c:v>
                </c:pt>
                <c:pt idx="11">
                  <c:v>380 4TH AVENUE_MIH71762</c:v>
                </c:pt>
                <c:pt idx="12">
                  <c:v>540 DEGRAW STREET_MIH72014</c:v>
                </c:pt>
                <c:pt idx="13">
                  <c:v>404 CARROLL STREET_MIH71789</c:v>
                </c:pt>
                <c:pt idx="14">
                  <c:v>585 UNION STREET_MIH71695</c:v>
                </c:pt>
                <c:pt idx="15">
                  <c:v>120 FIFTH AVENUE</c:v>
                </c:pt>
                <c:pt idx="16">
                  <c:v>THE DEERMAR</c:v>
                </c:pt>
                <c:pt idx="17">
                  <c:v>142 RICHARDS STREET APARTMENTS</c:v>
                </c:pt>
              </c:strCache>
            </c:strRef>
          </c:cat>
          <c:val>
            <c:numRef>
              <c:f>'Affordability Bands'!$G$2:$G$19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BE-6F42-A1C0-5DA4A454AC78}"/>
            </c:ext>
          </c:extLst>
        </c:ser>
        <c:ser>
          <c:idx val="6"/>
          <c:order val="6"/>
          <c:tx>
            <c:strRef>
              <c:f>'Affordability Bands'!$H$1</c:f>
              <c:strCache>
                <c:ptCount val="1"/>
                <c:pt idx="0">
                  <c:v>Market Rate Units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'Affordability Bands'!$A$2:$A$19</c:f>
              <c:strCache>
                <c:ptCount val="18"/>
                <c:pt idx="0">
                  <c:v>544 CARROLL STREET</c:v>
                </c:pt>
                <c:pt idx="1">
                  <c:v>155 THIRD STREET</c:v>
                </c:pt>
                <c:pt idx="2">
                  <c:v>288 4TH AVENUE_MIH71913</c:v>
                </c:pt>
                <c:pt idx="3">
                  <c:v>251 DOUGLASS STREET</c:v>
                </c:pt>
                <c:pt idx="4">
                  <c:v>KAY'S PLACE</c:v>
                </c:pt>
                <c:pt idx="5">
                  <c:v>498 SACKETT STREET</c:v>
                </c:pt>
                <c:pt idx="6">
                  <c:v>267 BOND STREET</c:v>
                </c:pt>
                <c:pt idx="7">
                  <c:v>499 PRESIDENT STREET, BROOKLYN, NY_MIH71665</c:v>
                </c:pt>
                <c:pt idx="8">
                  <c:v>653 UNION STREET, BROOKLYN, NY_MIH71666</c:v>
                </c:pt>
                <c:pt idx="9">
                  <c:v>139 15TH STREET APARTMENTS</c:v>
                </c:pt>
                <c:pt idx="10">
                  <c:v>375 DEAN STREET</c:v>
                </c:pt>
                <c:pt idx="11">
                  <c:v>380 4TH AVENUE_MIH71762</c:v>
                </c:pt>
                <c:pt idx="12">
                  <c:v>540 DEGRAW STREET_MIH72014</c:v>
                </c:pt>
                <c:pt idx="13">
                  <c:v>404 CARROLL STREET_MIH71789</c:v>
                </c:pt>
                <c:pt idx="14">
                  <c:v>585 UNION STREET_MIH71695</c:v>
                </c:pt>
                <c:pt idx="15">
                  <c:v>120 FIFTH AVENUE</c:v>
                </c:pt>
                <c:pt idx="16">
                  <c:v>THE DEERMAR</c:v>
                </c:pt>
                <c:pt idx="17">
                  <c:v>142 RICHARDS STREET APARTMENTS</c:v>
                </c:pt>
              </c:strCache>
            </c:strRef>
          </c:cat>
          <c:val>
            <c:numRef>
              <c:f>'Affordability Bands'!$H$2:$H$19</c:f>
              <c:numCache>
                <c:formatCode>General</c:formatCode>
                <c:ptCount val="18"/>
                <c:pt idx="0">
                  <c:v>98</c:v>
                </c:pt>
                <c:pt idx="1">
                  <c:v>225</c:v>
                </c:pt>
                <c:pt idx="2">
                  <c:v>50</c:v>
                </c:pt>
                <c:pt idx="3">
                  <c:v>195</c:v>
                </c:pt>
                <c:pt idx="4">
                  <c:v>0</c:v>
                </c:pt>
                <c:pt idx="5">
                  <c:v>129</c:v>
                </c:pt>
                <c:pt idx="6">
                  <c:v>256</c:v>
                </c:pt>
                <c:pt idx="7">
                  <c:v>262</c:v>
                </c:pt>
                <c:pt idx="8">
                  <c:v>146</c:v>
                </c:pt>
                <c:pt idx="9">
                  <c:v>5</c:v>
                </c:pt>
                <c:pt idx="10">
                  <c:v>110</c:v>
                </c:pt>
                <c:pt idx="11">
                  <c:v>147</c:v>
                </c:pt>
                <c:pt idx="12">
                  <c:v>188</c:v>
                </c:pt>
                <c:pt idx="13">
                  <c:v>271</c:v>
                </c:pt>
                <c:pt idx="14">
                  <c:v>168</c:v>
                </c:pt>
                <c:pt idx="15">
                  <c:v>135</c:v>
                </c:pt>
                <c:pt idx="16">
                  <c:v>50</c:v>
                </c:pt>
                <c:pt idx="1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BE-6F42-A1C0-5DA4A454A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647647"/>
        <c:axId val="178634879"/>
      </c:barChart>
      <c:catAx>
        <c:axId val="17864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34879"/>
        <c:crosses val="autoZero"/>
        <c:auto val="1"/>
        <c:lblAlgn val="ctr"/>
        <c:lblOffset val="100"/>
        <c:noMultiLvlLbl val="0"/>
      </c:catAx>
      <c:valAx>
        <c:axId val="17863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4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'Affordability Bands'!$B$1</c:f>
              <c:strCache>
                <c:ptCount val="1"/>
                <c:pt idx="0">
                  <c:v>Extremely Low Income 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'Affordability Bands'!$A$2:$A$19</c:f>
              <c:strCache>
                <c:ptCount val="18"/>
                <c:pt idx="0">
                  <c:v>544 CARROLL STREET</c:v>
                </c:pt>
                <c:pt idx="1">
                  <c:v>155 THIRD STREET</c:v>
                </c:pt>
                <c:pt idx="2">
                  <c:v>288 4TH AVENUE_MIH71913</c:v>
                </c:pt>
                <c:pt idx="3">
                  <c:v>251 DOUGLASS STREET</c:v>
                </c:pt>
                <c:pt idx="4">
                  <c:v>KAY'S PLACE</c:v>
                </c:pt>
                <c:pt idx="5">
                  <c:v>498 SACKETT STREET</c:v>
                </c:pt>
                <c:pt idx="6">
                  <c:v>267 BOND STREET</c:v>
                </c:pt>
                <c:pt idx="7">
                  <c:v>499 PRESIDENT STREET, BROOKLYN, NY_MIH71665</c:v>
                </c:pt>
                <c:pt idx="8">
                  <c:v>653 UNION STREET, BROOKLYN, NY_MIH71666</c:v>
                </c:pt>
                <c:pt idx="9">
                  <c:v>139 15TH STREET APARTMENTS</c:v>
                </c:pt>
                <c:pt idx="10">
                  <c:v>375 DEAN STREET</c:v>
                </c:pt>
                <c:pt idx="11">
                  <c:v>380 4TH AVENUE_MIH71762</c:v>
                </c:pt>
                <c:pt idx="12">
                  <c:v>540 DEGRAW STREET_MIH72014</c:v>
                </c:pt>
                <c:pt idx="13">
                  <c:v>404 CARROLL STREET_MIH71789</c:v>
                </c:pt>
                <c:pt idx="14">
                  <c:v>585 UNION STREET_MIH71695</c:v>
                </c:pt>
                <c:pt idx="15">
                  <c:v>120 FIFTH AVENUE</c:v>
                </c:pt>
                <c:pt idx="16">
                  <c:v>THE DEERMAR</c:v>
                </c:pt>
                <c:pt idx="17">
                  <c:v>142 RICHARDS STREET APARTMENTS</c:v>
                </c:pt>
              </c:strCache>
            </c:strRef>
          </c:cat>
          <c:val>
            <c:numRef>
              <c:f>'Affordability Bands'!$B$2:$B$19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A-4E43-B1E4-A9B76651B03C}"/>
            </c:ext>
          </c:extLst>
        </c:ser>
        <c:ser>
          <c:idx val="1"/>
          <c:order val="1"/>
          <c:tx>
            <c:strRef>
              <c:f>'Affordability Bands'!$C$1</c:f>
              <c:strCache>
                <c:ptCount val="1"/>
                <c:pt idx="0">
                  <c:v>Very Low Income Units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'Affordability Bands'!$A$2:$A$19</c:f>
              <c:strCache>
                <c:ptCount val="18"/>
                <c:pt idx="0">
                  <c:v>544 CARROLL STREET</c:v>
                </c:pt>
                <c:pt idx="1">
                  <c:v>155 THIRD STREET</c:v>
                </c:pt>
                <c:pt idx="2">
                  <c:v>288 4TH AVENUE_MIH71913</c:v>
                </c:pt>
                <c:pt idx="3">
                  <c:v>251 DOUGLASS STREET</c:v>
                </c:pt>
                <c:pt idx="4">
                  <c:v>KAY'S PLACE</c:v>
                </c:pt>
                <c:pt idx="5">
                  <c:v>498 SACKETT STREET</c:v>
                </c:pt>
                <c:pt idx="6">
                  <c:v>267 BOND STREET</c:v>
                </c:pt>
                <c:pt idx="7">
                  <c:v>499 PRESIDENT STREET, BROOKLYN, NY_MIH71665</c:v>
                </c:pt>
                <c:pt idx="8">
                  <c:v>653 UNION STREET, BROOKLYN, NY_MIH71666</c:v>
                </c:pt>
                <c:pt idx="9">
                  <c:v>139 15TH STREET APARTMENTS</c:v>
                </c:pt>
                <c:pt idx="10">
                  <c:v>375 DEAN STREET</c:v>
                </c:pt>
                <c:pt idx="11">
                  <c:v>380 4TH AVENUE_MIH71762</c:v>
                </c:pt>
                <c:pt idx="12">
                  <c:v>540 DEGRAW STREET_MIH72014</c:v>
                </c:pt>
                <c:pt idx="13">
                  <c:v>404 CARROLL STREET_MIH71789</c:v>
                </c:pt>
                <c:pt idx="14">
                  <c:v>585 UNION STREET_MIH71695</c:v>
                </c:pt>
                <c:pt idx="15">
                  <c:v>120 FIFTH AVENUE</c:v>
                </c:pt>
                <c:pt idx="16">
                  <c:v>THE DEERMAR</c:v>
                </c:pt>
                <c:pt idx="17">
                  <c:v>142 RICHARDS STREET APARTMENTS</c:v>
                </c:pt>
              </c:strCache>
            </c:strRef>
          </c:cat>
          <c:val>
            <c:numRef>
              <c:f>'Affordability Bands'!$C$2:$C$19</c:f>
              <c:numCache>
                <c:formatCode>General</c:formatCode>
                <c:ptCount val="18"/>
                <c:pt idx="0">
                  <c:v>13</c:v>
                </c:pt>
                <c:pt idx="1">
                  <c:v>32</c:v>
                </c:pt>
                <c:pt idx="2">
                  <c:v>7</c:v>
                </c:pt>
                <c:pt idx="3">
                  <c:v>27</c:v>
                </c:pt>
                <c:pt idx="4">
                  <c:v>18</c:v>
                </c:pt>
                <c:pt idx="5">
                  <c:v>18</c:v>
                </c:pt>
                <c:pt idx="6">
                  <c:v>35</c:v>
                </c:pt>
                <c:pt idx="7">
                  <c:v>35</c:v>
                </c:pt>
                <c:pt idx="8">
                  <c:v>20</c:v>
                </c:pt>
                <c:pt idx="9">
                  <c:v>0</c:v>
                </c:pt>
                <c:pt idx="10">
                  <c:v>28</c:v>
                </c:pt>
                <c:pt idx="11">
                  <c:v>19</c:v>
                </c:pt>
                <c:pt idx="12">
                  <c:v>27</c:v>
                </c:pt>
                <c:pt idx="13">
                  <c:v>36</c:v>
                </c:pt>
                <c:pt idx="14">
                  <c:v>23</c:v>
                </c:pt>
                <c:pt idx="15">
                  <c:v>18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AA-4E43-B1E4-A9B76651B03C}"/>
            </c:ext>
          </c:extLst>
        </c:ser>
        <c:ser>
          <c:idx val="2"/>
          <c:order val="2"/>
          <c:tx>
            <c:strRef>
              <c:f>'Affordability Bands'!$D$1</c:f>
              <c:strCache>
                <c:ptCount val="1"/>
                <c:pt idx="0">
                  <c:v>Low Income Units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'Affordability Bands'!$A$2:$A$19</c:f>
              <c:strCache>
                <c:ptCount val="18"/>
                <c:pt idx="0">
                  <c:v>544 CARROLL STREET</c:v>
                </c:pt>
                <c:pt idx="1">
                  <c:v>155 THIRD STREET</c:v>
                </c:pt>
                <c:pt idx="2">
                  <c:v>288 4TH AVENUE_MIH71913</c:v>
                </c:pt>
                <c:pt idx="3">
                  <c:v>251 DOUGLASS STREET</c:v>
                </c:pt>
                <c:pt idx="4">
                  <c:v>KAY'S PLACE</c:v>
                </c:pt>
                <c:pt idx="5">
                  <c:v>498 SACKETT STREET</c:v>
                </c:pt>
                <c:pt idx="6">
                  <c:v>267 BOND STREET</c:v>
                </c:pt>
                <c:pt idx="7">
                  <c:v>499 PRESIDENT STREET, BROOKLYN, NY_MIH71665</c:v>
                </c:pt>
                <c:pt idx="8">
                  <c:v>653 UNION STREET, BROOKLYN, NY_MIH71666</c:v>
                </c:pt>
                <c:pt idx="9">
                  <c:v>139 15TH STREET APARTMENTS</c:v>
                </c:pt>
                <c:pt idx="10">
                  <c:v>375 DEAN STREET</c:v>
                </c:pt>
                <c:pt idx="11">
                  <c:v>380 4TH AVENUE_MIH71762</c:v>
                </c:pt>
                <c:pt idx="12">
                  <c:v>540 DEGRAW STREET_MIH72014</c:v>
                </c:pt>
                <c:pt idx="13">
                  <c:v>404 CARROLL STREET_MIH71789</c:v>
                </c:pt>
                <c:pt idx="14">
                  <c:v>585 UNION STREET_MIH71695</c:v>
                </c:pt>
                <c:pt idx="15">
                  <c:v>120 FIFTH AVENUE</c:v>
                </c:pt>
                <c:pt idx="16">
                  <c:v>THE DEERMAR</c:v>
                </c:pt>
                <c:pt idx="17">
                  <c:v>142 RICHARDS STREET APARTMENTS</c:v>
                </c:pt>
              </c:strCache>
            </c:strRef>
          </c:cat>
          <c:val>
            <c:numRef>
              <c:f>'Affordability Bands'!$D$2:$D$19</c:f>
              <c:numCache>
                <c:formatCode>General</c:formatCode>
                <c:ptCount val="18"/>
                <c:pt idx="0">
                  <c:v>15</c:v>
                </c:pt>
                <c:pt idx="1">
                  <c:v>30</c:v>
                </c:pt>
                <c:pt idx="2">
                  <c:v>7</c:v>
                </c:pt>
                <c:pt idx="3">
                  <c:v>26</c:v>
                </c:pt>
                <c:pt idx="4">
                  <c:v>25</c:v>
                </c:pt>
                <c:pt idx="5">
                  <c:v>18</c:v>
                </c:pt>
                <c:pt idx="6">
                  <c:v>35</c:v>
                </c:pt>
                <c:pt idx="7">
                  <c:v>35</c:v>
                </c:pt>
                <c:pt idx="8">
                  <c:v>20</c:v>
                </c:pt>
                <c:pt idx="9">
                  <c:v>0</c:v>
                </c:pt>
                <c:pt idx="10">
                  <c:v>0</c:v>
                </c:pt>
                <c:pt idx="11">
                  <c:v>21</c:v>
                </c:pt>
                <c:pt idx="12">
                  <c:v>26</c:v>
                </c:pt>
                <c:pt idx="13">
                  <c:v>36</c:v>
                </c:pt>
                <c:pt idx="14">
                  <c:v>23</c:v>
                </c:pt>
                <c:pt idx="15">
                  <c:v>23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AA-4E43-B1E4-A9B76651B03C}"/>
            </c:ext>
          </c:extLst>
        </c:ser>
        <c:ser>
          <c:idx val="3"/>
          <c:order val="3"/>
          <c:tx>
            <c:strRef>
              <c:f>'Affordability Bands'!$E$1</c:f>
              <c:strCache>
                <c:ptCount val="1"/>
                <c:pt idx="0">
                  <c:v>Moderate Income Units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'Affordability Bands'!$A$2:$A$19</c:f>
              <c:strCache>
                <c:ptCount val="18"/>
                <c:pt idx="0">
                  <c:v>544 CARROLL STREET</c:v>
                </c:pt>
                <c:pt idx="1">
                  <c:v>155 THIRD STREET</c:v>
                </c:pt>
                <c:pt idx="2">
                  <c:v>288 4TH AVENUE_MIH71913</c:v>
                </c:pt>
                <c:pt idx="3">
                  <c:v>251 DOUGLASS STREET</c:v>
                </c:pt>
                <c:pt idx="4">
                  <c:v>KAY'S PLACE</c:v>
                </c:pt>
                <c:pt idx="5">
                  <c:v>498 SACKETT STREET</c:v>
                </c:pt>
                <c:pt idx="6">
                  <c:v>267 BOND STREET</c:v>
                </c:pt>
                <c:pt idx="7">
                  <c:v>499 PRESIDENT STREET, BROOKLYN, NY_MIH71665</c:v>
                </c:pt>
                <c:pt idx="8">
                  <c:v>653 UNION STREET, BROOKLYN, NY_MIH71666</c:v>
                </c:pt>
                <c:pt idx="9">
                  <c:v>139 15TH STREET APARTMENTS</c:v>
                </c:pt>
                <c:pt idx="10">
                  <c:v>375 DEAN STREET</c:v>
                </c:pt>
                <c:pt idx="11">
                  <c:v>380 4TH AVENUE_MIH71762</c:v>
                </c:pt>
                <c:pt idx="12">
                  <c:v>540 DEGRAW STREET_MIH72014</c:v>
                </c:pt>
                <c:pt idx="13">
                  <c:v>404 CARROLL STREET_MIH71789</c:v>
                </c:pt>
                <c:pt idx="14">
                  <c:v>585 UNION STREET_MIH71695</c:v>
                </c:pt>
                <c:pt idx="15">
                  <c:v>120 FIFTH AVENUE</c:v>
                </c:pt>
                <c:pt idx="16">
                  <c:v>THE DEERMAR</c:v>
                </c:pt>
                <c:pt idx="17">
                  <c:v>142 RICHARDS STREET APARTMENTS</c:v>
                </c:pt>
              </c:strCache>
            </c:strRef>
          </c:cat>
          <c:val>
            <c:numRef>
              <c:f>'Affordability Bands'!$E$2:$E$19</c:f>
              <c:numCache>
                <c:formatCode>General</c:formatCode>
                <c:ptCount val="18"/>
                <c:pt idx="0">
                  <c:v>7</c:v>
                </c:pt>
                <c:pt idx="1">
                  <c:v>0</c:v>
                </c:pt>
                <c:pt idx="2">
                  <c:v>2</c:v>
                </c:pt>
                <c:pt idx="3">
                  <c:v>12</c:v>
                </c:pt>
                <c:pt idx="4">
                  <c:v>0</c:v>
                </c:pt>
                <c:pt idx="5">
                  <c:v>8</c:v>
                </c:pt>
                <c:pt idx="6">
                  <c:v>18</c:v>
                </c:pt>
                <c:pt idx="7">
                  <c:v>18</c:v>
                </c:pt>
                <c:pt idx="8">
                  <c:v>7</c:v>
                </c:pt>
                <c:pt idx="9">
                  <c:v>0</c:v>
                </c:pt>
                <c:pt idx="10">
                  <c:v>5</c:v>
                </c:pt>
                <c:pt idx="11">
                  <c:v>10</c:v>
                </c:pt>
                <c:pt idx="12">
                  <c:v>14</c:v>
                </c:pt>
                <c:pt idx="13">
                  <c:v>17</c:v>
                </c:pt>
                <c:pt idx="14">
                  <c:v>10</c:v>
                </c:pt>
                <c:pt idx="15">
                  <c:v>4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AA-4E43-B1E4-A9B76651B03C}"/>
            </c:ext>
          </c:extLst>
        </c:ser>
        <c:ser>
          <c:idx val="4"/>
          <c:order val="4"/>
          <c:tx>
            <c:strRef>
              <c:f>'Affordability Bands'!$F$1</c:f>
              <c:strCache>
                <c:ptCount val="1"/>
                <c:pt idx="0">
                  <c:v>Middle Income Units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'Affordability Bands'!$A$2:$A$19</c:f>
              <c:strCache>
                <c:ptCount val="18"/>
                <c:pt idx="0">
                  <c:v>544 CARROLL STREET</c:v>
                </c:pt>
                <c:pt idx="1">
                  <c:v>155 THIRD STREET</c:v>
                </c:pt>
                <c:pt idx="2">
                  <c:v>288 4TH AVENUE_MIH71913</c:v>
                </c:pt>
                <c:pt idx="3">
                  <c:v>251 DOUGLASS STREET</c:v>
                </c:pt>
                <c:pt idx="4">
                  <c:v>KAY'S PLACE</c:v>
                </c:pt>
                <c:pt idx="5">
                  <c:v>498 SACKETT STREET</c:v>
                </c:pt>
                <c:pt idx="6">
                  <c:v>267 BOND STREET</c:v>
                </c:pt>
                <c:pt idx="7">
                  <c:v>499 PRESIDENT STREET, BROOKLYN, NY_MIH71665</c:v>
                </c:pt>
                <c:pt idx="8">
                  <c:v>653 UNION STREET, BROOKLYN, NY_MIH71666</c:v>
                </c:pt>
                <c:pt idx="9">
                  <c:v>139 15TH STREET APARTMENTS</c:v>
                </c:pt>
                <c:pt idx="10">
                  <c:v>375 DEAN STREET</c:v>
                </c:pt>
                <c:pt idx="11">
                  <c:v>380 4TH AVENUE_MIH71762</c:v>
                </c:pt>
                <c:pt idx="12">
                  <c:v>540 DEGRAW STREET_MIH72014</c:v>
                </c:pt>
                <c:pt idx="13">
                  <c:v>404 CARROLL STREET_MIH71789</c:v>
                </c:pt>
                <c:pt idx="14">
                  <c:v>585 UNION STREET_MIH71695</c:v>
                </c:pt>
                <c:pt idx="15">
                  <c:v>120 FIFTH AVENUE</c:v>
                </c:pt>
                <c:pt idx="16">
                  <c:v>THE DEERMAR</c:v>
                </c:pt>
                <c:pt idx="17">
                  <c:v>142 RICHARDS STREET APARTMENTS</c:v>
                </c:pt>
              </c:strCache>
            </c:strRef>
          </c:cat>
          <c:val>
            <c:numRef>
              <c:f>'Affordability Bands'!$F$2:$F$19</c:f>
              <c:numCache>
                <c:formatCode>General</c:formatCode>
                <c:ptCount val="18"/>
                <c:pt idx="0">
                  <c:v>0</c:v>
                </c:pt>
                <c:pt idx="1">
                  <c:v>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22</c:v>
                </c:pt>
                <c:pt idx="1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AA-4E43-B1E4-A9B76651B03C}"/>
            </c:ext>
          </c:extLst>
        </c:ser>
        <c:ser>
          <c:idx val="5"/>
          <c:order val="5"/>
          <c:tx>
            <c:strRef>
              <c:f>'Affordability Bands'!$G$1</c:f>
              <c:strCache>
                <c:ptCount val="1"/>
                <c:pt idx="0">
                  <c:v>Other Income Units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'Affordability Bands'!$A$2:$A$19</c:f>
              <c:strCache>
                <c:ptCount val="18"/>
                <c:pt idx="0">
                  <c:v>544 CARROLL STREET</c:v>
                </c:pt>
                <c:pt idx="1">
                  <c:v>155 THIRD STREET</c:v>
                </c:pt>
                <c:pt idx="2">
                  <c:v>288 4TH AVENUE_MIH71913</c:v>
                </c:pt>
                <c:pt idx="3">
                  <c:v>251 DOUGLASS STREET</c:v>
                </c:pt>
                <c:pt idx="4">
                  <c:v>KAY'S PLACE</c:v>
                </c:pt>
                <c:pt idx="5">
                  <c:v>498 SACKETT STREET</c:v>
                </c:pt>
                <c:pt idx="6">
                  <c:v>267 BOND STREET</c:v>
                </c:pt>
                <c:pt idx="7">
                  <c:v>499 PRESIDENT STREET, BROOKLYN, NY_MIH71665</c:v>
                </c:pt>
                <c:pt idx="8">
                  <c:v>653 UNION STREET, BROOKLYN, NY_MIH71666</c:v>
                </c:pt>
                <c:pt idx="9">
                  <c:v>139 15TH STREET APARTMENTS</c:v>
                </c:pt>
                <c:pt idx="10">
                  <c:v>375 DEAN STREET</c:v>
                </c:pt>
                <c:pt idx="11">
                  <c:v>380 4TH AVENUE_MIH71762</c:v>
                </c:pt>
                <c:pt idx="12">
                  <c:v>540 DEGRAW STREET_MIH72014</c:v>
                </c:pt>
                <c:pt idx="13">
                  <c:v>404 CARROLL STREET_MIH71789</c:v>
                </c:pt>
                <c:pt idx="14">
                  <c:v>585 UNION STREET_MIH71695</c:v>
                </c:pt>
                <c:pt idx="15">
                  <c:v>120 FIFTH AVENUE</c:v>
                </c:pt>
                <c:pt idx="16">
                  <c:v>THE DEERMAR</c:v>
                </c:pt>
                <c:pt idx="17">
                  <c:v>142 RICHARDS STREET APARTMENTS</c:v>
                </c:pt>
              </c:strCache>
            </c:strRef>
          </c:cat>
          <c:val>
            <c:numRef>
              <c:f>'Affordability Bands'!$G$2:$G$19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AA-4E43-B1E4-A9B76651B03C}"/>
            </c:ext>
          </c:extLst>
        </c:ser>
        <c:ser>
          <c:idx val="6"/>
          <c:order val="6"/>
          <c:tx>
            <c:strRef>
              <c:f>'Affordability Bands'!$H$1</c:f>
              <c:strCache>
                <c:ptCount val="1"/>
                <c:pt idx="0">
                  <c:v>Market Rate Units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'Affordability Bands'!$A$2:$A$19</c:f>
              <c:strCache>
                <c:ptCount val="18"/>
                <c:pt idx="0">
                  <c:v>544 CARROLL STREET</c:v>
                </c:pt>
                <c:pt idx="1">
                  <c:v>155 THIRD STREET</c:v>
                </c:pt>
                <c:pt idx="2">
                  <c:v>288 4TH AVENUE_MIH71913</c:v>
                </c:pt>
                <c:pt idx="3">
                  <c:v>251 DOUGLASS STREET</c:v>
                </c:pt>
                <c:pt idx="4">
                  <c:v>KAY'S PLACE</c:v>
                </c:pt>
                <c:pt idx="5">
                  <c:v>498 SACKETT STREET</c:v>
                </c:pt>
                <c:pt idx="6">
                  <c:v>267 BOND STREET</c:v>
                </c:pt>
                <c:pt idx="7">
                  <c:v>499 PRESIDENT STREET, BROOKLYN, NY_MIH71665</c:v>
                </c:pt>
                <c:pt idx="8">
                  <c:v>653 UNION STREET, BROOKLYN, NY_MIH71666</c:v>
                </c:pt>
                <c:pt idx="9">
                  <c:v>139 15TH STREET APARTMENTS</c:v>
                </c:pt>
                <c:pt idx="10">
                  <c:v>375 DEAN STREET</c:v>
                </c:pt>
                <c:pt idx="11">
                  <c:v>380 4TH AVENUE_MIH71762</c:v>
                </c:pt>
                <c:pt idx="12">
                  <c:v>540 DEGRAW STREET_MIH72014</c:v>
                </c:pt>
                <c:pt idx="13">
                  <c:v>404 CARROLL STREET_MIH71789</c:v>
                </c:pt>
                <c:pt idx="14">
                  <c:v>585 UNION STREET_MIH71695</c:v>
                </c:pt>
                <c:pt idx="15">
                  <c:v>120 FIFTH AVENUE</c:v>
                </c:pt>
                <c:pt idx="16">
                  <c:v>THE DEERMAR</c:v>
                </c:pt>
                <c:pt idx="17">
                  <c:v>142 RICHARDS STREET APARTMENTS</c:v>
                </c:pt>
              </c:strCache>
            </c:strRef>
          </c:cat>
          <c:val>
            <c:numRef>
              <c:f>'Affordability Bands'!$H$2:$H$19</c:f>
              <c:numCache>
                <c:formatCode>General</c:formatCode>
                <c:ptCount val="18"/>
                <c:pt idx="0">
                  <c:v>98</c:v>
                </c:pt>
                <c:pt idx="1">
                  <c:v>225</c:v>
                </c:pt>
                <c:pt idx="2">
                  <c:v>50</c:v>
                </c:pt>
                <c:pt idx="3">
                  <c:v>195</c:v>
                </c:pt>
                <c:pt idx="4">
                  <c:v>0</c:v>
                </c:pt>
                <c:pt idx="5">
                  <c:v>129</c:v>
                </c:pt>
                <c:pt idx="6">
                  <c:v>256</c:v>
                </c:pt>
                <c:pt idx="7">
                  <c:v>262</c:v>
                </c:pt>
                <c:pt idx="8">
                  <c:v>146</c:v>
                </c:pt>
                <c:pt idx="9">
                  <c:v>5</c:v>
                </c:pt>
                <c:pt idx="10">
                  <c:v>110</c:v>
                </c:pt>
                <c:pt idx="11">
                  <c:v>147</c:v>
                </c:pt>
                <c:pt idx="12">
                  <c:v>188</c:v>
                </c:pt>
                <c:pt idx="13">
                  <c:v>271</c:v>
                </c:pt>
                <c:pt idx="14">
                  <c:v>168</c:v>
                </c:pt>
                <c:pt idx="15">
                  <c:v>135</c:v>
                </c:pt>
                <c:pt idx="16">
                  <c:v>50</c:v>
                </c:pt>
                <c:pt idx="1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AA-4E43-B1E4-A9B76651B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8703872"/>
        <c:axId val="2109451936"/>
      </c:barChart>
      <c:catAx>
        <c:axId val="210870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451936"/>
        <c:crosses val="autoZero"/>
        <c:auto val="1"/>
        <c:lblAlgn val="ctr"/>
        <c:lblOffset val="100"/>
        <c:noMultiLvlLbl val="0"/>
      </c:catAx>
      <c:valAx>
        <c:axId val="210945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70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Types'!$A$2</c:f>
              <c:strCache>
                <c:ptCount val="1"/>
                <c:pt idx="0">
                  <c:v>544 CARROLL STREET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Types'!$B$2:$E$2</c:f>
              <c:numCache>
                <c:formatCode>General</c:formatCode>
                <c:ptCount val="4"/>
                <c:pt idx="0">
                  <c:v>1</c:v>
                </c:pt>
                <c:pt idx="1">
                  <c:v>12</c:v>
                </c:pt>
                <c:pt idx="2">
                  <c:v>22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E-314F-977D-AEC5E5FD1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Types'!$A$3</c:f>
              <c:strCache>
                <c:ptCount val="1"/>
                <c:pt idx="0">
                  <c:v>155 THIRD STREET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53-B14E-BD69-3FC9248EAE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53-B14E-BD69-3FC9248EAE3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53-B14E-BD69-3FC9248EAE3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Types'!$B$3:$E$3</c:f>
              <c:numCache>
                <c:formatCode>General</c:formatCode>
                <c:ptCount val="4"/>
                <c:pt idx="0">
                  <c:v>0</c:v>
                </c:pt>
                <c:pt idx="1">
                  <c:v>60</c:v>
                </c:pt>
                <c:pt idx="2">
                  <c:v>15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53-B14E-BD69-3FC9248EA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Types'!$A$4</c:f>
              <c:strCache>
                <c:ptCount val="1"/>
                <c:pt idx="0">
                  <c:v>288 4TH AVENUE_MIH71913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A2-744B-ACFD-D7ACE0B5AA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A2-744B-ACFD-D7ACE0B5AA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9A2-744B-ACFD-D7ACE0B5AA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Types'!$B$4:$E$4</c:f>
              <c:numCache>
                <c:formatCode>General</c:formatCode>
                <c:ptCount val="4"/>
                <c:pt idx="0">
                  <c:v>2</c:v>
                </c:pt>
                <c:pt idx="1">
                  <c:v>12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A2-744B-ACFD-D7ACE0B5A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Types'!$A$5</c:f>
              <c:strCache>
                <c:ptCount val="1"/>
                <c:pt idx="0">
                  <c:v>251 DOUGLASS STREET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A2-744B-ACFD-D7ACE0B5AA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9A2-744B-ACFD-D7ACE0B5AA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9A2-744B-ACFD-D7ACE0B5AA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Types'!$B$5:$E$5</c:f>
              <c:numCache>
                <c:formatCode>General</c:formatCode>
                <c:ptCount val="4"/>
                <c:pt idx="0">
                  <c:v>16</c:v>
                </c:pt>
                <c:pt idx="1">
                  <c:v>16</c:v>
                </c:pt>
                <c:pt idx="2">
                  <c:v>33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A2-744B-ACFD-D7ACE0B5A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Types'!$A$6</c:f>
              <c:strCache>
                <c:ptCount val="1"/>
                <c:pt idx="0">
                  <c:v>KAY'S PLACE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575-9A4F-B213-857FE78294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575-9A4F-B213-857FE78294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575-9A4F-B213-857FE78294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Types'!$B$6:$E$6</c:f>
              <c:numCache>
                <c:formatCode>General</c:formatCode>
                <c:ptCount val="4"/>
                <c:pt idx="0">
                  <c:v>16</c:v>
                </c:pt>
                <c:pt idx="1">
                  <c:v>18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75-9A4F-B213-857FE7829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Types'!$A$7</c:f>
              <c:strCache>
                <c:ptCount val="1"/>
                <c:pt idx="0">
                  <c:v>498 SACKETT STREET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71-DD44-93BC-13D1B2CA9D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71-DD44-93BC-13D1B2CA9D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471-DD44-93BC-13D1B2CA9D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Types'!$B$7:$E$7</c:f>
              <c:numCache>
                <c:formatCode>General</c:formatCode>
                <c:ptCount val="4"/>
                <c:pt idx="0">
                  <c:v>0</c:v>
                </c:pt>
                <c:pt idx="1">
                  <c:v>16</c:v>
                </c:pt>
                <c:pt idx="2">
                  <c:v>16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71-DD44-93BC-13D1B2CA9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Types'!$A$8</c:f>
              <c:strCache>
                <c:ptCount val="1"/>
                <c:pt idx="0">
                  <c:v>267 BOND STREET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45-C841-B8DF-4AFE94E6065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45-C841-B8DF-4AFE94E6065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F45-C841-B8DF-4AFE94E6065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Types'!$B$8:$E$8</c:f>
              <c:numCache>
                <c:formatCode>General</c:formatCode>
                <c:ptCount val="4"/>
                <c:pt idx="0">
                  <c:v>10</c:v>
                </c:pt>
                <c:pt idx="1">
                  <c:v>54</c:v>
                </c:pt>
                <c:pt idx="2">
                  <c:v>24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45-C841-B8DF-4AFE94E60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Types'!$A$9</c:f>
              <c:strCache>
                <c:ptCount val="1"/>
                <c:pt idx="0">
                  <c:v>499 PRESIDENT STREET, BROOKLYN, NY_MIH71665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84-4742-A365-BA2485A36E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84-4742-A365-BA2485A36E3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84-4742-A365-BA2485A36E3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Types'!$B$9:$E$9</c:f>
              <c:numCache>
                <c:formatCode>General</c:formatCode>
                <c:ptCount val="4"/>
                <c:pt idx="0">
                  <c:v>23</c:v>
                </c:pt>
                <c:pt idx="1">
                  <c:v>50</c:v>
                </c:pt>
                <c:pt idx="2">
                  <c:v>11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84-4742-A365-BA2485A36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Types'!$A$10</c:f>
              <c:strCache>
                <c:ptCount val="1"/>
                <c:pt idx="0">
                  <c:v>653 UNION STREET, BROOKLYN, NY_MIH71666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DB-9443-B092-983FD86809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7DB-9443-B092-983FD86809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7DB-9443-B092-983FD86809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Types'!$B$10:$E$10</c:f>
              <c:numCache>
                <c:formatCode>General</c:formatCode>
                <c:ptCount val="4"/>
                <c:pt idx="0">
                  <c:v>0</c:v>
                </c:pt>
                <c:pt idx="1">
                  <c:v>37</c:v>
                </c:pt>
                <c:pt idx="2">
                  <c:v>10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DB-9443-B092-983FD8680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Types'!$A$11</c:f>
              <c:strCache>
                <c:ptCount val="1"/>
                <c:pt idx="0">
                  <c:v>139 15TH STREET APARTMENTS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70-E74E-AFFD-C65DECE297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70-E74E-AFFD-C65DECE297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70-E74E-AFFD-C65DECE2978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70-E74E-AFFD-C65DECE2978E}"/>
              </c:ext>
            </c:extLst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Types'!$B$11:$E$11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70-E74E-AFFD-C65DECE29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Types'!$A$12</c:f>
              <c:strCache>
                <c:ptCount val="1"/>
                <c:pt idx="0">
                  <c:v>375 DEAN STREET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E85-6744-ABE9-50062C418F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E85-6744-ABE9-50062C418F2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E85-6744-ABE9-50062C418F2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E85-6744-ABE9-50062C418F22}"/>
              </c:ext>
            </c:extLst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Types'!$B$12:$E$12</c:f>
              <c:numCache>
                <c:formatCode>General</c:formatCode>
                <c:ptCount val="4"/>
                <c:pt idx="0">
                  <c:v>6</c:v>
                </c:pt>
                <c:pt idx="1">
                  <c:v>22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85-6744-ABE9-50062C418F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Types'!$A$13</c:f>
              <c:strCache>
                <c:ptCount val="1"/>
                <c:pt idx="0">
                  <c:v>380 4TH AVENUE_MIH71762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1B-C243-A449-71FE39AC90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1B-C243-A449-71FE39AC90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1B-C243-A449-71FE39AC906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1B-C243-A449-71FE39AC9065}"/>
              </c:ext>
            </c:extLst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Types'!$B$13:$E$13</c:f>
              <c:numCache>
                <c:formatCode>General</c:formatCode>
                <c:ptCount val="4"/>
                <c:pt idx="0">
                  <c:v>0</c:v>
                </c:pt>
                <c:pt idx="1">
                  <c:v>35</c:v>
                </c:pt>
                <c:pt idx="2">
                  <c:v>15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1B-C243-A449-71FE39AC9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Types'!$A$14</c:f>
              <c:strCache>
                <c:ptCount val="1"/>
                <c:pt idx="0">
                  <c:v>540 DEGRAW STREET_MIH72014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73-554D-956B-CBC84F91B5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73-554D-956B-CBC84F91B5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A73-554D-956B-CBC84F91B5E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A73-554D-956B-CBC84F91B5EB}"/>
              </c:ext>
            </c:extLst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Types'!$B$14:$E$14</c:f>
              <c:numCache>
                <c:formatCode>General</c:formatCode>
                <c:ptCount val="4"/>
                <c:pt idx="0">
                  <c:v>8</c:v>
                </c:pt>
                <c:pt idx="1">
                  <c:v>25</c:v>
                </c:pt>
                <c:pt idx="2">
                  <c:v>34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73-554D-956B-CBC84F91B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Types'!$A$15</c:f>
              <c:strCache>
                <c:ptCount val="1"/>
                <c:pt idx="0">
                  <c:v>404 CARROLL STREET_MIH71789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236-2841-98A6-F6C8A15ECB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36-2841-98A6-F6C8A15ECB7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236-2841-98A6-F6C8A15ECB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236-2841-98A6-F6C8A15ECB78}"/>
              </c:ext>
            </c:extLst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Types'!$B$15:$E$15</c:f>
              <c:numCache>
                <c:formatCode>General</c:formatCode>
                <c:ptCount val="4"/>
                <c:pt idx="0">
                  <c:v>12</c:v>
                </c:pt>
                <c:pt idx="1">
                  <c:v>49</c:v>
                </c:pt>
                <c:pt idx="2">
                  <c:v>21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236-2841-98A6-F6C8A15EC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Types'!$A$16</c:f>
              <c:strCache>
                <c:ptCount val="1"/>
                <c:pt idx="0">
                  <c:v>585 UNION STREET_MIH71695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90-ED44-A5DD-B4BAE0BFF8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90-ED44-A5DD-B4BAE0BFF8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90-ED44-A5DD-B4BAE0BFF8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90-ED44-A5DD-B4BAE0BFF859}"/>
              </c:ext>
            </c:extLst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Types'!$B$16:$E$16</c:f>
              <c:numCache>
                <c:formatCode>General</c:formatCode>
                <c:ptCount val="4"/>
                <c:pt idx="0">
                  <c:v>12</c:v>
                </c:pt>
                <c:pt idx="1">
                  <c:v>12</c:v>
                </c:pt>
                <c:pt idx="2">
                  <c:v>29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A90-ED44-A5DD-B4BAE0BFF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Types'!$A$17</c:f>
              <c:strCache>
                <c:ptCount val="1"/>
                <c:pt idx="0">
                  <c:v>120 FIFTH AVENUE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2B-2C46-9CC9-FEACE58B37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2B-2C46-9CC9-FEACE58B37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2B-2C46-9CC9-FEACE58B374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52B-2C46-9CC9-FEACE58B3740}"/>
              </c:ext>
            </c:extLst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Types'!$B$17:$E$17</c:f>
              <c:numCache>
                <c:formatCode>General</c:formatCode>
                <c:ptCount val="4"/>
                <c:pt idx="0">
                  <c:v>13</c:v>
                </c:pt>
                <c:pt idx="1">
                  <c:v>20</c:v>
                </c:pt>
                <c:pt idx="2">
                  <c:v>12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2B-2C46-9CC9-FEACE58B3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Types'!$A$18</c:f>
              <c:strCache>
                <c:ptCount val="1"/>
                <c:pt idx="0">
                  <c:v>THE DEERMAR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E2-8C47-B4E0-FFEBE7E1B7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E2-8C47-B4E0-FFEBE7E1B78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EE2-8C47-B4E0-FFEBE7E1B78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EE2-8C47-B4E0-FFEBE7E1B78C}"/>
              </c:ext>
            </c:extLst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Types'!$B$18:$E$18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E2-8C47-B4E0-FFEBE7E1B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'Unit Types'!$A$19</c:f>
              <c:strCache>
                <c:ptCount val="1"/>
                <c:pt idx="0">
                  <c:v>142 RICHARDS STREET APARTMENTS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66F-F64F-943B-61882E8661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66F-F64F-943B-61882E8661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66F-F64F-943B-61882E8661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66F-F64F-943B-61882E866184}"/>
              </c:ext>
            </c:extLst>
          </c:dPt>
          <c:cat>
            <c:strRef>
              <c:f>'Unit Types'!$B$1:$E$1</c:f>
              <c:strCache>
                <c:ptCount val="4"/>
                <c:pt idx="0">
                  <c:v>Studio Units</c:v>
                </c:pt>
                <c:pt idx="1">
                  <c:v>1-BR Units</c:v>
                </c:pt>
                <c:pt idx="2">
                  <c:v>2-BR Units</c:v>
                </c:pt>
                <c:pt idx="3">
                  <c:v>3-BR Units</c:v>
                </c:pt>
              </c:strCache>
            </c:strRef>
          </c:cat>
          <c:val>
            <c:numRef>
              <c:f>'Unit Types'!$B$19:$E$19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6F-F64F-943B-61882E866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18" Type="http://schemas.openxmlformats.org/officeDocument/2006/relationships/chart" Target="../charts/chart2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17" Type="http://schemas.openxmlformats.org/officeDocument/2006/relationships/chart" Target="../charts/chart19.xml"/><Relationship Id="rId2" Type="http://schemas.openxmlformats.org/officeDocument/2006/relationships/chart" Target="../charts/chart4.xml"/><Relationship Id="rId16" Type="http://schemas.openxmlformats.org/officeDocument/2006/relationships/chart" Target="../charts/chart18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5" Type="http://schemas.openxmlformats.org/officeDocument/2006/relationships/chart" Target="../charts/chart1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Relationship Id="rId1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271887</xdr:colOff>
      <xdr:row>0</xdr:row>
      <xdr:rowOff>196761</xdr:rowOff>
    </xdr:from>
    <xdr:to>
      <xdr:col>24</xdr:col>
      <xdr:colOff>232535</xdr:colOff>
      <xdr:row>19</xdr:row>
      <xdr:rowOff>35774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2B3FAB-7915-F570-2701-8F43DD14C2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286196</xdr:colOff>
      <xdr:row>19</xdr:row>
      <xdr:rowOff>143099</xdr:rowOff>
    </xdr:from>
    <xdr:to>
      <xdr:col>24</xdr:col>
      <xdr:colOff>214648</xdr:colOff>
      <xdr:row>41</xdr:row>
      <xdr:rowOff>125211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6BF398-C784-501A-2651-976207A26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682223</xdr:colOff>
      <xdr:row>1</xdr:row>
      <xdr:rowOff>23611</xdr:rowOff>
    </xdr:from>
    <xdr:to>
      <xdr:col>33</xdr:col>
      <xdr:colOff>496195</xdr:colOff>
      <xdr:row>15</xdr:row>
      <xdr:rowOff>12164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18AD4A-EE37-FBAC-0C70-9F0CCEC6F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642871</xdr:colOff>
      <xdr:row>0</xdr:row>
      <xdr:rowOff>769155</xdr:rowOff>
    </xdr:from>
    <xdr:to>
      <xdr:col>40</xdr:col>
      <xdr:colOff>456843</xdr:colOff>
      <xdr:row>14</xdr:row>
      <xdr:rowOff>149538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DB1E81-F75D-A445-9FC5-0EE320798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660758</xdr:colOff>
      <xdr:row>15</xdr:row>
      <xdr:rowOff>143098</xdr:rowOff>
    </xdr:from>
    <xdr:to>
      <xdr:col>33</xdr:col>
      <xdr:colOff>474730</xdr:colOff>
      <xdr:row>29</xdr:row>
      <xdr:rowOff>131650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0E6A45-5508-8E4D-ABF9-C79081321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678646</xdr:colOff>
      <xdr:row>15</xdr:row>
      <xdr:rowOff>143098</xdr:rowOff>
    </xdr:from>
    <xdr:to>
      <xdr:col>40</xdr:col>
      <xdr:colOff>492618</xdr:colOff>
      <xdr:row>29</xdr:row>
      <xdr:rowOff>131650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F41871E-0C68-629F-95CC-80AFBC48A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672885</xdr:colOff>
      <xdr:row>30</xdr:row>
      <xdr:rowOff>86101</xdr:rowOff>
    </xdr:from>
    <xdr:to>
      <xdr:col>33</xdr:col>
      <xdr:colOff>486857</xdr:colOff>
      <xdr:row>44</xdr:row>
      <xdr:rowOff>74654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9BCE1D-7175-1F46-B5EC-BC068B681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13918</xdr:colOff>
      <xdr:row>30</xdr:row>
      <xdr:rowOff>104384</xdr:rowOff>
    </xdr:from>
    <xdr:to>
      <xdr:col>40</xdr:col>
      <xdr:colOff>513690</xdr:colOff>
      <xdr:row>44</xdr:row>
      <xdr:rowOff>92937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9D10BDA-1B08-A64F-9C70-1004111B7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50800</xdr:colOff>
      <xdr:row>1</xdr:row>
      <xdr:rowOff>50800</xdr:rowOff>
    </xdr:from>
    <xdr:to>
      <xdr:col>26</xdr:col>
      <xdr:colOff>550572</xdr:colOff>
      <xdr:row>15</xdr:row>
      <xdr:rowOff>39353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38B35F9-80F1-2148-AC2F-D5389FF62C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25400</xdr:colOff>
      <xdr:row>15</xdr:row>
      <xdr:rowOff>127000</xdr:rowOff>
    </xdr:from>
    <xdr:to>
      <xdr:col>26</xdr:col>
      <xdr:colOff>525172</xdr:colOff>
      <xdr:row>29</xdr:row>
      <xdr:rowOff>115553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2EBB31C-87BC-D147-9F43-8C39ED9A2E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0</xdr:colOff>
      <xdr:row>30</xdr:row>
      <xdr:rowOff>50800</xdr:rowOff>
    </xdr:from>
    <xdr:to>
      <xdr:col>26</xdr:col>
      <xdr:colOff>499772</xdr:colOff>
      <xdr:row>44</xdr:row>
      <xdr:rowOff>39353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AEF8F5A-9C96-8A4B-A262-CADBA2681A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203200</xdr:colOff>
      <xdr:row>0</xdr:row>
      <xdr:rowOff>787400</xdr:rowOff>
    </xdr:from>
    <xdr:to>
      <xdr:col>20</xdr:col>
      <xdr:colOff>17172</xdr:colOff>
      <xdr:row>14</xdr:row>
      <xdr:rowOff>166353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230E054-DE93-5643-9761-BA16751A75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0</xdr:colOff>
      <xdr:row>16</xdr:row>
      <xdr:rowOff>0</xdr:rowOff>
    </xdr:from>
    <xdr:to>
      <xdr:col>19</xdr:col>
      <xdr:colOff>499772</xdr:colOff>
      <xdr:row>29</xdr:row>
      <xdr:rowOff>191753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9A84225-9B48-D243-8EF8-557D39A34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0</xdr:colOff>
      <xdr:row>31</xdr:row>
      <xdr:rowOff>0</xdr:rowOff>
    </xdr:from>
    <xdr:to>
      <xdr:col>19</xdr:col>
      <xdr:colOff>499772</xdr:colOff>
      <xdr:row>44</xdr:row>
      <xdr:rowOff>191753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AC05B8F-9A35-8B4B-B68F-D508F18F2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76200</xdr:colOff>
      <xdr:row>20</xdr:row>
      <xdr:rowOff>127000</xdr:rowOff>
    </xdr:from>
    <xdr:to>
      <xdr:col>12</xdr:col>
      <xdr:colOff>575972</xdr:colOff>
      <xdr:row>34</xdr:row>
      <xdr:rowOff>115553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8C01DA5-29B2-1F48-9BB8-D905224D14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76200</xdr:colOff>
      <xdr:row>35</xdr:row>
      <xdr:rowOff>76200</xdr:rowOff>
    </xdr:from>
    <xdr:to>
      <xdr:col>12</xdr:col>
      <xdr:colOff>575972</xdr:colOff>
      <xdr:row>49</xdr:row>
      <xdr:rowOff>64753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28BF39C-84FE-DF47-BFE1-B1F6426700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6</xdr:col>
      <xdr:colOff>499772</xdr:colOff>
      <xdr:row>35</xdr:row>
      <xdr:rowOff>191753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687F50A-933F-7A46-9083-80E63D0FE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37</xdr:row>
      <xdr:rowOff>0</xdr:rowOff>
    </xdr:from>
    <xdr:to>
      <xdr:col>6</xdr:col>
      <xdr:colOff>499772</xdr:colOff>
      <xdr:row>50</xdr:row>
      <xdr:rowOff>191753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5FA8BC0-B2C9-A945-A1BD-4F364ACE6B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45</xdr:row>
      <xdr:rowOff>76200</xdr:rowOff>
    </xdr:from>
    <xdr:to>
      <xdr:col>19</xdr:col>
      <xdr:colOff>499772</xdr:colOff>
      <xdr:row>59</xdr:row>
      <xdr:rowOff>64753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75880F5-1513-DC41-887A-88FC3E948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20</xdr:col>
      <xdr:colOff>0</xdr:colOff>
      <xdr:row>45</xdr:row>
      <xdr:rowOff>0</xdr:rowOff>
    </xdr:from>
    <xdr:to>
      <xdr:col>26</xdr:col>
      <xdr:colOff>499772</xdr:colOff>
      <xdr:row>58</xdr:row>
      <xdr:rowOff>191753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E0C1231-AABC-8744-8792-C51B8AC60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"/>
  <sheetViews>
    <sheetView tabSelected="1" zoomScale="71" zoomScaleNormal="71" workbookViewId="0">
      <selection activeCell="D30" sqref="D30"/>
    </sheetView>
  </sheetViews>
  <sheetFormatPr baseColWidth="10" defaultColWidth="8.83203125" defaultRowHeight="15" x14ac:dyDescent="0.2"/>
  <cols>
    <col min="4" max="4" width="22.1640625" customWidth="1"/>
    <col min="5" max="5" width="20.83203125" customWidth="1"/>
    <col min="21" max="21" width="10.5" customWidth="1"/>
  </cols>
  <sheetData>
    <row r="1" spans="1:42" s="3" customFormat="1" ht="80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</row>
    <row r="2" spans="1:42" x14ac:dyDescent="0.2">
      <c r="A2" s="1">
        <v>27</v>
      </c>
      <c r="B2">
        <v>71820</v>
      </c>
      <c r="C2" t="s">
        <v>41</v>
      </c>
      <c r="D2" s="2">
        <v>45183</v>
      </c>
      <c r="F2">
        <v>1000400</v>
      </c>
      <c r="G2" t="s">
        <v>59</v>
      </c>
      <c r="H2" t="s">
        <v>77</v>
      </c>
      <c r="I2" t="s">
        <v>91</v>
      </c>
      <c r="J2">
        <v>11215</v>
      </c>
      <c r="K2">
        <v>3004560023</v>
      </c>
      <c r="L2">
        <v>3000000</v>
      </c>
      <c r="M2" t="s">
        <v>92</v>
      </c>
      <c r="N2">
        <v>39</v>
      </c>
      <c r="O2" t="s">
        <v>93</v>
      </c>
      <c r="P2" t="s">
        <v>101</v>
      </c>
      <c r="Q2">
        <v>40.675921000000002</v>
      </c>
      <c r="R2">
        <v>-73.984093999999999</v>
      </c>
      <c r="S2">
        <v>40.676090000000002</v>
      </c>
      <c r="T2">
        <v>-73.984379000000004</v>
      </c>
      <c r="V2" t="s">
        <v>106</v>
      </c>
      <c r="W2" t="s">
        <v>107</v>
      </c>
      <c r="X2" t="s">
        <v>108</v>
      </c>
      <c r="Y2">
        <v>0</v>
      </c>
      <c r="Z2">
        <v>13</v>
      </c>
      <c r="AA2">
        <v>15</v>
      </c>
      <c r="AB2">
        <v>7</v>
      </c>
      <c r="AC2">
        <v>0</v>
      </c>
      <c r="AD2">
        <v>0</v>
      </c>
      <c r="AE2">
        <v>1</v>
      </c>
      <c r="AF2">
        <v>12</v>
      </c>
      <c r="AG2">
        <v>22</v>
      </c>
      <c r="AH2">
        <v>0</v>
      </c>
      <c r="AI2">
        <v>0</v>
      </c>
      <c r="AJ2">
        <v>0</v>
      </c>
      <c r="AK2">
        <v>0</v>
      </c>
      <c r="AL2">
        <v>0</v>
      </c>
      <c r="AM2">
        <v>35</v>
      </c>
      <c r="AN2">
        <v>0</v>
      </c>
      <c r="AO2">
        <v>35</v>
      </c>
      <c r="AP2">
        <v>133</v>
      </c>
    </row>
    <row r="3" spans="1:42" x14ac:dyDescent="0.2">
      <c r="A3" s="1">
        <v>40</v>
      </c>
      <c r="B3">
        <v>71973</v>
      </c>
      <c r="C3" t="s">
        <v>42</v>
      </c>
      <c r="D3" s="2">
        <v>45175</v>
      </c>
      <c r="F3">
        <v>1009997</v>
      </c>
      <c r="G3" t="s">
        <v>60</v>
      </c>
      <c r="H3" t="s">
        <v>78</v>
      </c>
      <c r="I3" t="s">
        <v>91</v>
      </c>
      <c r="J3">
        <v>11231</v>
      </c>
      <c r="M3" t="s">
        <v>92</v>
      </c>
      <c r="N3">
        <v>39</v>
      </c>
      <c r="O3" t="s">
        <v>94</v>
      </c>
      <c r="P3" t="s">
        <v>102</v>
      </c>
      <c r="Q3">
        <v>40.677190000000003</v>
      </c>
      <c r="R3">
        <v>-73.990637000000007</v>
      </c>
      <c r="V3" t="s">
        <v>106</v>
      </c>
      <c r="W3" t="s">
        <v>107</v>
      </c>
      <c r="X3" t="s">
        <v>108</v>
      </c>
      <c r="Y3">
        <v>0</v>
      </c>
      <c r="Z3">
        <v>32</v>
      </c>
      <c r="AA3">
        <v>30</v>
      </c>
      <c r="AB3">
        <v>0</v>
      </c>
      <c r="AC3">
        <v>13</v>
      </c>
      <c r="AD3">
        <v>0</v>
      </c>
      <c r="AE3">
        <v>0</v>
      </c>
      <c r="AF3">
        <v>60</v>
      </c>
      <c r="AG3">
        <v>15</v>
      </c>
      <c r="AH3">
        <v>0</v>
      </c>
      <c r="AI3">
        <v>0</v>
      </c>
      <c r="AJ3">
        <v>0</v>
      </c>
      <c r="AK3">
        <v>0</v>
      </c>
      <c r="AL3">
        <v>0</v>
      </c>
      <c r="AM3">
        <v>75</v>
      </c>
      <c r="AN3">
        <v>0</v>
      </c>
      <c r="AO3">
        <v>75</v>
      </c>
      <c r="AP3">
        <v>300</v>
      </c>
    </row>
    <row r="4" spans="1:42" x14ac:dyDescent="0.2">
      <c r="A4" s="1">
        <v>91</v>
      </c>
      <c r="B4">
        <v>71962</v>
      </c>
      <c r="C4" t="s">
        <v>43</v>
      </c>
      <c r="D4" s="2">
        <v>45148</v>
      </c>
      <c r="F4">
        <v>1001566</v>
      </c>
      <c r="G4" t="s">
        <v>61</v>
      </c>
      <c r="H4" t="s">
        <v>77</v>
      </c>
      <c r="I4" t="s">
        <v>91</v>
      </c>
      <c r="J4">
        <v>11215</v>
      </c>
      <c r="K4">
        <v>3004560034</v>
      </c>
      <c r="L4">
        <v>3000000</v>
      </c>
      <c r="M4" t="s">
        <v>92</v>
      </c>
      <c r="N4">
        <v>39</v>
      </c>
      <c r="O4" t="s">
        <v>93</v>
      </c>
      <c r="P4" t="s">
        <v>101</v>
      </c>
      <c r="Q4">
        <v>40.675477000000001</v>
      </c>
      <c r="R4">
        <v>-73.984458000000004</v>
      </c>
      <c r="S4">
        <v>40.675640000000001</v>
      </c>
      <c r="T4">
        <v>-73.984761000000006</v>
      </c>
      <c r="V4" t="s">
        <v>106</v>
      </c>
      <c r="W4" t="s">
        <v>107</v>
      </c>
      <c r="X4" t="s">
        <v>108</v>
      </c>
      <c r="Y4">
        <v>0</v>
      </c>
      <c r="Z4">
        <v>7</v>
      </c>
      <c r="AA4">
        <v>7</v>
      </c>
      <c r="AB4">
        <v>2</v>
      </c>
      <c r="AC4">
        <v>0</v>
      </c>
      <c r="AD4">
        <v>0</v>
      </c>
      <c r="AE4">
        <v>2</v>
      </c>
      <c r="AF4">
        <v>12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16</v>
      </c>
      <c r="AN4">
        <v>0</v>
      </c>
      <c r="AO4">
        <v>16</v>
      </c>
      <c r="AP4">
        <v>66</v>
      </c>
    </row>
    <row r="5" spans="1:42" x14ac:dyDescent="0.2">
      <c r="A5" s="1">
        <v>138</v>
      </c>
      <c r="B5">
        <v>71805</v>
      </c>
      <c r="C5" t="s">
        <v>44</v>
      </c>
      <c r="D5" s="2">
        <v>45126</v>
      </c>
      <c r="F5">
        <v>1000453</v>
      </c>
      <c r="G5" t="s">
        <v>62</v>
      </c>
      <c r="H5" t="s">
        <v>79</v>
      </c>
      <c r="I5" t="s">
        <v>91</v>
      </c>
      <c r="J5">
        <v>11217</v>
      </c>
      <c r="K5">
        <v>3004120050</v>
      </c>
      <c r="L5">
        <v>3006610</v>
      </c>
      <c r="M5" t="s">
        <v>92</v>
      </c>
      <c r="N5">
        <v>33</v>
      </c>
      <c r="O5" t="s">
        <v>95</v>
      </c>
      <c r="P5" t="s">
        <v>103</v>
      </c>
      <c r="Q5">
        <v>40.680708000000003</v>
      </c>
      <c r="R5">
        <v>-73.985308000000003</v>
      </c>
      <c r="S5">
        <v>40.681060000000002</v>
      </c>
      <c r="T5">
        <v>-73.985459000000006</v>
      </c>
      <c r="V5" t="s">
        <v>106</v>
      </c>
      <c r="W5" t="s">
        <v>107</v>
      </c>
      <c r="X5" t="s">
        <v>108</v>
      </c>
      <c r="Y5">
        <v>0</v>
      </c>
      <c r="Z5">
        <v>27</v>
      </c>
      <c r="AA5">
        <v>26</v>
      </c>
      <c r="AB5">
        <v>12</v>
      </c>
      <c r="AC5">
        <v>0</v>
      </c>
      <c r="AD5">
        <v>0</v>
      </c>
      <c r="AE5">
        <v>16</v>
      </c>
      <c r="AF5">
        <v>16</v>
      </c>
      <c r="AG5">
        <v>33</v>
      </c>
      <c r="AH5">
        <v>0</v>
      </c>
      <c r="AI5">
        <v>0</v>
      </c>
      <c r="AJ5">
        <v>0</v>
      </c>
      <c r="AK5">
        <v>0</v>
      </c>
      <c r="AL5">
        <v>0</v>
      </c>
      <c r="AM5">
        <v>65</v>
      </c>
      <c r="AN5">
        <v>0</v>
      </c>
      <c r="AO5">
        <v>65</v>
      </c>
      <c r="AP5">
        <v>260</v>
      </c>
    </row>
    <row r="6" spans="1:42" x14ac:dyDescent="0.2">
      <c r="A6" s="1">
        <v>182</v>
      </c>
      <c r="B6">
        <v>69850</v>
      </c>
      <c r="C6" t="s">
        <v>45</v>
      </c>
      <c r="D6" s="2">
        <v>45107</v>
      </c>
      <c r="F6">
        <v>994890</v>
      </c>
      <c r="G6" t="s">
        <v>63</v>
      </c>
      <c r="H6" t="s">
        <v>77</v>
      </c>
      <c r="I6" t="s">
        <v>91</v>
      </c>
      <c r="J6">
        <v>11215</v>
      </c>
      <c r="K6">
        <v>3010280007</v>
      </c>
      <c r="L6">
        <v>3000000</v>
      </c>
      <c r="M6" t="s">
        <v>92</v>
      </c>
      <c r="N6">
        <v>39</v>
      </c>
      <c r="O6" t="s">
        <v>68</v>
      </c>
      <c r="P6" t="s">
        <v>101</v>
      </c>
      <c r="Q6">
        <v>40.668453</v>
      </c>
      <c r="R6">
        <v>-73.990289000000004</v>
      </c>
      <c r="S6">
        <v>40.668259999999997</v>
      </c>
      <c r="T6">
        <v>-73.990003999999999</v>
      </c>
      <c r="V6" t="s">
        <v>106</v>
      </c>
      <c r="W6" t="s">
        <v>107</v>
      </c>
      <c r="X6" t="s">
        <v>108</v>
      </c>
      <c r="Y6">
        <v>0</v>
      </c>
      <c r="Z6">
        <v>18</v>
      </c>
      <c r="AA6">
        <v>25</v>
      </c>
      <c r="AB6">
        <v>0</v>
      </c>
      <c r="AC6">
        <v>0</v>
      </c>
      <c r="AD6">
        <v>1</v>
      </c>
      <c r="AE6">
        <v>16</v>
      </c>
      <c r="AF6">
        <v>18</v>
      </c>
      <c r="AG6">
        <v>5</v>
      </c>
      <c r="AH6">
        <v>5</v>
      </c>
      <c r="AI6">
        <v>0</v>
      </c>
      <c r="AJ6">
        <v>0</v>
      </c>
      <c r="AK6">
        <v>0</v>
      </c>
      <c r="AL6">
        <v>0</v>
      </c>
      <c r="AM6">
        <v>44</v>
      </c>
      <c r="AN6">
        <v>0</v>
      </c>
      <c r="AO6">
        <v>44</v>
      </c>
      <c r="AP6">
        <v>44</v>
      </c>
    </row>
    <row r="7" spans="1:42" x14ac:dyDescent="0.2">
      <c r="A7" s="1">
        <v>384</v>
      </c>
      <c r="B7">
        <v>72105</v>
      </c>
      <c r="C7" t="s">
        <v>46</v>
      </c>
      <c r="D7" s="2">
        <v>45065</v>
      </c>
      <c r="F7">
        <v>1002181</v>
      </c>
      <c r="G7" t="s">
        <v>64</v>
      </c>
      <c r="H7" t="s">
        <v>80</v>
      </c>
      <c r="I7" t="s">
        <v>91</v>
      </c>
      <c r="J7">
        <v>11231</v>
      </c>
      <c r="K7">
        <v>3004310012</v>
      </c>
      <c r="L7">
        <v>3000000</v>
      </c>
      <c r="M7" t="s">
        <v>92</v>
      </c>
      <c r="N7">
        <v>39</v>
      </c>
      <c r="O7" t="s">
        <v>96</v>
      </c>
      <c r="P7" t="s">
        <v>102</v>
      </c>
      <c r="Q7">
        <v>40.680444999999999</v>
      </c>
      <c r="R7">
        <v>-73.988802000000007</v>
      </c>
      <c r="S7">
        <v>40.680010000000003</v>
      </c>
      <c r="T7">
        <v>-73.988611000000006</v>
      </c>
      <c r="V7" t="s">
        <v>106</v>
      </c>
      <c r="W7" t="s">
        <v>107</v>
      </c>
      <c r="X7" t="s">
        <v>108</v>
      </c>
      <c r="Y7">
        <v>0</v>
      </c>
      <c r="Z7">
        <v>18</v>
      </c>
      <c r="AA7">
        <v>18</v>
      </c>
      <c r="AB7">
        <v>8</v>
      </c>
      <c r="AC7">
        <v>0</v>
      </c>
      <c r="AD7">
        <v>0</v>
      </c>
      <c r="AE7">
        <v>0</v>
      </c>
      <c r="AF7">
        <v>16</v>
      </c>
      <c r="AG7">
        <v>16</v>
      </c>
      <c r="AH7">
        <v>12</v>
      </c>
      <c r="AI7">
        <v>0</v>
      </c>
      <c r="AJ7">
        <v>0</v>
      </c>
      <c r="AK7">
        <v>0</v>
      </c>
      <c r="AL7">
        <v>0</v>
      </c>
      <c r="AM7">
        <v>44</v>
      </c>
      <c r="AN7">
        <v>0</v>
      </c>
      <c r="AO7">
        <v>44</v>
      </c>
      <c r="AP7">
        <v>173</v>
      </c>
    </row>
    <row r="8" spans="1:42" x14ac:dyDescent="0.2">
      <c r="A8" s="1">
        <v>385</v>
      </c>
      <c r="B8">
        <v>72377</v>
      </c>
      <c r="C8" t="s">
        <v>47</v>
      </c>
      <c r="D8" s="2">
        <v>45065</v>
      </c>
      <c r="F8">
        <v>1002201</v>
      </c>
      <c r="G8" t="s">
        <v>65</v>
      </c>
      <c r="H8" t="s">
        <v>81</v>
      </c>
      <c r="I8" t="s">
        <v>91</v>
      </c>
      <c r="J8">
        <v>11217</v>
      </c>
      <c r="K8">
        <v>3004240001</v>
      </c>
      <c r="L8">
        <v>3000000</v>
      </c>
      <c r="M8" t="s">
        <v>92</v>
      </c>
      <c r="N8">
        <v>33</v>
      </c>
      <c r="O8" t="s">
        <v>96</v>
      </c>
      <c r="P8" t="s">
        <v>102</v>
      </c>
      <c r="Q8">
        <v>40.681164000000003</v>
      </c>
      <c r="R8">
        <v>-73.988721999999996</v>
      </c>
      <c r="S8">
        <v>40.680680000000002</v>
      </c>
      <c r="T8">
        <v>-73.988358000000005</v>
      </c>
      <c r="V8" t="s">
        <v>106</v>
      </c>
      <c r="W8" t="s">
        <v>107</v>
      </c>
      <c r="X8" t="s">
        <v>108</v>
      </c>
      <c r="Y8">
        <v>0</v>
      </c>
      <c r="Z8">
        <v>35</v>
      </c>
      <c r="AA8">
        <v>35</v>
      </c>
      <c r="AB8">
        <v>18</v>
      </c>
      <c r="AC8">
        <v>0</v>
      </c>
      <c r="AD8">
        <v>0</v>
      </c>
      <c r="AE8">
        <v>10</v>
      </c>
      <c r="AF8">
        <v>54</v>
      </c>
      <c r="AG8">
        <v>24</v>
      </c>
      <c r="AH8">
        <v>0</v>
      </c>
      <c r="AI8">
        <v>0</v>
      </c>
      <c r="AJ8">
        <v>0</v>
      </c>
      <c r="AK8">
        <v>0</v>
      </c>
      <c r="AL8">
        <v>0</v>
      </c>
      <c r="AM8">
        <v>88</v>
      </c>
      <c r="AN8">
        <v>0</v>
      </c>
      <c r="AO8">
        <v>88</v>
      </c>
      <c r="AP8">
        <v>344</v>
      </c>
    </row>
    <row r="9" spans="1:42" x14ac:dyDescent="0.2">
      <c r="A9" s="1">
        <v>426</v>
      </c>
      <c r="B9">
        <v>71902</v>
      </c>
      <c r="C9" t="s">
        <v>48</v>
      </c>
      <c r="D9" s="2">
        <v>45047</v>
      </c>
      <c r="F9">
        <v>1000370</v>
      </c>
      <c r="G9" t="s">
        <v>66</v>
      </c>
      <c r="H9" t="s">
        <v>82</v>
      </c>
      <c r="I9" t="s">
        <v>91</v>
      </c>
      <c r="J9">
        <v>11215</v>
      </c>
      <c r="K9">
        <v>3004400001</v>
      </c>
      <c r="L9">
        <v>3000000</v>
      </c>
      <c r="M9" t="s">
        <v>92</v>
      </c>
      <c r="N9">
        <v>39</v>
      </c>
      <c r="O9" t="s">
        <v>93</v>
      </c>
      <c r="P9" t="s">
        <v>101</v>
      </c>
      <c r="Q9">
        <v>40.678027</v>
      </c>
      <c r="R9">
        <v>-73.986656999999994</v>
      </c>
      <c r="S9">
        <v>40.678440000000002</v>
      </c>
      <c r="T9">
        <v>-73.986937999999995</v>
      </c>
      <c r="V9" t="s">
        <v>106</v>
      </c>
      <c r="W9" t="s">
        <v>107</v>
      </c>
      <c r="X9" t="s">
        <v>108</v>
      </c>
      <c r="Y9">
        <v>0</v>
      </c>
      <c r="Z9">
        <v>35</v>
      </c>
      <c r="AA9">
        <v>35</v>
      </c>
      <c r="AB9">
        <v>18</v>
      </c>
      <c r="AC9">
        <v>0</v>
      </c>
      <c r="AD9">
        <v>0</v>
      </c>
      <c r="AE9">
        <v>23</v>
      </c>
      <c r="AF9">
        <v>50</v>
      </c>
      <c r="AG9">
        <v>11</v>
      </c>
      <c r="AH9">
        <v>4</v>
      </c>
      <c r="AI9">
        <v>0</v>
      </c>
      <c r="AJ9">
        <v>0</v>
      </c>
      <c r="AK9">
        <v>0</v>
      </c>
      <c r="AL9">
        <v>0</v>
      </c>
      <c r="AM9">
        <v>88</v>
      </c>
      <c r="AN9">
        <v>0</v>
      </c>
      <c r="AO9">
        <v>88</v>
      </c>
      <c r="AP9">
        <v>350</v>
      </c>
    </row>
    <row r="10" spans="1:42" x14ac:dyDescent="0.2">
      <c r="A10" s="1">
        <v>439</v>
      </c>
      <c r="B10">
        <v>71917</v>
      </c>
      <c r="C10" t="s">
        <v>49</v>
      </c>
      <c r="D10" s="2">
        <v>45037</v>
      </c>
      <c r="F10">
        <v>1000376</v>
      </c>
      <c r="G10" t="s">
        <v>67</v>
      </c>
      <c r="H10" t="s">
        <v>83</v>
      </c>
      <c r="I10" t="s">
        <v>91</v>
      </c>
      <c r="J10">
        <v>11215</v>
      </c>
      <c r="K10">
        <v>3004340035</v>
      </c>
      <c r="L10">
        <v>3000000</v>
      </c>
      <c r="M10" t="s">
        <v>92</v>
      </c>
      <c r="N10">
        <v>39</v>
      </c>
      <c r="O10" t="s">
        <v>93</v>
      </c>
      <c r="P10" t="s">
        <v>101</v>
      </c>
      <c r="Q10">
        <v>40.677669999999999</v>
      </c>
      <c r="R10">
        <v>-73.983686000000006</v>
      </c>
      <c r="S10">
        <v>40.677869999999999</v>
      </c>
      <c r="T10">
        <v>-73.983166999999995</v>
      </c>
      <c r="V10" t="s">
        <v>106</v>
      </c>
      <c r="W10" t="s">
        <v>107</v>
      </c>
      <c r="X10" t="s">
        <v>108</v>
      </c>
      <c r="Y10">
        <v>0</v>
      </c>
      <c r="Z10">
        <v>20</v>
      </c>
      <c r="AA10">
        <v>20</v>
      </c>
      <c r="AB10">
        <v>7</v>
      </c>
      <c r="AC10">
        <v>0</v>
      </c>
      <c r="AD10">
        <v>0</v>
      </c>
      <c r="AE10">
        <v>0</v>
      </c>
      <c r="AF10">
        <v>37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47</v>
      </c>
      <c r="AN10">
        <v>0</v>
      </c>
      <c r="AO10">
        <v>47</v>
      </c>
      <c r="AP10">
        <v>193</v>
      </c>
    </row>
    <row r="11" spans="1:42" x14ac:dyDescent="0.2">
      <c r="A11" s="1">
        <v>539</v>
      </c>
      <c r="B11">
        <v>73713</v>
      </c>
      <c r="C11" t="s">
        <v>50</v>
      </c>
      <c r="D11" s="2">
        <v>44970</v>
      </c>
      <c r="F11">
        <v>1008706</v>
      </c>
      <c r="G11" t="s">
        <v>68</v>
      </c>
      <c r="H11" t="s">
        <v>84</v>
      </c>
      <c r="I11" t="s">
        <v>91</v>
      </c>
      <c r="J11">
        <v>11215</v>
      </c>
      <c r="K11">
        <v>3010400051</v>
      </c>
      <c r="L11">
        <v>3425920</v>
      </c>
      <c r="M11" t="s">
        <v>92</v>
      </c>
      <c r="N11">
        <v>38</v>
      </c>
      <c r="O11" t="s">
        <v>97</v>
      </c>
      <c r="P11" t="s">
        <v>101</v>
      </c>
      <c r="Q11">
        <v>40.667031999999999</v>
      </c>
      <c r="R11">
        <v>-73.992328999999998</v>
      </c>
      <c r="S11">
        <v>40.66713</v>
      </c>
      <c r="T11">
        <v>-73.992052000000001</v>
      </c>
      <c r="V11" t="s">
        <v>106</v>
      </c>
      <c r="W11" t="s">
        <v>107</v>
      </c>
      <c r="X11" t="s">
        <v>108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8</v>
      </c>
    </row>
    <row r="12" spans="1:42" x14ac:dyDescent="0.2">
      <c r="A12" s="1">
        <v>695</v>
      </c>
      <c r="B12">
        <v>72413</v>
      </c>
      <c r="C12" t="s">
        <v>51</v>
      </c>
      <c r="D12" s="2">
        <v>44895</v>
      </c>
      <c r="F12">
        <v>1001963</v>
      </c>
      <c r="G12" t="s">
        <v>69</v>
      </c>
      <c r="H12" t="s">
        <v>85</v>
      </c>
      <c r="I12" t="s">
        <v>91</v>
      </c>
      <c r="J12">
        <v>11217</v>
      </c>
      <c r="K12">
        <v>3009280001</v>
      </c>
      <c r="L12">
        <v>3000000</v>
      </c>
      <c r="M12" t="s">
        <v>92</v>
      </c>
      <c r="N12">
        <v>39</v>
      </c>
      <c r="O12" t="s">
        <v>98</v>
      </c>
      <c r="P12" t="s">
        <v>101</v>
      </c>
      <c r="Q12">
        <v>40.682924999999997</v>
      </c>
      <c r="R12">
        <v>-73.978634</v>
      </c>
      <c r="S12">
        <v>40.683129999999998</v>
      </c>
      <c r="T12">
        <v>-73.978565000000003</v>
      </c>
      <c r="V12" t="s">
        <v>106</v>
      </c>
      <c r="W12" t="s">
        <v>107</v>
      </c>
      <c r="X12" t="s">
        <v>108</v>
      </c>
      <c r="Y12">
        <v>0</v>
      </c>
      <c r="Z12">
        <v>28</v>
      </c>
      <c r="AA12">
        <v>0</v>
      </c>
      <c r="AB12">
        <v>5</v>
      </c>
      <c r="AC12">
        <v>0</v>
      </c>
      <c r="AD12">
        <v>0</v>
      </c>
      <c r="AE12">
        <v>6</v>
      </c>
      <c r="AF12">
        <v>22</v>
      </c>
      <c r="AG12">
        <v>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33</v>
      </c>
      <c r="AN12">
        <v>0</v>
      </c>
      <c r="AO12">
        <v>33</v>
      </c>
      <c r="AP12">
        <v>143</v>
      </c>
    </row>
    <row r="13" spans="1:42" x14ac:dyDescent="0.2">
      <c r="A13" s="1">
        <v>783</v>
      </c>
      <c r="B13">
        <v>71806</v>
      </c>
      <c r="C13" t="s">
        <v>52</v>
      </c>
      <c r="D13" s="2">
        <v>44840</v>
      </c>
      <c r="F13">
        <v>1000732</v>
      </c>
      <c r="G13" t="s">
        <v>70</v>
      </c>
      <c r="H13" t="s">
        <v>77</v>
      </c>
      <c r="I13" t="s">
        <v>91</v>
      </c>
      <c r="J13">
        <v>11215</v>
      </c>
      <c r="K13">
        <v>3009800077</v>
      </c>
      <c r="L13">
        <v>3000000</v>
      </c>
      <c r="M13" t="s">
        <v>92</v>
      </c>
      <c r="N13">
        <v>39</v>
      </c>
      <c r="O13" t="s">
        <v>93</v>
      </c>
      <c r="P13" t="s">
        <v>101</v>
      </c>
      <c r="Q13">
        <v>40.67268</v>
      </c>
      <c r="R13">
        <v>-73.986790999999997</v>
      </c>
      <c r="S13">
        <v>40.672840000000001</v>
      </c>
      <c r="T13">
        <v>-73.987098000000003</v>
      </c>
      <c r="V13" t="s">
        <v>106</v>
      </c>
      <c r="W13" t="s">
        <v>107</v>
      </c>
      <c r="X13" t="s">
        <v>108</v>
      </c>
      <c r="Y13">
        <v>0</v>
      </c>
      <c r="Z13">
        <v>19</v>
      </c>
      <c r="AA13">
        <v>21</v>
      </c>
      <c r="AB13">
        <v>10</v>
      </c>
      <c r="AC13">
        <v>0</v>
      </c>
      <c r="AD13">
        <v>0</v>
      </c>
      <c r="AE13">
        <v>0</v>
      </c>
      <c r="AF13">
        <v>35</v>
      </c>
      <c r="AG13">
        <v>15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50</v>
      </c>
      <c r="AN13">
        <v>0</v>
      </c>
      <c r="AO13">
        <v>50</v>
      </c>
      <c r="AP13">
        <v>197</v>
      </c>
    </row>
    <row r="14" spans="1:42" x14ac:dyDescent="0.2">
      <c r="A14" s="1">
        <v>852</v>
      </c>
      <c r="B14">
        <v>72143</v>
      </c>
      <c r="C14" t="s">
        <v>53</v>
      </c>
      <c r="D14" s="2">
        <v>44798</v>
      </c>
      <c r="F14">
        <v>1002094</v>
      </c>
      <c r="G14" t="s">
        <v>71</v>
      </c>
      <c r="H14" t="s">
        <v>86</v>
      </c>
      <c r="I14" t="s">
        <v>91</v>
      </c>
      <c r="J14">
        <v>11217</v>
      </c>
      <c r="K14">
        <v>3004260001</v>
      </c>
      <c r="L14">
        <v>3000000</v>
      </c>
      <c r="M14" t="s">
        <v>92</v>
      </c>
      <c r="N14">
        <v>33</v>
      </c>
      <c r="O14" t="s">
        <v>93</v>
      </c>
      <c r="P14" t="s">
        <v>101</v>
      </c>
      <c r="Q14">
        <v>40.680191999999998</v>
      </c>
      <c r="R14">
        <v>-73.986090000000004</v>
      </c>
      <c r="S14">
        <v>40.679839999999999</v>
      </c>
      <c r="T14">
        <v>-73.986282000000003</v>
      </c>
      <c r="V14" t="s">
        <v>106</v>
      </c>
      <c r="W14" t="s">
        <v>107</v>
      </c>
      <c r="X14" t="s">
        <v>108</v>
      </c>
      <c r="Y14">
        <v>0</v>
      </c>
      <c r="Z14">
        <v>27</v>
      </c>
      <c r="AA14">
        <v>26</v>
      </c>
      <c r="AB14">
        <v>14</v>
      </c>
      <c r="AC14">
        <v>0</v>
      </c>
      <c r="AD14">
        <v>0</v>
      </c>
      <c r="AE14">
        <v>8</v>
      </c>
      <c r="AF14">
        <v>25</v>
      </c>
      <c r="AG14">
        <v>34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67</v>
      </c>
      <c r="AN14">
        <v>0</v>
      </c>
      <c r="AO14">
        <v>67</v>
      </c>
      <c r="AP14">
        <v>255</v>
      </c>
    </row>
    <row r="15" spans="1:42" x14ac:dyDescent="0.2">
      <c r="A15" s="1">
        <v>959</v>
      </c>
      <c r="B15">
        <v>71903</v>
      </c>
      <c r="C15" t="s">
        <v>54</v>
      </c>
      <c r="D15" s="2">
        <v>44736</v>
      </c>
      <c r="F15">
        <v>1000973</v>
      </c>
      <c r="G15" t="s">
        <v>72</v>
      </c>
      <c r="H15" t="s">
        <v>87</v>
      </c>
      <c r="I15" t="s">
        <v>91</v>
      </c>
      <c r="J15">
        <v>11215</v>
      </c>
      <c r="K15">
        <v>3004530001</v>
      </c>
      <c r="L15">
        <v>3000000</v>
      </c>
      <c r="M15" t="s">
        <v>92</v>
      </c>
      <c r="N15">
        <v>39</v>
      </c>
      <c r="O15" t="s">
        <v>93</v>
      </c>
      <c r="P15" t="s">
        <v>101</v>
      </c>
      <c r="Q15">
        <v>40.677917000000001</v>
      </c>
      <c r="R15">
        <v>-73.988488000000004</v>
      </c>
      <c r="S15">
        <v>40.677520000000001</v>
      </c>
      <c r="T15">
        <v>-73.988568000000001</v>
      </c>
      <c r="V15" t="s">
        <v>106</v>
      </c>
      <c r="W15" t="s">
        <v>107</v>
      </c>
      <c r="X15" t="s">
        <v>108</v>
      </c>
      <c r="Y15">
        <v>0</v>
      </c>
      <c r="Z15">
        <v>36</v>
      </c>
      <c r="AA15">
        <v>36</v>
      </c>
      <c r="AB15">
        <v>17</v>
      </c>
      <c r="AC15">
        <v>0</v>
      </c>
      <c r="AD15">
        <v>0</v>
      </c>
      <c r="AE15">
        <v>12</v>
      </c>
      <c r="AF15">
        <v>49</v>
      </c>
      <c r="AG15">
        <v>21</v>
      </c>
      <c r="AH15">
        <v>7</v>
      </c>
      <c r="AI15">
        <v>0</v>
      </c>
      <c r="AJ15">
        <v>0</v>
      </c>
      <c r="AK15">
        <v>0</v>
      </c>
      <c r="AL15">
        <v>0</v>
      </c>
      <c r="AM15">
        <v>89</v>
      </c>
      <c r="AN15">
        <v>0</v>
      </c>
      <c r="AO15">
        <v>89</v>
      </c>
      <c r="AP15">
        <v>360</v>
      </c>
    </row>
    <row r="16" spans="1:42" x14ac:dyDescent="0.2">
      <c r="A16" s="1">
        <v>971</v>
      </c>
      <c r="B16">
        <v>71819</v>
      </c>
      <c r="C16" t="s">
        <v>55</v>
      </c>
      <c r="D16" s="2">
        <v>44734</v>
      </c>
      <c r="F16">
        <v>1000421</v>
      </c>
      <c r="G16" t="s">
        <v>73</v>
      </c>
      <c r="H16" t="s">
        <v>83</v>
      </c>
      <c r="I16" t="s">
        <v>91</v>
      </c>
      <c r="J16">
        <v>11215</v>
      </c>
      <c r="K16">
        <v>3004330028</v>
      </c>
      <c r="L16">
        <v>3007198</v>
      </c>
      <c r="M16" t="s">
        <v>92</v>
      </c>
      <c r="N16">
        <v>39</v>
      </c>
      <c r="O16" t="s">
        <v>93</v>
      </c>
      <c r="P16" t="s">
        <v>101</v>
      </c>
      <c r="Q16">
        <v>40.678559</v>
      </c>
      <c r="R16">
        <v>-73.985961000000003</v>
      </c>
      <c r="S16">
        <v>40.678789999999999</v>
      </c>
      <c r="T16">
        <v>-73.985647</v>
      </c>
      <c r="V16" t="s">
        <v>106</v>
      </c>
      <c r="W16" t="s">
        <v>107</v>
      </c>
      <c r="X16" t="s">
        <v>108</v>
      </c>
      <c r="Y16">
        <v>0</v>
      </c>
      <c r="Z16">
        <v>23</v>
      </c>
      <c r="AA16">
        <v>23</v>
      </c>
      <c r="AB16">
        <v>10</v>
      </c>
      <c r="AC16">
        <v>0</v>
      </c>
      <c r="AD16">
        <v>0</v>
      </c>
      <c r="AE16">
        <v>12</v>
      </c>
      <c r="AF16">
        <v>12</v>
      </c>
      <c r="AG16">
        <v>29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56</v>
      </c>
      <c r="AN16">
        <v>0</v>
      </c>
      <c r="AO16">
        <v>56</v>
      </c>
      <c r="AP16">
        <v>224</v>
      </c>
    </row>
    <row r="17" spans="1:42" x14ac:dyDescent="0.2">
      <c r="A17" s="1">
        <v>1074</v>
      </c>
      <c r="B17">
        <v>58852</v>
      </c>
      <c r="C17" t="s">
        <v>56</v>
      </c>
      <c r="D17" s="2">
        <v>44699</v>
      </c>
      <c r="F17">
        <v>968043</v>
      </c>
      <c r="G17" t="s">
        <v>74</v>
      </c>
      <c r="H17" t="s">
        <v>88</v>
      </c>
      <c r="I17" t="s">
        <v>91</v>
      </c>
      <c r="J17">
        <v>11217</v>
      </c>
      <c r="K17">
        <v>3009430240</v>
      </c>
      <c r="L17">
        <v>3000000</v>
      </c>
      <c r="M17" t="s">
        <v>92</v>
      </c>
      <c r="N17">
        <v>39</v>
      </c>
      <c r="O17" t="s">
        <v>99</v>
      </c>
      <c r="P17" t="s">
        <v>101</v>
      </c>
      <c r="Q17">
        <v>40.678955999999999</v>
      </c>
      <c r="R17">
        <v>-73.978753999999995</v>
      </c>
      <c r="S17">
        <v>40.679229999999997</v>
      </c>
      <c r="T17">
        <v>-73.979082000000005</v>
      </c>
      <c r="V17" t="s">
        <v>106</v>
      </c>
      <c r="W17" t="s">
        <v>107</v>
      </c>
      <c r="X17" t="s">
        <v>108</v>
      </c>
      <c r="Y17">
        <v>0</v>
      </c>
      <c r="Z17">
        <v>18</v>
      </c>
      <c r="AA17">
        <v>23</v>
      </c>
      <c r="AB17">
        <v>4</v>
      </c>
      <c r="AC17">
        <v>0</v>
      </c>
      <c r="AD17">
        <v>0</v>
      </c>
      <c r="AE17">
        <v>13</v>
      </c>
      <c r="AF17">
        <v>20</v>
      </c>
      <c r="AG17">
        <v>12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45</v>
      </c>
      <c r="AN17">
        <v>0</v>
      </c>
      <c r="AO17">
        <v>45</v>
      </c>
      <c r="AP17">
        <v>180</v>
      </c>
    </row>
    <row r="18" spans="1:42" x14ac:dyDescent="0.2">
      <c r="A18" s="1">
        <v>1077</v>
      </c>
      <c r="B18">
        <v>72506</v>
      </c>
      <c r="C18" t="s">
        <v>57</v>
      </c>
      <c r="D18" s="2">
        <v>44697</v>
      </c>
      <c r="E18" s="2">
        <v>44973</v>
      </c>
      <c r="F18">
        <v>1001857</v>
      </c>
      <c r="G18" t="s">
        <v>75</v>
      </c>
      <c r="H18" t="s">
        <v>89</v>
      </c>
      <c r="I18" t="s">
        <v>91</v>
      </c>
      <c r="J18">
        <v>11215</v>
      </c>
      <c r="K18">
        <v>3010100010</v>
      </c>
      <c r="L18">
        <v>3330874</v>
      </c>
      <c r="M18" t="s">
        <v>92</v>
      </c>
      <c r="N18">
        <v>39</v>
      </c>
      <c r="O18" t="s">
        <v>68</v>
      </c>
      <c r="P18" t="s">
        <v>101</v>
      </c>
      <c r="Q18">
        <v>40.670062000000001</v>
      </c>
      <c r="R18">
        <v>-73.988133000000005</v>
      </c>
      <c r="S18">
        <v>40.669960000000003</v>
      </c>
      <c r="T18">
        <v>-73.988568999999998</v>
      </c>
      <c r="U18" t="s">
        <v>104</v>
      </c>
      <c r="V18" t="s">
        <v>106</v>
      </c>
      <c r="W18" t="s">
        <v>107</v>
      </c>
      <c r="X18" t="s">
        <v>108</v>
      </c>
      <c r="Y18">
        <v>0</v>
      </c>
      <c r="Z18">
        <v>0</v>
      </c>
      <c r="AA18">
        <v>0</v>
      </c>
      <c r="AB18">
        <v>0</v>
      </c>
      <c r="AC18">
        <v>22</v>
      </c>
      <c r="AD18">
        <v>0</v>
      </c>
      <c r="AE18">
        <v>5</v>
      </c>
      <c r="AF18">
        <v>10</v>
      </c>
      <c r="AG18">
        <v>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22</v>
      </c>
      <c r="AN18">
        <v>0</v>
      </c>
      <c r="AO18">
        <v>22</v>
      </c>
      <c r="AP18">
        <v>72</v>
      </c>
    </row>
    <row r="19" spans="1:42" x14ac:dyDescent="0.2">
      <c r="A19" s="1">
        <v>1385</v>
      </c>
      <c r="B19">
        <v>72234</v>
      </c>
      <c r="C19" t="s">
        <v>58</v>
      </c>
      <c r="D19" s="2">
        <v>44518</v>
      </c>
      <c r="E19" s="2">
        <v>45097</v>
      </c>
      <c r="F19">
        <v>1003184</v>
      </c>
      <c r="G19" t="s">
        <v>76</v>
      </c>
      <c r="H19" t="s">
        <v>90</v>
      </c>
      <c r="I19" t="s">
        <v>91</v>
      </c>
      <c r="J19">
        <v>11231</v>
      </c>
      <c r="K19">
        <v>3005560024</v>
      </c>
      <c r="L19">
        <v>3426417</v>
      </c>
      <c r="M19" t="s">
        <v>92</v>
      </c>
      <c r="N19">
        <v>38</v>
      </c>
      <c r="O19" t="s">
        <v>100</v>
      </c>
      <c r="P19" t="s">
        <v>102</v>
      </c>
      <c r="Q19">
        <v>40.677267000000001</v>
      </c>
      <c r="R19">
        <v>-74.010300000000001</v>
      </c>
      <c r="S19">
        <v>40.677379999999999</v>
      </c>
      <c r="T19">
        <v>-74.010726000000005</v>
      </c>
      <c r="U19" t="s">
        <v>105</v>
      </c>
      <c r="V19" t="s">
        <v>106</v>
      </c>
      <c r="W19" t="s">
        <v>107</v>
      </c>
      <c r="X19" t="s">
        <v>108</v>
      </c>
      <c r="Y19">
        <v>0</v>
      </c>
      <c r="Z19">
        <v>0</v>
      </c>
      <c r="AA19">
        <v>0</v>
      </c>
      <c r="AB19">
        <v>0</v>
      </c>
      <c r="AC19">
        <v>6</v>
      </c>
      <c r="AD19">
        <v>0</v>
      </c>
      <c r="AE19">
        <v>0</v>
      </c>
      <c r="AF19">
        <v>3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</v>
      </c>
      <c r="AN19">
        <v>0</v>
      </c>
      <c r="AO19">
        <v>6</v>
      </c>
      <c r="AP19">
        <v>17</v>
      </c>
    </row>
    <row r="20" spans="1:42" x14ac:dyDescent="0.2">
      <c r="AM20">
        <f t="shared" ref="AM20:AO20" si="0">SUM(AM2:AM19)</f>
        <v>873</v>
      </c>
      <c r="AN20">
        <f t="shared" si="0"/>
        <v>0</v>
      </c>
      <c r="AO20">
        <f t="shared" si="0"/>
        <v>873</v>
      </c>
      <c r="AP20">
        <f>SUM(AP2:AP19)</f>
        <v>3319</v>
      </c>
    </row>
    <row r="23" spans="1:42" x14ac:dyDescent="0.2">
      <c r="AO23" s="5">
        <f>SUM(AM20/AP20)</f>
        <v>0.26303103344380835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5F62-A661-4A49-BA97-0865D0BE30CF}">
  <dimension ref="A1:J23"/>
  <sheetViews>
    <sheetView zoomScale="60" zoomScaleNormal="71" workbookViewId="0">
      <selection activeCell="E48" sqref="E48"/>
    </sheetView>
  </sheetViews>
  <sheetFormatPr baseColWidth="10" defaultColWidth="8.83203125" defaultRowHeight="15" x14ac:dyDescent="0.2"/>
  <cols>
    <col min="1" max="1" width="47.1640625" customWidth="1"/>
  </cols>
  <sheetData>
    <row r="1" spans="1:10" s="3" customFormat="1" ht="64" x14ac:dyDescent="0.2">
      <c r="A1" s="4" t="s">
        <v>1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109</v>
      </c>
      <c r="I1" s="4" t="s">
        <v>39</v>
      </c>
      <c r="J1" s="4" t="s">
        <v>40</v>
      </c>
    </row>
    <row r="2" spans="1:10" x14ac:dyDescent="0.2">
      <c r="A2" t="s">
        <v>41</v>
      </c>
      <c r="B2">
        <v>0</v>
      </c>
      <c r="C2">
        <v>13</v>
      </c>
      <c r="D2">
        <v>15</v>
      </c>
      <c r="E2">
        <v>7</v>
      </c>
      <c r="F2">
        <v>0</v>
      </c>
      <c r="G2">
        <v>0</v>
      </c>
      <c r="H2">
        <f>SUM(J2-I2)</f>
        <v>98</v>
      </c>
      <c r="I2">
        <v>35</v>
      </c>
      <c r="J2">
        <v>133</v>
      </c>
    </row>
    <row r="3" spans="1:10" x14ac:dyDescent="0.2">
      <c r="A3" t="s">
        <v>42</v>
      </c>
      <c r="B3">
        <v>0</v>
      </c>
      <c r="C3">
        <v>32</v>
      </c>
      <c r="D3">
        <v>30</v>
      </c>
      <c r="E3">
        <v>0</v>
      </c>
      <c r="F3">
        <v>13</v>
      </c>
      <c r="G3">
        <v>0</v>
      </c>
      <c r="H3">
        <f t="shared" ref="H3:H19" si="0">SUM(J3-I3)</f>
        <v>225</v>
      </c>
      <c r="I3">
        <v>75</v>
      </c>
      <c r="J3">
        <v>300</v>
      </c>
    </row>
    <row r="4" spans="1:10" x14ac:dyDescent="0.2">
      <c r="A4" t="s">
        <v>43</v>
      </c>
      <c r="B4">
        <v>0</v>
      </c>
      <c r="C4">
        <v>7</v>
      </c>
      <c r="D4">
        <v>7</v>
      </c>
      <c r="E4">
        <v>2</v>
      </c>
      <c r="F4">
        <v>0</v>
      </c>
      <c r="G4">
        <v>0</v>
      </c>
      <c r="H4">
        <f t="shared" si="0"/>
        <v>50</v>
      </c>
      <c r="I4">
        <v>16</v>
      </c>
      <c r="J4">
        <v>66</v>
      </c>
    </row>
    <row r="5" spans="1:10" x14ac:dyDescent="0.2">
      <c r="A5" t="s">
        <v>44</v>
      </c>
      <c r="B5">
        <v>0</v>
      </c>
      <c r="C5">
        <v>27</v>
      </c>
      <c r="D5">
        <v>26</v>
      </c>
      <c r="E5">
        <v>12</v>
      </c>
      <c r="F5">
        <v>0</v>
      </c>
      <c r="G5">
        <v>0</v>
      </c>
      <c r="H5">
        <f t="shared" si="0"/>
        <v>195</v>
      </c>
      <c r="I5">
        <v>65</v>
      </c>
      <c r="J5">
        <v>260</v>
      </c>
    </row>
    <row r="6" spans="1:10" x14ac:dyDescent="0.2">
      <c r="A6" t="s">
        <v>45</v>
      </c>
      <c r="B6">
        <v>0</v>
      </c>
      <c r="C6">
        <v>18</v>
      </c>
      <c r="D6">
        <v>25</v>
      </c>
      <c r="E6">
        <v>0</v>
      </c>
      <c r="F6">
        <v>0</v>
      </c>
      <c r="G6">
        <v>1</v>
      </c>
      <c r="H6">
        <f t="shared" si="0"/>
        <v>0</v>
      </c>
      <c r="I6">
        <v>44</v>
      </c>
      <c r="J6">
        <v>44</v>
      </c>
    </row>
    <row r="7" spans="1:10" x14ac:dyDescent="0.2">
      <c r="A7" t="s">
        <v>46</v>
      </c>
      <c r="B7">
        <v>0</v>
      </c>
      <c r="C7">
        <v>18</v>
      </c>
      <c r="D7">
        <v>18</v>
      </c>
      <c r="E7">
        <v>8</v>
      </c>
      <c r="F7">
        <v>0</v>
      </c>
      <c r="G7">
        <v>0</v>
      </c>
      <c r="H7">
        <f t="shared" si="0"/>
        <v>129</v>
      </c>
      <c r="I7">
        <v>44</v>
      </c>
      <c r="J7">
        <v>173</v>
      </c>
    </row>
    <row r="8" spans="1:10" x14ac:dyDescent="0.2">
      <c r="A8" t="s">
        <v>47</v>
      </c>
      <c r="B8">
        <v>0</v>
      </c>
      <c r="C8">
        <v>35</v>
      </c>
      <c r="D8">
        <v>35</v>
      </c>
      <c r="E8">
        <v>18</v>
      </c>
      <c r="F8">
        <v>0</v>
      </c>
      <c r="G8">
        <v>0</v>
      </c>
      <c r="H8">
        <f t="shared" si="0"/>
        <v>256</v>
      </c>
      <c r="I8">
        <v>88</v>
      </c>
      <c r="J8">
        <v>344</v>
      </c>
    </row>
    <row r="9" spans="1:10" x14ac:dyDescent="0.2">
      <c r="A9" t="s">
        <v>48</v>
      </c>
      <c r="B9">
        <v>0</v>
      </c>
      <c r="C9">
        <v>35</v>
      </c>
      <c r="D9">
        <v>35</v>
      </c>
      <c r="E9">
        <v>18</v>
      </c>
      <c r="F9">
        <v>0</v>
      </c>
      <c r="G9">
        <v>0</v>
      </c>
      <c r="H9">
        <f t="shared" si="0"/>
        <v>262</v>
      </c>
      <c r="I9">
        <v>88</v>
      </c>
      <c r="J9">
        <v>350</v>
      </c>
    </row>
    <row r="10" spans="1:10" x14ac:dyDescent="0.2">
      <c r="A10" t="s">
        <v>49</v>
      </c>
      <c r="B10">
        <v>0</v>
      </c>
      <c r="C10">
        <v>20</v>
      </c>
      <c r="D10">
        <v>20</v>
      </c>
      <c r="E10">
        <v>7</v>
      </c>
      <c r="F10">
        <v>0</v>
      </c>
      <c r="G10">
        <v>0</v>
      </c>
      <c r="H10">
        <f t="shared" si="0"/>
        <v>146</v>
      </c>
      <c r="I10">
        <v>47</v>
      </c>
      <c r="J10">
        <v>193</v>
      </c>
    </row>
    <row r="11" spans="1:10" x14ac:dyDescent="0.2">
      <c r="A11" t="s">
        <v>50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f t="shared" si="0"/>
        <v>5</v>
      </c>
      <c r="I11">
        <v>3</v>
      </c>
      <c r="J11">
        <v>8</v>
      </c>
    </row>
    <row r="12" spans="1:10" x14ac:dyDescent="0.2">
      <c r="A12" t="s">
        <v>51</v>
      </c>
      <c r="B12">
        <v>0</v>
      </c>
      <c r="C12">
        <v>28</v>
      </c>
      <c r="D12">
        <v>0</v>
      </c>
      <c r="E12">
        <v>5</v>
      </c>
      <c r="F12">
        <v>0</v>
      </c>
      <c r="G12">
        <v>0</v>
      </c>
      <c r="H12">
        <f t="shared" si="0"/>
        <v>110</v>
      </c>
      <c r="I12">
        <v>33</v>
      </c>
      <c r="J12">
        <v>143</v>
      </c>
    </row>
    <row r="13" spans="1:10" x14ac:dyDescent="0.2">
      <c r="A13" t="s">
        <v>52</v>
      </c>
      <c r="B13">
        <v>0</v>
      </c>
      <c r="C13">
        <v>19</v>
      </c>
      <c r="D13">
        <v>21</v>
      </c>
      <c r="E13">
        <v>10</v>
      </c>
      <c r="F13">
        <v>0</v>
      </c>
      <c r="G13">
        <v>0</v>
      </c>
      <c r="H13">
        <f t="shared" si="0"/>
        <v>147</v>
      </c>
      <c r="I13">
        <v>50</v>
      </c>
      <c r="J13">
        <v>197</v>
      </c>
    </row>
    <row r="14" spans="1:10" x14ac:dyDescent="0.2">
      <c r="A14" t="s">
        <v>53</v>
      </c>
      <c r="B14">
        <v>0</v>
      </c>
      <c r="C14">
        <v>27</v>
      </c>
      <c r="D14">
        <v>26</v>
      </c>
      <c r="E14">
        <v>14</v>
      </c>
      <c r="F14">
        <v>0</v>
      </c>
      <c r="G14">
        <v>0</v>
      </c>
      <c r="H14">
        <f t="shared" si="0"/>
        <v>188</v>
      </c>
      <c r="I14">
        <v>67</v>
      </c>
      <c r="J14">
        <v>255</v>
      </c>
    </row>
    <row r="15" spans="1:10" x14ac:dyDescent="0.2">
      <c r="A15" t="s">
        <v>54</v>
      </c>
      <c r="B15">
        <v>0</v>
      </c>
      <c r="C15">
        <v>36</v>
      </c>
      <c r="D15">
        <v>36</v>
      </c>
      <c r="E15">
        <v>17</v>
      </c>
      <c r="F15">
        <v>0</v>
      </c>
      <c r="G15">
        <v>0</v>
      </c>
      <c r="H15">
        <f t="shared" si="0"/>
        <v>271</v>
      </c>
      <c r="I15">
        <v>89</v>
      </c>
      <c r="J15">
        <v>360</v>
      </c>
    </row>
    <row r="16" spans="1:10" x14ac:dyDescent="0.2">
      <c r="A16" t="s">
        <v>55</v>
      </c>
      <c r="B16">
        <v>0</v>
      </c>
      <c r="C16">
        <v>23</v>
      </c>
      <c r="D16">
        <v>23</v>
      </c>
      <c r="E16">
        <v>10</v>
      </c>
      <c r="F16">
        <v>0</v>
      </c>
      <c r="G16">
        <v>0</v>
      </c>
      <c r="H16">
        <f t="shared" si="0"/>
        <v>168</v>
      </c>
      <c r="I16">
        <v>56</v>
      </c>
      <c r="J16">
        <v>224</v>
      </c>
    </row>
    <row r="17" spans="1:10" x14ac:dyDescent="0.2">
      <c r="A17" t="s">
        <v>56</v>
      </c>
      <c r="B17">
        <v>0</v>
      </c>
      <c r="C17">
        <v>18</v>
      </c>
      <c r="D17">
        <v>23</v>
      </c>
      <c r="E17">
        <v>4</v>
      </c>
      <c r="F17">
        <v>0</v>
      </c>
      <c r="G17">
        <v>0</v>
      </c>
      <c r="H17">
        <f t="shared" si="0"/>
        <v>135</v>
      </c>
      <c r="I17">
        <v>45</v>
      </c>
      <c r="J17">
        <v>180</v>
      </c>
    </row>
    <row r="18" spans="1:10" x14ac:dyDescent="0.2">
      <c r="A18" t="s">
        <v>57</v>
      </c>
      <c r="B18">
        <v>0</v>
      </c>
      <c r="C18">
        <v>0</v>
      </c>
      <c r="D18">
        <v>0</v>
      </c>
      <c r="E18">
        <v>0</v>
      </c>
      <c r="F18">
        <v>22</v>
      </c>
      <c r="G18">
        <v>0</v>
      </c>
      <c r="H18">
        <f t="shared" si="0"/>
        <v>50</v>
      </c>
      <c r="I18">
        <v>22</v>
      </c>
      <c r="J18">
        <v>72</v>
      </c>
    </row>
    <row r="19" spans="1:10" x14ac:dyDescent="0.2">
      <c r="A19" t="s">
        <v>58</v>
      </c>
      <c r="B19">
        <v>0</v>
      </c>
      <c r="C19">
        <v>0</v>
      </c>
      <c r="D19">
        <v>0</v>
      </c>
      <c r="E19">
        <v>0</v>
      </c>
      <c r="F19">
        <v>6</v>
      </c>
      <c r="G19">
        <v>0</v>
      </c>
      <c r="H19">
        <f t="shared" si="0"/>
        <v>11</v>
      </c>
      <c r="I19">
        <v>6</v>
      </c>
      <c r="J19">
        <v>17</v>
      </c>
    </row>
    <row r="20" spans="1:10" x14ac:dyDescent="0.2">
      <c r="I20">
        <f t="shared" ref="I20" si="1">SUM(I2:I19)</f>
        <v>873</v>
      </c>
      <c r="J20">
        <f>SUM(J2:J19)</f>
        <v>3319</v>
      </c>
    </row>
    <row r="23" spans="1:10" x14ac:dyDescent="0.2">
      <c r="I23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ABA7-5F87-9249-B681-23F4DA3AA6B9}">
  <dimension ref="A1:M23"/>
  <sheetViews>
    <sheetView zoomScale="50" zoomScaleNormal="100" workbookViewId="0">
      <selection activeCell="AD56" sqref="AD56"/>
    </sheetView>
  </sheetViews>
  <sheetFormatPr baseColWidth="10" defaultColWidth="8.83203125" defaultRowHeight="15" x14ac:dyDescent="0.2"/>
  <sheetData>
    <row r="1" spans="1:13" s="3" customFormat="1" ht="64" x14ac:dyDescent="0.2">
      <c r="A1" s="4" t="s">
        <v>1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</row>
    <row r="2" spans="1:13" x14ac:dyDescent="0.2">
      <c r="A2" t="s">
        <v>41</v>
      </c>
      <c r="B2">
        <v>1</v>
      </c>
      <c r="C2">
        <v>12</v>
      </c>
      <c r="D2">
        <v>22</v>
      </c>
      <c r="E2">
        <v>0</v>
      </c>
      <c r="F2">
        <v>0</v>
      </c>
      <c r="G2">
        <v>0</v>
      </c>
      <c r="H2">
        <v>0</v>
      </c>
      <c r="I2">
        <v>0</v>
      </c>
      <c r="J2">
        <v>35</v>
      </c>
      <c r="K2">
        <v>0</v>
      </c>
      <c r="L2">
        <v>35</v>
      </c>
      <c r="M2">
        <v>133</v>
      </c>
    </row>
    <row r="3" spans="1:13" x14ac:dyDescent="0.2">
      <c r="A3" t="s">
        <v>42</v>
      </c>
      <c r="B3">
        <v>0</v>
      </c>
      <c r="C3">
        <v>60</v>
      </c>
      <c r="D3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75</v>
      </c>
      <c r="K3">
        <v>0</v>
      </c>
      <c r="L3">
        <v>75</v>
      </c>
      <c r="M3">
        <v>300</v>
      </c>
    </row>
    <row r="4" spans="1:13" x14ac:dyDescent="0.2">
      <c r="A4" t="s">
        <v>43</v>
      </c>
      <c r="B4">
        <v>2</v>
      </c>
      <c r="C4">
        <v>12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16</v>
      </c>
      <c r="K4">
        <v>0</v>
      </c>
      <c r="L4">
        <v>16</v>
      </c>
      <c r="M4">
        <v>66</v>
      </c>
    </row>
    <row r="5" spans="1:13" x14ac:dyDescent="0.2">
      <c r="A5" t="s">
        <v>44</v>
      </c>
      <c r="B5">
        <v>16</v>
      </c>
      <c r="C5">
        <v>16</v>
      </c>
      <c r="D5">
        <v>33</v>
      </c>
      <c r="E5">
        <v>0</v>
      </c>
      <c r="F5">
        <v>0</v>
      </c>
      <c r="G5">
        <v>0</v>
      </c>
      <c r="H5">
        <v>0</v>
      </c>
      <c r="I5">
        <v>0</v>
      </c>
      <c r="J5">
        <v>65</v>
      </c>
      <c r="K5">
        <v>0</v>
      </c>
      <c r="L5">
        <v>65</v>
      </c>
      <c r="M5">
        <v>260</v>
      </c>
    </row>
    <row r="6" spans="1:13" x14ac:dyDescent="0.2">
      <c r="A6" t="s">
        <v>45</v>
      </c>
      <c r="B6">
        <v>16</v>
      </c>
      <c r="C6">
        <v>18</v>
      </c>
      <c r="D6">
        <v>5</v>
      </c>
      <c r="E6">
        <v>5</v>
      </c>
      <c r="F6">
        <v>0</v>
      </c>
      <c r="G6">
        <v>0</v>
      </c>
      <c r="H6">
        <v>0</v>
      </c>
      <c r="I6">
        <v>0</v>
      </c>
      <c r="J6">
        <v>44</v>
      </c>
      <c r="K6">
        <v>0</v>
      </c>
      <c r="L6">
        <v>44</v>
      </c>
      <c r="M6">
        <v>44</v>
      </c>
    </row>
    <row r="7" spans="1:13" x14ac:dyDescent="0.2">
      <c r="A7" t="s">
        <v>46</v>
      </c>
      <c r="B7">
        <v>0</v>
      </c>
      <c r="C7">
        <v>16</v>
      </c>
      <c r="D7">
        <v>16</v>
      </c>
      <c r="E7">
        <v>12</v>
      </c>
      <c r="F7">
        <v>0</v>
      </c>
      <c r="G7">
        <v>0</v>
      </c>
      <c r="H7">
        <v>0</v>
      </c>
      <c r="I7">
        <v>0</v>
      </c>
      <c r="J7">
        <v>44</v>
      </c>
      <c r="K7">
        <v>0</v>
      </c>
      <c r="L7">
        <v>44</v>
      </c>
      <c r="M7">
        <v>173</v>
      </c>
    </row>
    <row r="8" spans="1:13" x14ac:dyDescent="0.2">
      <c r="A8" t="s">
        <v>47</v>
      </c>
      <c r="B8">
        <v>10</v>
      </c>
      <c r="C8">
        <v>54</v>
      </c>
      <c r="D8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88</v>
      </c>
      <c r="K8">
        <v>0</v>
      </c>
      <c r="L8">
        <v>88</v>
      </c>
      <c r="M8">
        <v>344</v>
      </c>
    </row>
    <row r="9" spans="1:13" x14ac:dyDescent="0.2">
      <c r="A9" t="s">
        <v>48</v>
      </c>
      <c r="B9">
        <v>23</v>
      </c>
      <c r="C9">
        <v>50</v>
      </c>
      <c r="D9">
        <v>11</v>
      </c>
      <c r="E9">
        <v>4</v>
      </c>
      <c r="F9">
        <v>0</v>
      </c>
      <c r="G9">
        <v>0</v>
      </c>
      <c r="H9">
        <v>0</v>
      </c>
      <c r="I9">
        <v>0</v>
      </c>
      <c r="J9">
        <v>88</v>
      </c>
      <c r="K9">
        <v>0</v>
      </c>
      <c r="L9">
        <v>88</v>
      </c>
      <c r="M9">
        <v>350</v>
      </c>
    </row>
    <row r="10" spans="1:13" x14ac:dyDescent="0.2">
      <c r="A10" t="s">
        <v>49</v>
      </c>
      <c r="B10">
        <v>0</v>
      </c>
      <c r="C10">
        <v>37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47</v>
      </c>
      <c r="K10">
        <v>0</v>
      </c>
      <c r="L10">
        <v>47</v>
      </c>
      <c r="M10">
        <v>193</v>
      </c>
    </row>
    <row r="11" spans="1:13" x14ac:dyDescent="0.2">
      <c r="A11" t="s">
        <v>50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3</v>
      </c>
      <c r="M11">
        <v>8</v>
      </c>
    </row>
    <row r="12" spans="1:13" x14ac:dyDescent="0.2">
      <c r="A12" t="s">
        <v>51</v>
      </c>
      <c r="B12">
        <v>6</v>
      </c>
      <c r="C12">
        <v>22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33</v>
      </c>
      <c r="K12">
        <v>0</v>
      </c>
      <c r="L12">
        <v>33</v>
      </c>
      <c r="M12">
        <v>143</v>
      </c>
    </row>
    <row r="13" spans="1:13" x14ac:dyDescent="0.2">
      <c r="A13" t="s">
        <v>52</v>
      </c>
      <c r="B13">
        <v>0</v>
      </c>
      <c r="C13">
        <v>35</v>
      </c>
      <c r="D13">
        <v>15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0</v>
      </c>
      <c r="L13">
        <v>50</v>
      </c>
      <c r="M13">
        <v>197</v>
      </c>
    </row>
    <row r="14" spans="1:13" x14ac:dyDescent="0.2">
      <c r="A14" t="s">
        <v>53</v>
      </c>
      <c r="B14">
        <v>8</v>
      </c>
      <c r="C14">
        <v>25</v>
      </c>
      <c r="D14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67</v>
      </c>
      <c r="K14">
        <v>0</v>
      </c>
      <c r="L14">
        <v>67</v>
      </c>
      <c r="M14">
        <v>255</v>
      </c>
    </row>
    <row r="15" spans="1:13" x14ac:dyDescent="0.2">
      <c r="A15" t="s">
        <v>54</v>
      </c>
      <c r="B15">
        <v>12</v>
      </c>
      <c r="C15">
        <v>49</v>
      </c>
      <c r="D15">
        <v>21</v>
      </c>
      <c r="E15">
        <v>7</v>
      </c>
      <c r="F15">
        <v>0</v>
      </c>
      <c r="G15">
        <v>0</v>
      </c>
      <c r="H15">
        <v>0</v>
      </c>
      <c r="I15">
        <v>0</v>
      </c>
      <c r="J15">
        <v>89</v>
      </c>
      <c r="K15">
        <v>0</v>
      </c>
      <c r="L15">
        <v>89</v>
      </c>
      <c r="M15">
        <v>360</v>
      </c>
    </row>
    <row r="16" spans="1:13" x14ac:dyDescent="0.2">
      <c r="A16" t="s">
        <v>55</v>
      </c>
      <c r="B16">
        <v>12</v>
      </c>
      <c r="C16">
        <v>12</v>
      </c>
      <c r="D16">
        <v>29</v>
      </c>
      <c r="E16">
        <v>3</v>
      </c>
      <c r="F16">
        <v>0</v>
      </c>
      <c r="G16">
        <v>0</v>
      </c>
      <c r="H16">
        <v>0</v>
      </c>
      <c r="I16">
        <v>0</v>
      </c>
      <c r="J16">
        <v>56</v>
      </c>
      <c r="K16">
        <v>0</v>
      </c>
      <c r="L16">
        <v>56</v>
      </c>
      <c r="M16">
        <v>224</v>
      </c>
    </row>
    <row r="17" spans="1:13" x14ac:dyDescent="0.2">
      <c r="A17" t="s">
        <v>56</v>
      </c>
      <c r="B17">
        <v>13</v>
      </c>
      <c r="C17">
        <v>20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45</v>
      </c>
      <c r="K17">
        <v>0</v>
      </c>
      <c r="L17">
        <v>45</v>
      </c>
      <c r="M17">
        <v>180</v>
      </c>
    </row>
    <row r="18" spans="1:13" x14ac:dyDescent="0.2">
      <c r="A18" t="s">
        <v>57</v>
      </c>
      <c r="B18">
        <v>5</v>
      </c>
      <c r="C18">
        <v>10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22</v>
      </c>
      <c r="K18">
        <v>0</v>
      </c>
      <c r="L18">
        <v>22</v>
      </c>
      <c r="M18">
        <v>72</v>
      </c>
    </row>
    <row r="19" spans="1:13" x14ac:dyDescent="0.2">
      <c r="A19" t="s">
        <v>58</v>
      </c>
      <c r="B19">
        <v>0</v>
      </c>
      <c r="C19">
        <v>3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0</v>
      </c>
      <c r="L19">
        <v>6</v>
      </c>
      <c r="M19">
        <v>17</v>
      </c>
    </row>
    <row r="20" spans="1:13" x14ac:dyDescent="0.2">
      <c r="J20">
        <f t="shared" ref="J20:L20" si="0">SUM(J2:J19)</f>
        <v>873</v>
      </c>
      <c r="K20">
        <f t="shared" si="0"/>
        <v>0</v>
      </c>
      <c r="L20">
        <f t="shared" si="0"/>
        <v>873</v>
      </c>
      <c r="M20">
        <f>SUM(M2:M19)</f>
        <v>3319</v>
      </c>
    </row>
    <row r="23" spans="1:13" x14ac:dyDescent="0.2">
      <c r="L23" s="5">
        <f>SUM(J20/M20)</f>
        <v>0.26303103344380835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Affordability Bands</vt:lpstr>
      <vt:lpstr>Unit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Tatiana Kalainoff</cp:lastModifiedBy>
  <dcterms:created xsi:type="dcterms:W3CDTF">2024-02-21T21:25:07Z</dcterms:created>
  <dcterms:modified xsi:type="dcterms:W3CDTF">2024-02-23T16:22:57Z</dcterms:modified>
</cp:coreProperties>
</file>