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Toufik\Google Drive\WORK\00 - Udacity\DAND\Term 2\Projects\02 Explore and Summarize Data\"/>
    </mc:Choice>
  </mc:AlternateContent>
  <xr:revisionPtr revIDLastSave="0" documentId="13_ncr:1_{BF021C90-05FB-4670-B279-EAA6DE0198EE}" xr6:coauthVersionLast="28" xr6:coauthVersionMax="28" xr10:uidLastSave="{00000000-0000-0000-0000-000000000000}"/>
  <bookViews>
    <workbookView xWindow="0" yWindow="0" windowWidth="16200" windowHeight="24810" activeTab="1" xr2:uid="{00000000-000D-0000-FFFF-FFFF00000000}"/>
  </bookViews>
  <sheets>
    <sheet name="Sheet1" sheetId="1" r:id="rId1"/>
    <sheet name="Sheet5" sheetId="8" r:id="rId2"/>
    <sheet name="Sheet4" sheetId="7" r:id="rId3"/>
    <sheet name="Univariate" sheetId="5" r:id="rId4"/>
    <sheet name="Bivariate" sheetId="6" r:id="rId5"/>
    <sheet name="Sheet3" sheetId="3" r:id="rId6"/>
    <sheet name="Sheet2" sheetId="2" r:id="rId7"/>
    <sheet name="action" sheetId="4" r:id="rId8"/>
  </sheets>
  <definedNames>
    <definedName name="_xlnm._FilterDatabase" localSheetId="0" hidden="1">Sheet1!$A$1:$K$85</definedName>
  </definedNames>
  <calcPr calcId="171027"/>
</workbook>
</file>

<file path=xl/calcChain.xml><?xml version="1.0" encoding="utf-8"?>
<calcChain xmlns="http://schemas.openxmlformats.org/spreadsheetml/2006/main">
  <c r="C5" i="7" l="1"/>
  <c r="D5" i="7"/>
  <c r="E5" i="7"/>
  <c r="F5" i="7"/>
  <c r="G5" i="7"/>
  <c r="C6" i="7"/>
  <c r="D6" i="7"/>
  <c r="E6" i="7"/>
  <c r="F6" i="7"/>
  <c r="G6" i="7"/>
  <c r="B6" i="7"/>
  <c r="B5" i="7"/>
  <c r="I10" i="2" l="1"/>
  <c r="I9" i="2"/>
  <c r="I8" i="2"/>
  <c r="I7" i="2"/>
  <c r="I5" i="2"/>
  <c r="I4" i="2"/>
  <c r="G3" i="1" l="1"/>
  <c r="H3" i="1"/>
  <c r="I3" i="1"/>
  <c r="G4" i="1"/>
  <c r="H4" i="1"/>
  <c r="I4" i="1"/>
  <c r="F4" i="1"/>
  <c r="F3" i="1"/>
  <c r="E4" i="1"/>
  <c r="E3" i="1"/>
  <c r="C2" i="2"/>
  <c r="C3" i="2"/>
  <c r="C4" i="2"/>
  <c r="C5" i="2"/>
  <c r="C6" i="2"/>
  <c r="C7" i="2"/>
  <c r="C8" i="2"/>
  <c r="C9" i="2"/>
  <c r="C10" i="2"/>
  <c r="C1" i="2"/>
  <c r="B12" i="2"/>
  <c r="E2" i="1" l="1"/>
  <c r="F2" i="1"/>
  <c r="I2" i="1"/>
  <c r="H2" i="1"/>
  <c r="G2" i="1"/>
</calcChain>
</file>

<file path=xl/sharedStrings.xml><?xml version="1.0" encoding="utf-8"?>
<sst xmlns="http://schemas.openxmlformats.org/spreadsheetml/2006/main" count="355" uniqueCount="210">
  <si>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</si>
  <si>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</si>
  <si>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</si>
  <si>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</si>
  <si>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</si>
  <si>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</si>
  <si>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</si>
  <si>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</si>
  <si>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</si>
  <si>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</si>
  <si>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</si>
  <si>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</si>
  <si>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</si>
  <si>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</si>
  <si>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</si>
  <si>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</si>
  <si>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</si>
  <si>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</si>
  <si>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</si>
  <si>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</si>
  <si>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</si>
  <si>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</si>
  <si>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</si>
  <si>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</si>
  <si>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</si>
  <si>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</si>
  <si>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</si>
  <si>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</si>
  <si>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</si>
  <si>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</si>
  <si>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</si>
  <si>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</si>
  <si>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</si>
  <si>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</si>
  <si>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</si>
  <si>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</si>
  <si>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</si>
  <si>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</si>
  <si>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</si>
  <si>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</si>
  <si>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</si>
  <si>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</si>
  <si>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</si>
  <si>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</si>
  <si>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</si>
  <si>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</si>
  <si>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</si>
  <si>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</si>
  <si>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</si>
  <si>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</si>
  <si>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</si>
  <si>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</si>
  <si>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</si>
  <si>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</si>
  <si>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</si>
  <si>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</si>
  <si>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</si>
  <si>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</si>
  <si>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</si>
  <si>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</si>
  <si>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</si>
  <si>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</si>
  <si>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</si>
  <si>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</si>
  <si>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</si>
  <si>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</si>
  <si>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</si>
  <si>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</si>
  <si>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</si>
  <si>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</si>
  <si>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</si>
  <si>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</si>
  <si>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</si>
  <si>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</si>
  <si>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</si>
  <si>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</si>
  <si>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</si>
  <si>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</si>
  <si>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</si>
  <si>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</si>
  <si>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</si>
  <si>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</si>
  <si>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</si>
  <si>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</si>
  <si>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</si>
  <si>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</si>
  <si>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</si>
  <si>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</si>
  <si>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</si>
  <si>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</si>
  <si>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</si>
  <si>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</si>
  <si>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</si>
  <si>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</si>
  <si>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</si>
  <si>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</si>
  <si>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</si>
  <si>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</si>
  <si>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</si>
  <si>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</si>
  <si>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</si>
  <si>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</si>
  <si>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</si>
  <si>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</si>
  <si>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</si>
  <si>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</si>
  <si>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</si>
  <si>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</si>
  <si>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</si>
  <si>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</si>
  <si>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</si>
  <si>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</si>
  <si>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</si>
  <si>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</si>
  <si>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</si>
  <si>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</si>
  <si>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</si>
  <si>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</si>
  <si>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</si>
  <si>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</si>
  <si>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</si>
  <si>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</si>
  <si>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</si>
  <si>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</si>
  <si>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</si>
  <si>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</si>
  <si>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</si>
  <si>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</si>
  <si>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</si>
  <si>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</si>
  <si>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</si>
  <si>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</si>
  <si>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</si>
  <si>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</si>
  <si>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</si>
  <si>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</si>
  <si>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</si>
  <si>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</si>
  <si>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</si>
  <si>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</si>
  <si>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</si>
  <si>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</si>
  <si>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</si>
  <si>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</si>
  <si>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</si>
  <si>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</si>
  <si>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</si>
  <si>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</si>
  <si>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</si>
  <si>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</si>
  <si>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</si>
  <si>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</si>
  <si>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</si>
  <si>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</si>
  <si>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</si>
  <si>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</si>
  <si>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</si>
  <si>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</si>
  <si>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</si>
  <si>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</si>
  <si>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</si>
  <si>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</si>
  <si>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</si>
  <si>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</si>
  <si>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key parameter</t>
  </si>
  <si>
    <t>supporting parameter</t>
  </si>
  <si>
    <t>Current</t>
  </si>
  <si>
    <t>Completed</t>
  </si>
  <si>
    <t>Chargedoff</t>
  </si>
  <si>
    <t>Defaulted</t>
  </si>
  <si>
    <t>Past Due (1-15 days)</t>
  </si>
  <si>
    <t>Past Due (31-60 days)</t>
  </si>
  <si>
    <t>Past Due (61-90 days)</t>
  </si>
  <si>
    <t>Past Due (91-120 days)</t>
  </si>
  <si>
    <t>Past Due (16-30 days)</t>
  </si>
  <si>
    <t>FinalPaymentInProgress</t>
  </si>
  <si>
    <t>UniVariate</t>
  </si>
  <si>
    <t>BiVariate</t>
  </si>
  <si>
    <t>MultiVariate</t>
  </si>
  <si>
    <t>My Election</t>
  </si>
  <si>
    <t>Jason's</t>
  </si>
  <si>
    <t>Key Variable</t>
  </si>
  <si>
    <t>Supportive Variable</t>
  </si>
  <si>
    <t>Total</t>
  </si>
  <si>
    <t>General Guidance for Univariate</t>
  </si>
  <si>
    <t>2. Count (if applicable)</t>
  </si>
  <si>
    <t>3. Check for NA</t>
  </si>
  <si>
    <t>4. Histogram/Bar Chart, as applicable</t>
  </si>
  <si>
    <t>1. Definition, Summary/str</t>
  </si>
  <si>
    <t>annual interest</t>
  </si>
  <si>
    <t>monthly interest</t>
  </si>
  <si>
    <t>interest(%)</t>
  </si>
  <si>
    <t>closing costs, mortgage insurance and loan origination fee</t>
  </si>
  <si>
    <t>Original Loan Amount</t>
  </si>
  <si>
    <t>New Loan Amount</t>
  </si>
  <si>
    <t>New Annual Interest</t>
  </si>
  <si>
    <t>New Monthly Interest</t>
  </si>
  <si>
    <t>APR (New Annual Interest/Original Amount Loan)</t>
  </si>
  <si>
    <t>1. check the interest rate and other sevice fee columns to rebuild the apr missing values</t>
  </si>
  <si>
    <t>after July 2009</t>
  </si>
  <si>
    <t xml:space="preserve">pre-2009 </t>
  </si>
  <si>
    <t>Applicability</t>
  </si>
  <si>
    <t>Type</t>
  </si>
  <si>
    <t>N/A</t>
  </si>
  <si>
    <t>Note</t>
  </si>
  <si>
    <t>Create a new variable: Creation date by year and plot the histogram</t>
  </si>
  <si>
    <t>Histogram</t>
  </si>
  <si>
    <t>Create a new variable ListDelinquency and create bar chart</t>
  </si>
  <si>
    <t>bar plot, fill by loan Status</t>
  </si>
  <si>
    <t>nothing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</si>
</sst>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0"/>
      <color rgb="FF000000"/>
      <name val="Arial"/>
    </font>
    <font>
      <sz val="10"/>
      <name val="Arial"/>
    </font>
    <font>
      <sz val="10"/>
      <color theme="0"/>
      <name val="Arial"/>
      <family val="2"/>
    </font>
    <font>
      <sz val="10"/>
      <color rgb="FF000000"/>
      <name val="Arial"/>
      <family val="2"/>
    </font>
    <font>
      <sz val="10"/>
      <color rgb="FF000000"/>
      <name val="Arial"/>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rgb="FFFFC000"/>
        <bgColor indexed="64"/>
      </patternFill>
    </fill>
    <fill>
      <patternFill patternType="solid">
        <fgColor theme="4" tint="-0.249977111117893"/>
        <bgColor indexed="64"/>
      </patternFill>
    </fill>
    <fill>
      <patternFill patternType="solid">
        <fgColor theme="4" tint="0.39997558519241921"/>
        <bgColor indexed="64"/>
      </patternFill>
    </fill>
  </fills>
  <borders count="1">
    <border>
      <left/>
      <right/>
      <top/>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25">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1" fillId="3" borderId="0" xfId="0" applyFont="1" applyFill="1" applyAlignment="1">
      <alignment vertical="top" wrapText="1"/>
    </xf>
    <xf numFmtId="0" fontId="0" fillId="0" borderId="0" xfId="0" applyFont="1" applyAlignment="1">
      <alignment horizontal="center" wrapText="1"/>
    </xf>
    <xf numFmtId="0" fontId="2" fillId="5" borderId="0" xfId="0" applyFont="1" applyFill="1" applyAlignment="1">
      <alignment horizontal="center" wrapText="1"/>
    </xf>
    <xf numFmtId="0" fontId="2" fillId="4" borderId="0" xfId="0" applyFont="1" applyFill="1" applyAlignment="1">
      <alignment horizontal="center" wrapText="1"/>
    </xf>
    <xf numFmtId="0" fontId="3" fillId="0" borderId="0" xfId="0" applyFont="1" applyAlignment="1">
      <alignment wrapText="1"/>
    </xf>
    <xf numFmtId="10" fontId="0" fillId="0" borderId="0" xfId="1" applyNumberFormat="1" applyFont="1" applyAlignment="1">
      <alignment wrapText="1"/>
    </xf>
    <xf numFmtId="0" fontId="3" fillId="0" borderId="0" xfId="0" applyFont="1" applyAlignment="1">
      <alignment horizontal="center" wrapText="1"/>
    </xf>
    <xf numFmtId="0" fontId="5" fillId="0" borderId="0" xfId="0" applyFont="1" applyAlignment="1">
      <alignment vertical="top" wrapText="1"/>
    </xf>
    <xf numFmtId="0" fontId="5" fillId="6" borderId="0" xfId="0" applyFont="1" applyFill="1" applyAlignment="1">
      <alignment vertical="top" wrapText="1"/>
    </xf>
    <xf numFmtId="0" fontId="1" fillId="6" borderId="0" xfId="0" applyFont="1" applyFill="1" applyAlignment="1">
      <alignment vertical="top" wrapText="1"/>
    </xf>
    <xf numFmtId="0" fontId="0" fillId="6" borderId="0" xfId="0" applyFont="1" applyFill="1" applyAlignment="1">
      <alignment horizontal="center" vertical="center" wrapText="1"/>
    </xf>
    <xf numFmtId="0" fontId="3" fillId="6" borderId="0" xfId="0" applyFont="1" applyFill="1" applyAlignment="1">
      <alignment horizontal="center" wrapText="1"/>
    </xf>
    <xf numFmtId="44" fontId="0" fillId="0" borderId="0" xfId="2" applyFont="1" applyAlignment="1">
      <alignment wrapText="1"/>
    </xf>
    <xf numFmtId="44" fontId="0" fillId="0" borderId="0" xfId="0" applyNumberFormat="1" applyFont="1" applyAlignment="1">
      <alignment wrapText="1"/>
    </xf>
    <xf numFmtId="0" fontId="0" fillId="0" borderId="0" xfId="0" applyFont="1" applyAlignment="1"/>
    <xf numFmtId="0" fontId="0" fillId="2" borderId="0" xfId="0" applyFont="1" applyFill="1" applyAlignment="1">
      <alignment wrapText="1"/>
    </xf>
    <xf numFmtId="0" fontId="1" fillId="0" borderId="0" xfId="0" applyFont="1" applyFill="1" applyAlignment="1">
      <alignment vertical="top" wrapText="1"/>
    </xf>
    <xf numFmtId="0" fontId="0" fillId="0" borderId="0" xfId="0" applyFont="1" applyFill="1" applyAlignment="1">
      <alignment wrapText="1"/>
    </xf>
    <xf numFmtId="0" fontId="0" fillId="0" borderId="0" xfId="0" applyFont="1" applyFill="1" applyAlignment="1">
      <alignment horizontal="center" wrapText="1"/>
    </xf>
    <xf numFmtId="0" fontId="1" fillId="0" borderId="0" xfId="0" applyFont="1" applyFill="1" applyAlignment="1">
      <alignment textRotation="90" wrapText="1"/>
    </xf>
    <xf numFmtId="0" fontId="3" fillId="0" borderId="0" xfId="0" applyFont="1" applyFill="1" applyAlignment="1">
      <alignment wrapText="1"/>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66675</xdr:rowOff>
    </xdr:from>
    <xdr:to>
      <xdr:col>6</xdr:col>
      <xdr:colOff>589651</xdr:colOff>
      <xdr:row>57</xdr:row>
      <xdr:rowOff>75632</xdr:rowOff>
    </xdr:to>
    <xdr:pic>
      <xdr:nvPicPr>
        <xdr:cNvPr id="2" name="Picture 1">
          <a:extLst>
            <a:ext uri="{FF2B5EF4-FFF2-40B4-BE49-F238E27FC236}">
              <a16:creationId xmlns:a16="http://schemas.microsoft.com/office/drawing/2014/main" id="{D766ACEB-063F-4B34-BE86-9183EABF1D8A}"/>
            </a:ext>
          </a:extLst>
        </xdr:cNvPr>
        <xdr:cNvPicPr>
          <a:picLocks noChangeAspect="1"/>
        </xdr:cNvPicPr>
      </xdr:nvPicPr>
      <xdr:blipFill>
        <a:blip xmlns:r="http://schemas.openxmlformats.org/officeDocument/2006/relationships" r:embed="rId1"/>
        <a:stretch>
          <a:fillRect/>
        </a:stretch>
      </xdr:blipFill>
      <xdr:spPr>
        <a:xfrm>
          <a:off x="0" y="4762500"/>
          <a:ext cx="7190476" cy="4542857"/>
        </a:xfrm>
        <a:prstGeom prst="rect">
          <a:avLst/>
        </a:prstGeom>
      </xdr:spPr>
    </xdr:pic>
    <xdr:clientData/>
  </xdr:twoCellAnchor>
  <xdr:twoCellAnchor editAs="oneCell">
    <xdr:from>
      <xdr:col>0</xdr:col>
      <xdr:colOff>942975</xdr:colOff>
      <xdr:row>59</xdr:row>
      <xdr:rowOff>133350</xdr:rowOff>
    </xdr:from>
    <xdr:to>
      <xdr:col>1</xdr:col>
      <xdr:colOff>352055</xdr:colOff>
      <xdr:row>72</xdr:row>
      <xdr:rowOff>161658</xdr:rowOff>
    </xdr:to>
    <xdr:pic>
      <xdr:nvPicPr>
        <xdr:cNvPr id="3" name="Picture 2">
          <a:extLst>
            <a:ext uri="{FF2B5EF4-FFF2-40B4-BE49-F238E27FC236}">
              <a16:creationId xmlns:a16="http://schemas.microsoft.com/office/drawing/2014/main" id="{E90EDBC0-6A93-4022-AA41-ADB7E919808B}"/>
            </a:ext>
          </a:extLst>
        </xdr:cNvPr>
        <xdr:cNvPicPr>
          <a:picLocks noChangeAspect="1"/>
        </xdr:cNvPicPr>
      </xdr:nvPicPr>
      <xdr:blipFill>
        <a:blip xmlns:r="http://schemas.openxmlformats.org/officeDocument/2006/relationships" r:embed="rId2"/>
        <a:stretch>
          <a:fillRect/>
        </a:stretch>
      </xdr:blipFill>
      <xdr:spPr>
        <a:xfrm>
          <a:off x="942975" y="9686925"/>
          <a:ext cx="2961905" cy="21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03"/>
  <sheetViews>
    <sheetView zoomScale="115" zoomScaleNormal="115" workbookViewId="0">
      <pane xSplit="1" ySplit="1" topLeftCell="C2" activePane="bottomRight" state="frozen"/>
      <selection pane="topRight" activeCell="B1" sqref="B1"/>
      <selection pane="bottomLeft" activeCell="A2" sqref="A2"/>
      <selection pane="bottomRight" activeCell="A5" sqref="A5:A85"/>
    </sheetView>
  </sheetViews>
  <sheetFormatPr defaultColWidth="14.42578125" defaultRowHeight="12.75" customHeight="1" x14ac:dyDescent="0.2"/>
  <cols>
    <col min="1" max="1" width="36.85546875" bestFit="1" customWidth="1"/>
    <col min="2" max="2" width="127.5703125" customWidth="1"/>
    <col min="3" max="3" width="14.5703125" bestFit="1" customWidth="1"/>
    <col min="4" max="4" width="14.5703125" customWidth="1"/>
    <col min="5" max="5" width="13" customWidth="1"/>
    <col min="6" max="6" width="12.7109375" style="5" bestFit="1" customWidth="1"/>
    <col min="7" max="7" width="12.28515625" bestFit="1" customWidth="1"/>
    <col min="8" max="8" width="11.28515625" bestFit="1" customWidth="1"/>
    <col min="9" max="9" width="13.28515625" bestFit="1" customWidth="1"/>
    <col min="10" max="24" width="17.28515625" customWidth="1"/>
  </cols>
  <sheetData>
    <row r="1" spans="1:11" ht="14.25" customHeight="1" x14ac:dyDescent="0.2">
      <c r="A1" s="1" t="s">
        <v>0</v>
      </c>
      <c r="B1" s="1" t="s">
        <v>1</v>
      </c>
      <c r="C1" s="2" t="s">
        <v>201</v>
      </c>
      <c r="D1" s="2" t="s">
        <v>202</v>
      </c>
      <c r="E1" s="8" t="s">
        <v>179</v>
      </c>
      <c r="F1" s="10" t="s">
        <v>180</v>
      </c>
      <c r="G1" s="8" t="s">
        <v>176</v>
      </c>
      <c r="H1" s="8" t="s">
        <v>177</v>
      </c>
      <c r="I1" s="8" t="s">
        <v>178</v>
      </c>
    </row>
    <row r="2" spans="1:11" ht="14.25" hidden="1" customHeight="1" x14ac:dyDescent="0.2">
      <c r="A2" s="12" t="s">
        <v>183</v>
      </c>
      <c r="B2" s="13"/>
      <c r="C2" s="13"/>
      <c r="D2" s="13"/>
      <c r="E2" s="15">
        <f>SUM(E3:E4)</f>
        <v>27</v>
      </c>
      <c r="F2" s="15">
        <f>SUM(F3:F4)</f>
        <v>19</v>
      </c>
      <c r="G2" s="15">
        <f t="shared" ref="G2:I2" si="0">SUM(G3:G4)</f>
        <v>19</v>
      </c>
      <c r="H2" s="15">
        <f t="shared" si="0"/>
        <v>0</v>
      </c>
      <c r="I2" s="15">
        <f t="shared" si="0"/>
        <v>0</v>
      </c>
    </row>
    <row r="3" spans="1:11" ht="14.25" hidden="1" customHeight="1" x14ac:dyDescent="0.2">
      <c r="A3" s="12" t="s">
        <v>181</v>
      </c>
      <c r="B3" s="13"/>
      <c r="C3" s="13"/>
      <c r="D3" s="13"/>
      <c r="E3" s="14">
        <f>COUNTIF(E$5:E$85,1)</f>
        <v>27</v>
      </c>
      <c r="F3" s="14">
        <f>COUNTIF(F$5:F$85,1)</f>
        <v>10</v>
      </c>
      <c r="G3" s="14">
        <f t="shared" ref="G3:I3" si="1">COUNTIF(G$5:G$85,1)</f>
        <v>19</v>
      </c>
      <c r="H3" s="14">
        <f t="shared" si="1"/>
        <v>0</v>
      </c>
      <c r="I3" s="14">
        <f t="shared" si="1"/>
        <v>0</v>
      </c>
    </row>
    <row r="4" spans="1:11" ht="14.25" hidden="1" customHeight="1" x14ac:dyDescent="0.2">
      <c r="A4" s="12" t="s">
        <v>182</v>
      </c>
      <c r="B4" s="13"/>
      <c r="C4" s="13"/>
      <c r="D4" s="13"/>
      <c r="E4" s="14">
        <f>COUNTIF(E$5:E$85,0)</f>
        <v>0</v>
      </c>
      <c r="F4" s="14">
        <f>COUNTIF(F$5:F$85,0)</f>
        <v>9</v>
      </c>
      <c r="G4" s="14">
        <f t="shared" ref="G4:I4" si="2">COUNTIF(G$5:G$85,0)</f>
        <v>0</v>
      </c>
      <c r="H4" s="14">
        <f t="shared" si="2"/>
        <v>0</v>
      </c>
      <c r="I4" s="14">
        <f t="shared" si="2"/>
        <v>0</v>
      </c>
    </row>
    <row r="5" spans="1:11" ht="14.25" customHeight="1" x14ac:dyDescent="0.2">
      <c r="A5" s="1" t="s">
        <v>2</v>
      </c>
      <c r="B5" s="1" t="s">
        <v>3</v>
      </c>
      <c r="C5" s="2"/>
      <c r="D5" s="2" t="s">
        <v>203</v>
      </c>
      <c r="E5">
        <v>1</v>
      </c>
      <c r="G5">
        <v>1</v>
      </c>
    </row>
    <row r="6" spans="1:11" ht="14.25" hidden="1" customHeight="1" x14ac:dyDescent="0.2">
      <c r="A6" s="1" t="s">
        <v>4</v>
      </c>
      <c r="B6" s="1" t="s">
        <v>5</v>
      </c>
      <c r="C6" s="2"/>
      <c r="D6" s="2"/>
    </row>
    <row r="7" spans="1:11" ht="14.25" customHeight="1" x14ac:dyDescent="0.2">
      <c r="A7" s="3" t="s">
        <v>6</v>
      </c>
      <c r="B7" s="3" t="s">
        <v>7</v>
      </c>
      <c r="C7" s="3"/>
      <c r="D7" s="3"/>
      <c r="E7">
        <v>1</v>
      </c>
      <c r="F7" s="7">
        <v>0</v>
      </c>
      <c r="G7">
        <v>1</v>
      </c>
      <c r="J7" s="6">
        <v>1</v>
      </c>
      <c r="K7" s="8" t="s">
        <v>164</v>
      </c>
    </row>
    <row r="8" spans="1:11" ht="14.25" hidden="1" customHeight="1" x14ac:dyDescent="0.2">
      <c r="A8" s="3" t="s">
        <v>8</v>
      </c>
      <c r="B8" s="3" t="s">
        <v>9</v>
      </c>
      <c r="C8" s="3" t="s">
        <v>200</v>
      </c>
      <c r="D8" s="3"/>
      <c r="J8" s="7">
        <v>0</v>
      </c>
      <c r="K8" s="8" t="s">
        <v>165</v>
      </c>
    </row>
    <row r="9" spans="1:11" ht="14.25" customHeight="1" x14ac:dyDescent="0.2">
      <c r="A9" s="3" t="s">
        <v>10</v>
      </c>
      <c r="B9" s="3" t="s">
        <v>11</v>
      </c>
      <c r="C9" s="3"/>
      <c r="D9" s="3"/>
      <c r="E9">
        <v>1</v>
      </c>
      <c r="F9" s="6">
        <v>1</v>
      </c>
      <c r="G9">
        <v>1</v>
      </c>
    </row>
    <row r="10" spans="1:11" ht="14.25" customHeight="1" x14ac:dyDescent="0.2">
      <c r="A10" s="3" t="s">
        <v>12</v>
      </c>
      <c r="B10" s="3" t="s">
        <v>13</v>
      </c>
      <c r="C10" s="3"/>
      <c r="D10" s="3"/>
      <c r="E10">
        <v>1</v>
      </c>
      <c r="F10" s="6">
        <v>1</v>
      </c>
      <c r="G10">
        <v>1</v>
      </c>
    </row>
    <row r="11" spans="1:11" ht="14.25" hidden="1" customHeight="1" x14ac:dyDescent="0.2">
      <c r="A11" s="3" t="s">
        <v>14</v>
      </c>
      <c r="B11" s="3" t="s">
        <v>15</v>
      </c>
      <c r="C11" s="3"/>
      <c r="D11" s="3"/>
    </row>
    <row r="12" spans="1:11" ht="14.25" hidden="1" customHeight="1" x14ac:dyDescent="0.2">
      <c r="A12" s="3" t="s">
        <v>16</v>
      </c>
      <c r="B12" s="3" t="s">
        <v>17</v>
      </c>
      <c r="C12" s="3"/>
      <c r="D12" s="3"/>
      <c r="F12" s="7">
        <v>0</v>
      </c>
    </row>
    <row r="13" spans="1:11" ht="14.25" customHeight="1" x14ac:dyDescent="0.2">
      <c r="A13" s="3" t="s">
        <v>18</v>
      </c>
      <c r="B13" s="3" t="s">
        <v>19</v>
      </c>
      <c r="C13" s="3"/>
      <c r="D13" s="3"/>
      <c r="E13">
        <v>1</v>
      </c>
      <c r="F13" s="7">
        <v>0</v>
      </c>
      <c r="G13">
        <v>1</v>
      </c>
    </row>
    <row r="14" spans="1:11" ht="14.25" hidden="1" customHeight="1" x14ac:dyDescent="0.2">
      <c r="A14" s="1" t="s">
        <v>20</v>
      </c>
      <c r="B14" s="1" t="s">
        <v>21</v>
      </c>
      <c r="C14" s="2"/>
      <c r="D14" s="2"/>
    </row>
    <row r="15" spans="1:11" ht="14.25" hidden="1" customHeight="1" x14ac:dyDescent="0.2">
      <c r="A15" s="1" t="s">
        <v>22</v>
      </c>
      <c r="B15" s="1" t="s">
        <v>23</v>
      </c>
      <c r="C15" s="2" t="s">
        <v>199</v>
      </c>
      <c r="D15" s="2"/>
    </row>
    <row r="16" spans="1:11" ht="14.25" hidden="1" customHeight="1" x14ac:dyDescent="0.2">
      <c r="A16" s="1" t="s">
        <v>24</v>
      </c>
      <c r="B16" s="1" t="s">
        <v>25</v>
      </c>
      <c r="C16" s="2" t="s">
        <v>199</v>
      </c>
      <c r="D16" s="2"/>
    </row>
    <row r="17" spans="1:7" ht="14.25" hidden="1" customHeight="1" x14ac:dyDescent="0.2">
      <c r="A17" s="1" t="s">
        <v>26</v>
      </c>
      <c r="B17" s="1" t="s">
        <v>27</v>
      </c>
      <c r="C17" s="2" t="s">
        <v>199</v>
      </c>
      <c r="D17" s="2"/>
    </row>
    <row r="18" spans="1:7" ht="14.25" customHeight="1" x14ac:dyDescent="0.2">
      <c r="A18" s="20" t="s">
        <v>28</v>
      </c>
      <c r="B18" s="20" t="s">
        <v>29</v>
      </c>
      <c r="C18" s="20" t="s">
        <v>199</v>
      </c>
      <c r="D18" s="20"/>
      <c r="E18">
        <v>1</v>
      </c>
    </row>
    <row r="19" spans="1:7" ht="14.25" customHeight="1" x14ac:dyDescent="0.2">
      <c r="A19" s="20" t="s">
        <v>30</v>
      </c>
      <c r="B19" s="20" t="s">
        <v>31</v>
      </c>
      <c r="C19" s="20" t="s">
        <v>199</v>
      </c>
      <c r="D19" s="20"/>
      <c r="E19">
        <v>1</v>
      </c>
      <c r="G19">
        <v>1</v>
      </c>
    </row>
    <row r="20" spans="1:7" ht="14.25" customHeight="1" x14ac:dyDescent="0.2">
      <c r="A20" s="20" t="s">
        <v>32</v>
      </c>
      <c r="B20" s="20" t="s">
        <v>33</v>
      </c>
      <c r="C20" s="20" t="s">
        <v>199</v>
      </c>
      <c r="D20" s="20"/>
      <c r="E20">
        <v>1</v>
      </c>
      <c r="G20">
        <v>1</v>
      </c>
    </row>
    <row r="21" spans="1:7" ht="14.25" customHeight="1" x14ac:dyDescent="0.2">
      <c r="A21" s="3" t="s">
        <v>34</v>
      </c>
      <c r="B21" s="3" t="s">
        <v>35</v>
      </c>
      <c r="C21" s="3"/>
      <c r="D21" s="3"/>
      <c r="E21">
        <v>1</v>
      </c>
      <c r="F21" s="6">
        <v>1</v>
      </c>
      <c r="G21">
        <v>1</v>
      </c>
    </row>
    <row r="22" spans="1:7" ht="14.25" customHeight="1" x14ac:dyDescent="0.2">
      <c r="A22" s="3" t="s">
        <v>36</v>
      </c>
      <c r="B22" s="3" t="s">
        <v>37</v>
      </c>
      <c r="C22" s="3"/>
      <c r="D22" s="3"/>
      <c r="E22">
        <v>1</v>
      </c>
      <c r="F22" s="6">
        <v>1</v>
      </c>
      <c r="G22">
        <v>1</v>
      </c>
    </row>
    <row r="23" spans="1:7" ht="14.25" customHeight="1" x14ac:dyDescent="0.2">
      <c r="A23" s="3" t="s">
        <v>38</v>
      </c>
      <c r="B23" s="3" t="s">
        <v>39</v>
      </c>
      <c r="C23" s="3"/>
      <c r="D23" s="3"/>
      <c r="E23">
        <v>1</v>
      </c>
      <c r="F23" s="7">
        <v>0</v>
      </c>
      <c r="G23">
        <v>1</v>
      </c>
    </row>
    <row r="24" spans="1:7" ht="14.25" customHeight="1" x14ac:dyDescent="0.2">
      <c r="A24" s="3" t="s">
        <v>40</v>
      </c>
      <c r="B24" s="3" t="s">
        <v>41</v>
      </c>
      <c r="C24" s="3"/>
      <c r="D24" s="3"/>
      <c r="E24">
        <v>1</v>
      </c>
      <c r="G24">
        <v>1</v>
      </c>
    </row>
    <row r="25" spans="1:7" ht="14.25" hidden="1" customHeight="1" x14ac:dyDescent="0.2">
      <c r="A25" s="3" t="s">
        <v>42</v>
      </c>
      <c r="B25" s="3" t="s">
        <v>43</v>
      </c>
      <c r="C25" s="3"/>
      <c r="D25" s="3"/>
    </row>
    <row r="26" spans="1:7" ht="14.25" customHeight="1" x14ac:dyDescent="0.2">
      <c r="A26" s="3" t="s">
        <v>44</v>
      </c>
      <c r="B26" s="3" t="s">
        <v>45</v>
      </c>
      <c r="C26" s="3"/>
      <c r="D26" s="3"/>
      <c r="E26">
        <v>1</v>
      </c>
      <c r="F26" s="7">
        <v>0</v>
      </c>
      <c r="G26">
        <v>1</v>
      </c>
    </row>
    <row r="27" spans="1:7" ht="14.25" hidden="1" customHeight="1" x14ac:dyDescent="0.2">
      <c r="A27" s="1" t="s">
        <v>46</v>
      </c>
      <c r="B27" s="1" t="s">
        <v>47</v>
      </c>
      <c r="C27" s="2"/>
      <c r="D27" s="2"/>
    </row>
    <row r="28" spans="1:7" ht="14.25" hidden="1" customHeight="1" x14ac:dyDescent="0.2">
      <c r="A28" s="1" t="s">
        <v>48</v>
      </c>
      <c r="B28" s="1" t="s">
        <v>49</v>
      </c>
      <c r="C28" s="2"/>
      <c r="D28" s="2"/>
    </row>
    <row r="29" spans="1:7" ht="14.25" hidden="1" customHeight="1" x14ac:dyDescent="0.2">
      <c r="A29" s="1" t="s">
        <v>50</v>
      </c>
      <c r="B29" s="1" t="s">
        <v>51</v>
      </c>
      <c r="C29" s="2"/>
      <c r="D29" s="2"/>
    </row>
    <row r="30" spans="1:7" ht="14.25" customHeight="1" x14ac:dyDescent="0.2">
      <c r="A30" s="3" t="s">
        <v>52</v>
      </c>
      <c r="B30" s="3" t="s">
        <v>53</v>
      </c>
      <c r="C30" s="3"/>
      <c r="D30" s="3"/>
      <c r="E30">
        <v>1</v>
      </c>
      <c r="F30" s="6">
        <v>1</v>
      </c>
      <c r="G30">
        <v>1</v>
      </c>
    </row>
    <row r="31" spans="1:7" ht="14.25" customHeight="1" x14ac:dyDescent="0.2">
      <c r="A31" s="3" t="s">
        <v>54</v>
      </c>
      <c r="B31" s="3" t="s">
        <v>55</v>
      </c>
      <c r="C31" s="3"/>
      <c r="D31" s="3"/>
      <c r="E31">
        <v>1</v>
      </c>
      <c r="F31" s="6">
        <v>1</v>
      </c>
    </row>
    <row r="32" spans="1:7" ht="14.25" hidden="1" customHeight="1" x14ac:dyDescent="0.2">
      <c r="A32" s="1" t="s">
        <v>56</v>
      </c>
      <c r="B32" s="1" t="s">
        <v>57</v>
      </c>
      <c r="C32" s="2"/>
      <c r="D32" s="2"/>
    </row>
    <row r="33" spans="1:7" ht="14.25" customHeight="1" x14ac:dyDescent="0.2">
      <c r="A33" s="3" t="s">
        <v>58</v>
      </c>
      <c r="B33" s="3" t="s">
        <v>59</v>
      </c>
      <c r="C33" s="3"/>
      <c r="D33" s="3"/>
      <c r="E33">
        <v>1</v>
      </c>
    </row>
    <row r="34" spans="1:7" ht="14.25" hidden="1" customHeight="1" x14ac:dyDescent="0.2">
      <c r="A34" s="1" t="s">
        <v>60</v>
      </c>
      <c r="B34" s="1" t="s">
        <v>61</v>
      </c>
      <c r="C34" s="2"/>
      <c r="D34" s="2"/>
    </row>
    <row r="35" spans="1:7" ht="14.25" hidden="1" customHeight="1" x14ac:dyDescent="0.2">
      <c r="A35" s="1" t="s">
        <v>62</v>
      </c>
      <c r="B35" s="1" t="s">
        <v>63</v>
      </c>
      <c r="C35" s="2"/>
      <c r="D35" s="2"/>
    </row>
    <row r="36" spans="1:7" ht="14.25" hidden="1" customHeight="1" x14ac:dyDescent="0.2">
      <c r="A36" s="1" t="s">
        <v>64</v>
      </c>
      <c r="B36" s="1" t="s">
        <v>65</v>
      </c>
      <c r="C36" s="2"/>
      <c r="D36" s="2"/>
    </row>
    <row r="37" spans="1:7" ht="14.25" hidden="1" customHeight="1" x14ac:dyDescent="0.2">
      <c r="A37" s="1" t="s">
        <v>66</v>
      </c>
      <c r="B37" s="1" t="s">
        <v>67</v>
      </c>
      <c r="C37" s="2"/>
      <c r="D37" s="2"/>
    </row>
    <row r="38" spans="1:7" ht="14.25" hidden="1" customHeight="1" x14ac:dyDescent="0.2">
      <c r="A38" s="1" t="s">
        <v>68</v>
      </c>
      <c r="B38" s="1" t="s">
        <v>69</v>
      </c>
      <c r="C38" s="2"/>
      <c r="D38" s="2"/>
    </row>
    <row r="39" spans="1:7" ht="14.25" hidden="1" customHeight="1" x14ac:dyDescent="0.2">
      <c r="A39" s="1" t="s">
        <v>70</v>
      </c>
      <c r="B39" s="1" t="s">
        <v>71</v>
      </c>
      <c r="C39" s="2"/>
      <c r="D39" s="2"/>
    </row>
    <row r="40" spans="1:7" ht="14.25" hidden="1" customHeight="1" x14ac:dyDescent="0.2">
      <c r="A40" s="3" t="s">
        <v>72</v>
      </c>
      <c r="B40" s="3" t="s">
        <v>73</v>
      </c>
      <c r="C40" s="3"/>
      <c r="D40" s="3"/>
    </row>
    <row r="41" spans="1:7" ht="14.25" customHeight="1" x14ac:dyDescent="0.2">
      <c r="A41" s="3" t="s">
        <v>74</v>
      </c>
      <c r="B41" s="3" t="s">
        <v>75</v>
      </c>
      <c r="C41" s="3"/>
      <c r="D41" s="3"/>
      <c r="E41">
        <v>1</v>
      </c>
    </row>
    <row r="42" spans="1:7" ht="14.25" hidden="1" customHeight="1" x14ac:dyDescent="0.2">
      <c r="A42" s="3" t="s">
        <v>76</v>
      </c>
      <c r="B42" s="3" t="s">
        <v>77</v>
      </c>
      <c r="C42" s="3"/>
      <c r="D42" s="3"/>
    </row>
    <row r="43" spans="1:7" ht="14.25" hidden="1" customHeight="1" x14ac:dyDescent="0.2">
      <c r="A43" s="1" t="s">
        <v>78</v>
      </c>
      <c r="B43" s="1" t="s">
        <v>79</v>
      </c>
      <c r="C43" s="2"/>
      <c r="D43" s="2"/>
    </row>
    <row r="44" spans="1:7" ht="14.25" hidden="1" customHeight="1" x14ac:dyDescent="0.2">
      <c r="A44" s="1" t="s">
        <v>80</v>
      </c>
      <c r="B44" s="1" t="s">
        <v>81</v>
      </c>
      <c r="C44" s="2"/>
      <c r="D44" s="2"/>
    </row>
    <row r="45" spans="1:7" ht="14.25" hidden="1" customHeight="1" x14ac:dyDescent="0.2">
      <c r="A45" s="1" t="s">
        <v>82</v>
      </c>
      <c r="B45" s="1" t="s">
        <v>83</v>
      </c>
      <c r="C45" s="2"/>
      <c r="D45" s="2"/>
    </row>
    <row r="46" spans="1:7" ht="14.25" customHeight="1" x14ac:dyDescent="0.2">
      <c r="A46" s="4" t="s">
        <v>84</v>
      </c>
      <c r="B46" s="4" t="s">
        <v>85</v>
      </c>
      <c r="C46" s="4"/>
      <c r="D46" s="4"/>
      <c r="E46">
        <v>1</v>
      </c>
      <c r="F46" s="6">
        <v>1</v>
      </c>
    </row>
    <row r="47" spans="1:7" ht="14.25" customHeight="1" x14ac:dyDescent="0.2">
      <c r="A47" s="4" t="s">
        <v>86</v>
      </c>
      <c r="B47" s="4" t="s">
        <v>87</v>
      </c>
      <c r="C47" s="4"/>
      <c r="D47" s="4"/>
      <c r="E47">
        <v>1</v>
      </c>
      <c r="G47">
        <v>1</v>
      </c>
    </row>
    <row r="48" spans="1:7" ht="14.25" hidden="1" customHeight="1" x14ac:dyDescent="0.2">
      <c r="A48" s="1" t="s">
        <v>88</v>
      </c>
      <c r="B48" s="1" t="s">
        <v>89</v>
      </c>
      <c r="C48" s="2"/>
      <c r="D48" s="2"/>
    </row>
    <row r="49" spans="1:7" ht="14.25" hidden="1" customHeight="1" x14ac:dyDescent="0.2">
      <c r="A49" s="1" t="s">
        <v>90</v>
      </c>
      <c r="B49" s="1" t="s">
        <v>91</v>
      </c>
      <c r="C49" s="2"/>
      <c r="D49" s="2"/>
    </row>
    <row r="50" spans="1:7" ht="14.25" hidden="1" customHeight="1" x14ac:dyDescent="0.2">
      <c r="A50" s="1" t="s">
        <v>92</v>
      </c>
      <c r="B50" s="1" t="s">
        <v>93</v>
      </c>
      <c r="C50" s="2"/>
      <c r="D50" s="2"/>
    </row>
    <row r="51" spans="1:7" ht="14.25" customHeight="1" x14ac:dyDescent="0.2">
      <c r="A51" s="3" t="s">
        <v>94</v>
      </c>
      <c r="B51" s="3" t="s">
        <v>95</v>
      </c>
      <c r="C51" s="3"/>
      <c r="D51" s="3"/>
      <c r="E51">
        <v>1</v>
      </c>
      <c r="F51" s="7">
        <v>0</v>
      </c>
      <c r="G51">
        <v>1</v>
      </c>
    </row>
    <row r="52" spans="1:7" ht="14.25" customHeight="1" x14ac:dyDescent="0.2">
      <c r="A52" s="3" t="s">
        <v>96</v>
      </c>
      <c r="B52" s="3" t="s">
        <v>97</v>
      </c>
      <c r="C52" s="3"/>
      <c r="D52" s="3"/>
      <c r="E52">
        <v>1</v>
      </c>
      <c r="F52" s="6">
        <v>1</v>
      </c>
      <c r="G52">
        <v>1</v>
      </c>
    </row>
    <row r="53" spans="1:7" ht="14.25" customHeight="1" x14ac:dyDescent="0.2">
      <c r="A53" s="1" t="s">
        <v>98</v>
      </c>
      <c r="B53" s="1" t="s">
        <v>99</v>
      </c>
      <c r="C53" s="2"/>
      <c r="D53" s="2"/>
      <c r="E53">
        <v>1</v>
      </c>
      <c r="G53">
        <v>1</v>
      </c>
    </row>
    <row r="54" spans="1:7" ht="14.25" hidden="1" customHeight="1" x14ac:dyDescent="0.2">
      <c r="A54" s="1" t="s">
        <v>100</v>
      </c>
      <c r="B54" s="1" t="s">
        <v>101</v>
      </c>
      <c r="C54" s="2"/>
      <c r="D54" s="2"/>
      <c r="F54" s="7">
        <v>0</v>
      </c>
    </row>
    <row r="55" spans="1:7" ht="14.25" hidden="1" customHeight="1" x14ac:dyDescent="0.2">
      <c r="A55" s="1" t="s">
        <v>102</v>
      </c>
      <c r="B55" s="1" t="s">
        <v>103</v>
      </c>
      <c r="C55" s="2"/>
      <c r="D55" s="2"/>
    </row>
    <row r="56" spans="1:7" ht="14.25" hidden="1" customHeight="1" x14ac:dyDescent="0.2">
      <c r="A56" s="3" t="s">
        <v>104</v>
      </c>
      <c r="B56" s="3" t="s">
        <v>105</v>
      </c>
      <c r="C56" s="3"/>
      <c r="D56" s="3"/>
      <c r="F56" s="7">
        <v>0</v>
      </c>
    </row>
    <row r="57" spans="1:7" ht="14.25" hidden="1" customHeight="1" x14ac:dyDescent="0.2">
      <c r="A57" s="1" t="s">
        <v>106</v>
      </c>
      <c r="B57" s="1" t="s">
        <v>107</v>
      </c>
      <c r="C57" s="2"/>
      <c r="D57" s="2"/>
    </row>
    <row r="58" spans="1:7" ht="14.25" hidden="1" customHeight="1" x14ac:dyDescent="0.2">
      <c r="A58" s="1" t="s">
        <v>108</v>
      </c>
      <c r="B58" s="1" t="s">
        <v>109</v>
      </c>
      <c r="C58" s="2"/>
      <c r="D58" s="2"/>
    </row>
    <row r="59" spans="1:7" ht="14.25" hidden="1" customHeight="1" x14ac:dyDescent="0.2">
      <c r="A59" s="1" t="s">
        <v>110</v>
      </c>
      <c r="B59" s="1" t="s">
        <v>111</v>
      </c>
      <c r="C59" s="2"/>
      <c r="D59" s="2"/>
    </row>
    <row r="60" spans="1:7" ht="14.25" hidden="1" customHeight="1" x14ac:dyDescent="0.2">
      <c r="A60" s="1" t="s">
        <v>112</v>
      </c>
      <c r="B60" s="1" t="s">
        <v>113</v>
      </c>
      <c r="C60" s="2"/>
      <c r="D60" s="2"/>
    </row>
    <row r="61" spans="1:7" ht="14.25" hidden="1" customHeight="1" x14ac:dyDescent="0.2">
      <c r="A61" s="1" t="s">
        <v>114</v>
      </c>
      <c r="B61" s="1" t="s">
        <v>115</v>
      </c>
      <c r="C61" s="2"/>
      <c r="D61" s="2"/>
    </row>
    <row r="62" spans="1:7" ht="14.25" hidden="1" customHeight="1" x14ac:dyDescent="0.2">
      <c r="A62" s="1" t="s">
        <v>116</v>
      </c>
      <c r="B62" s="1" t="s">
        <v>117</v>
      </c>
      <c r="C62" s="2"/>
      <c r="D62" s="2"/>
    </row>
    <row r="63" spans="1:7" ht="14.25" hidden="1" customHeight="1" x14ac:dyDescent="0.2">
      <c r="A63" s="1" t="s">
        <v>118</v>
      </c>
      <c r="B63" s="1" t="s">
        <v>119</v>
      </c>
      <c r="C63" s="2"/>
      <c r="D63" s="2"/>
    </row>
    <row r="64" spans="1:7" s="21" customFormat="1" ht="14.25" hidden="1" customHeight="1" x14ac:dyDescent="0.2">
      <c r="A64" s="20" t="s">
        <v>120</v>
      </c>
      <c r="B64" s="20" t="s">
        <v>121</v>
      </c>
      <c r="C64" s="20"/>
      <c r="D64" s="20"/>
      <c r="F64" s="22"/>
    </row>
    <row r="65" spans="1:7" ht="14.25" hidden="1" customHeight="1" x14ac:dyDescent="0.2">
      <c r="A65" s="1" t="s">
        <v>122</v>
      </c>
      <c r="B65" s="1" t="s">
        <v>123</v>
      </c>
      <c r="C65" s="2"/>
      <c r="D65" s="2"/>
    </row>
    <row r="66" spans="1:7" ht="14.25" hidden="1" customHeight="1" x14ac:dyDescent="0.2">
      <c r="A66" s="1" t="s">
        <v>124</v>
      </c>
      <c r="B66" s="1" t="s">
        <v>125</v>
      </c>
      <c r="C66" s="2"/>
      <c r="D66" s="2"/>
    </row>
    <row r="67" spans="1:7" ht="14.25" hidden="1" customHeight="1" x14ac:dyDescent="0.2">
      <c r="A67" s="1" t="s">
        <v>126</v>
      </c>
      <c r="B67" s="1" t="s">
        <v>127</v>
      </c>
      <c r="C67" s="2"/>
      <c r="D67" s="2"/>
    </row>
    <row r="68" spans="1:7" ht="14.25" customHeight="1" x14ac:dyDescent="0.2">
      <c r="A68" s="3" t="s">
        <v>128</v>
      </c>
      <c r="B68" s="3" t="s">
        <v>129</v>
      </c>
      <c r="C68" s="3"/>
      <c r="D68" s="3"/>
      <c r="E68" s="19">
        <v>1</v>
      </c>
      <c r="F68" s="6">
        <v>1</v>
      </c>
      <c r="G68">
        <v>1</v>
      </c>
    </row>
    <row r="69" spans="1:7" ht="14.25" hidden="1" customHeight="1" x14ac:dyDescent="0.2">
      <c r="A69" s="1" t="s">
        <v>130</v>
      </c>
      <c r="B69" s="1" t="s">
        <v>131</v>
      </c>
      <c r="C69" s="2"/>
      <c r="D69" s="2"/>
    </row>
    <row r="70" spans="1:7" ht="14.25" hidden="1" customHeight="1" x14ac:dyDescent="0.2">
      <c r="A70" s="1" t="s">
        <v>132</v>
      </c>
      <c r="B70" s="1" t="s">
        <v>133</v>
      </c>
      <c r="C70" s="2"/>
      <c r="D70" s="2"/>
    </row>
    <row r="71" spans="1:7" ht="14.25" hidden="1" customHeight="1" x14ac:dyDescent="0.2">
      <c r="A71" s="1" t="s">
        <v>134</v>
      </c>
      <c r="B71" s="1" t="s">
        <v>135</v>
      </c>
      <c r="C71" s="2"/>
      <c r="D71" s="2"/>
    </row>
    <row r="72" spans="1:7" ht="14.25" hidden="1" customHeight="1" x14ac:dyDescent="0.2">
      <c r="A72" s="1" t="s">
        <v>136</v>
      </c>
      <c r="B72" s="1" t="s">
        <v>137</v>
      </c>
      <c r="C72" s="2"/>
      <c r="D72" s="2"/>
    </row>
    <row r="73" spans="1:7" ht="14.25" hidden="1" customHeight="1" x14ac:dyDescent="0.2">
      <c r="A73" s="1" t="s">
        <v>138</v>
      </c>
      <c r="B73" s="1" t="s">
        <v>139</v>
      </c>
      <c r="C73" s="2"/>
      <c r="D73" s="2"/>
    </row>
    <row r="74" spans="1:7" ht="14.25" hidden="1" customHeight="1" x14ac:dyDescent="0.2">
      <c r="A74" s="1" t="s">
        <v>140</v>
      </c>
      <c r="B74" s="1" t="s">
        <v>141</v>
      </c>
      <c r="C74" s="2"/>
      <c r="D74" s="2"/>
    </row>
    <row r="75" spans="1:7" ht="14.25" hidden="1" customHeight="1" x14ac:dyDescent="0.2">
      <c r="A75" s="3" t="s">
        <v>142</v>
      </c>
      <c r="B75" s="3" t="s">
        <v>143</v>
      </c>
      <c r="C75" s="3"/>
      <c r="D75" s="3"/>
      <c r="E75" s="19"/>
    </row>
    <row r="76" spans="1:7" ht="14.25" hidden="1" customHeight="1" x14ac:dyDescent="0.2">
      <c r="A76" s="1" t="s">
        <v>144</v>
      </c>
      <c r="B76" s="1" t="s">
        <v>145</v>
      </c>
      <c r="C76" s="2"/>
      <c r="D76" s="2"/>
    </row>
    <row r="77" spans="1:7" ht="14.25" hidden="1" customHeight="1" x14ac:dyDescent="0.2">
      <c r="A77" s="1" t="s">
        <v>146</v>
      </c>
      <c r="B77" s="1" t="s">
        <v>147</v>
      </c>
      <c r="C77" s="2"/>
      <c r="D77" s="2"/>
    </row>
    <row r="78" spans="1:7" ht="14.25" hidden="1" customHeight="1" x14ac:dyDescent="0.2">
      <c r="A78" s="1" t="s">
        <v>148</v>
      </c>
      <c r="B78" s="1" t="s">
        <v>149</v>
      </c>
      <c r="C78" s="2"/>
      <c r="D78" s="2"/>
    </row>
    <row r="79" spans="1:7" ht="14.25" hidden="1" customHeight="1" x14ac:dyDescent="0.2">
      <c r="A79" s="1" t="s">
        <v>150</v>
      </c>
      <c r="B79" s="1" t="s">
        <v>151</v>
      </c>
      <c r="C79" s="2"/>
      <c r="D79" s="2"/>
    </row>
    <row r="80" spans="1:7" ht="14.25" hidden="1" customHeight="1" x14ac:dyDescent="0.2">
      <c r="A80" s="1" t="s">
        <v>152</v>
      </c>
      <c r="B80" s="1" t="s">
        <v>153</v>
      </c>
      <c r="C80" s="2"/>
      <c r="D80" s="2"/>
    </row>
    <row r="81" spans="1:7" s="21" customFormat="1" ht="14.25" hidden="1" customHeight="1" x14ac:dyDescent="0.2">
      <c r="A81" s="20" t="s">
        <v>154</v>
      </c>
      <c r="B81" s="20" t="s">
        <v>155</v>
      </c>
      <c r="C81" s="20"/>
      <c r="D81" s="20"/>
      <c r="F81" s="22"/>
    </row>
    <row r="82" spans="1:7" ht="14.25" customHeight="1" x14ac:dyDescent="0.2">
      <c r="A82" s="3" t="s">
        <v>156</v>
      </c>
      <c r="B82" s="3" t="s">
        <v>157</v>
      </c>
      <c r="C82" s="3"/>
      <c r="D82" s="3"/>
      <c r="E82" s="19">
        <v>1</v>
      </c>
      <c r="F82" s="7">
        <v>0</v>
      </c>
    </row>
    <row r="83" spans="1:7" ht="14.25" customHeight="1" x14ac:dyDescent="0.2">
      <c r="A83" s="3" t="s">
        <v>158</v>
      </c>
      <c r="B83" s="3" t="s">
        <v>159</v>
      </c>
      <c r="C83" s="3"/>
      <c r="D83" s="3"/>
      <c r="E83" s="19">
        <v>1</v>
      </c>
    </row>
    <row r="84" spans="1:7" ht="14.25" customHeight="1" x14ac:dyDescent="0.2">
      <c r="A84" s="3" t="s">
        <v>160</v>
      </c>
      <c r="B84" s="3" t="s">
        <v>161</v>
      </c>
      <c r="C84" s="3"/>
      <c r="D84" s="3"/>
      <c r="E84" s="19">
        <v>1</v>
      </c>
    </row>
    <row r="85" spans="1:7" ht="14.25" customHeight="1" x14ac:dyDescent="0.2">
      <c r="A85" s="3" t="s">
        <v>162</v>
      </c>
      <c r="B85" s="3" t="s">
        <v>163</v>
      </c>
      <c r="C85" s="3"/>
      <c r="D85" s="3"/>
      <c r="E85" s="19">
        <v>1</v>
      </c>
      <c r="F85" s="6">
        <v>1</v>
      </c>
      <c r="G85">
        <v>1</v>
      </c>
    </row>
    <row r="86" spans="1:7" ht="14.25" customHeight="1" x14ac:dyDescent="0.2">
      <c r="A86" s="2"/>
      <c r="B86" s="2"/>
      <c r="C86" s="2"/>
      <c r="D86" s="2"/>
    </row>
    <row r="87" spans="1:7" ht="14.25" customHeight="1" x14ac:dyDescent="0.2">
      <c r="A87" s="2"/>
      <c r="B87" s="2"/>
      <c r="C87" s="2"/>
      <c r="D87" s="2"/>
    </row>
    <row r="88" spans="1:7" ht="14.25" customHeight="1" x14ac:dyDescent="0.2">
      <c r="A88" s="2"/>
      <c r="B88" s="2"/>
      <c r="C88" s="2"/>
      <c r="D88" s="2"/>
    </row>
    <row r="89" spans="1:7" ht="14.25" customHeight="1" x14ac:dyDescent="0.2">
      <c r="A89" s="2"/>
      <c r="B89" s="2"/>
      <c r="C89" s="2"/>
      <c r="D89" s="2"/>
    </row>
    <row r="90" spans="1:7" ht="14.25" customHeight="1" x14ac:dyDescent="0.2">
      <c r="A90" s="2"/>
      <c r="B90" s="2"/>
      <c r="C90" s="2"/>
      <c r="D90" s="2"/>
    </row>
    <row r="91" spans="1:7" ht="14.25" customHeight="1" x14ac:dyDescent="0.2">
      <c r="A91" s="2"/>
      <c r="B91" s="2"/>
      <c r="C91" s="2"/>
      <c r="D91" s="2"/>
    </row>
    <row r="92" spans="1:7" ht="14.25" customHeight="1" x14ac:dyDescent="0.2">
      <c r="A92" s="2"/>
      <c r="B92" s="2"/>
      <c r="C92" s="2"/>
      <c r="D92" s="2"/>
    </row>
    <row r="93" spans="1:7" ht="14.25" customHeight="1" x14ac:dyDescent="0.2">
      <c r="A93" s="2"/>
      <c r="B93" s="2"/>
      <c r="C93" s="2"/>
      <c r="D93" s="2"/>
    </row>
    <row r="94" spans="1:7" ht="14.25" customHeight="1" x14ac:dyDescent="0.2">
      <c r="A94" s="2"/>
      <c r="B94" s="2"/>
      <c r="C94" s="2"/>
      <c r="D94" s="2"/>
    </row>
    <row r="95" spans="1:7" ht="14.25" customHeight="1" x14ac:dyDescent="0.2">
      <c r="A95" s="2"/>
      <c r="B95" s="11" t="s">
        <v>184</v>
      </c>
      <c r="C95" s="11"/>
      <c r="D95" s="11"/>
    </row>
    <row r="96" spans="1:7" ht="14.25" customHeight="1" x14ac:dyDescent="0.2">
      <c r="A96" s="2"/>
      <c r="B96" s="11" t="s">
        <v>188</v>
      </c>
      <c r="C96" s="11"/>
      <c r="D96" s="11"/>
    </row>
    <row r="97" spans="1:4" ht="14.25" customHeight="1" x14ac:dyDescent="0.2">
      <c r="A97" s="2"/>
      <c r="B97" s="11" t="s">
        <v>185</v>
      </c>
      <c r="C97" s="11"/>
      <c r="D97" s="11"/>
    </row>
    <row r="98" spans="1:4" ht="14.25" customHeight="1" x14ac:dyDescent="0.2">
      <c r="A98" s="2"/>
      <c r="B98" s="11" t="s">
        <v>186</v>
      </c>
      <c r="C98" s="11"/>
      <c r="D98" s="11"/>
    </row>
    <row r="99" spans="1:4" ht="14.25" customHeight="1" x14ac:dyDescent="0.2">
      <c r="A99" s="2"/>
      <c r="B99" s="11" t="s">
        <v>187</v>
      </c>
      <c r="C99" s="11"/>
      <c r="D99" s="11"/>
    </row>
    <row r="100" spans="1:4" ht="14.25" customHeight="1" x14ac:dyDescent="0.2">
      <c r="A100" s="2"/>
      <c r="B100" s="2"/>
      <c r="C100" s="2"/>
      <c r="D100" s="2"/>
    </row>
    <row r="101" spans="1:4" ht="14.25" customHeight="1" x14ac:dyDescent="0.2">
      <c r="A101" s="2"/>
      <c r="B101" s="2"/>
      <c r="C101" s="2"/>
      <c r="D101" s="2"/>
    </row>
    <row r="102" spans="1:4" ht="14.25" customHeight="1" x14ac:dyDescent="0.2">
      <c r="A102" s="2"/>
      <c r="B102" s="2"/>
      <c r="C102" s="2"/>
      <c r="D102" s="2"/>
    </row>
    <row r="103" spans="1:4" ht="14.25" customHeight="1" x14ac:dyDescent="0.2">
      <c r="A103" s="2"/>
      <c r="B103" s="2"/>
      <c r="C103" s="2"/>
      <c r="D103" s="2"/>
    </row>
  </sheetData>
  <autoFilter ref="A1:K85" xr:uid="{4D28657D-BC86-4419-9EED-7A607738D2C8}">
    <filterColumn colId="4">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DB44-6041-4A12-A5C2-663837E59AA2}">
  <dimension ref="A1:B27"/>
  <sheetViews>
    <sheetView tabSelected="1" workbookViewId="0">
      <selection activeCell="A5" sqref="A5"/>
    </sheetView>
  </sheetViews>
  <sheetFormatPr defaultRowHeight="12.75" x14ac:dyDescent="0.2"/>
  <cols>
    <col min="1" max="1" width="53.28515625" customWidth="1"/>
  </cols>
  <sheetData>
    <row r="1" spans="1:2" x14ac:dyDescent="0.2">
      <c r="A1" s="2" t="s">
        <v>2</v>
      </c>
    </row>
    <row r="2" spans="1:2" x14ac:dyDescent="0.2">
      <c r="A2" s="3" t="s">
        <v>6</v>
      </c>
    </row>
    <row r="3" spans="1:2" x14ac:dyDescent="0.2">
      <c r="A3" s="3" t="s">
        <v>10</v>
      </c>
    </row>
    <row r="4" spans="1:2" x14ac:dyDescent="0.2">
      <c r="A4" s="3" t="s">
        <v>12</v>
      </c>
    </row>
    <row r="5" spans="1:2" x14ac:dyDescent="0.2">
      <c r="A5" s="3" t="s">
        <v>18</v>
      </c>
      <c r="B5" s="8" t="s">
        <v>209</v>
      </c>
    </row>
    <row r="6" spans="1:2" x14ac:dyDescent="0.2">
      <c r="A6" s="20" t="s">
        <v>28</v>
      </c>
    </row>
    <row r="7" spans="1:2" x14ac:dyDescent="0.2">
      <c r="A7" s="20" t="s">
        <v>30</v>
      </c>
    </row>
    <row r="8" spans="1:2" x14ac:dyDescent="0.2">
      <c r="A8" s="20" t="s">
        <v>32</v>
      </c>
    </row>
    <row r="9" spans="1:2" x14ac:dyDescent="0.2">
      <c r="A9" s="3" t="s">
        <v>34</v>
      </c>
    </row>
    <row r="10" spans="1:2" x14ac:dyDescent="0.2">
      <c r="A10" s="3" t="s">
        <v>36</v>
      </c>
    </row>
    <row r="11" spans="1:2" x14ac:dyDescent="0.2">
      <c r="A11" s="3" t="s">
        <v>38</v>
      </c>
    </row>
    <row r="12" spans="1:2" x14ac:dyDescent="0.2">
      <c r="A12" s="3" t="s">
        <v>40</v>
      </c>
    </row>
    <row r="13" spans="1:2" x14ac:dyDescent="0.2">
      <c r="A13" s="3" t="s">
        <v>44</v>
      </c>
    </row>
    <row r="14" spans="1:2" x14ac:dyDescent="0.2">
      <c r="A14" s="3" t="s">
        <v>52</v>
      </c>
    </row>
    <row r="15" spans="1:2" x14ac:dyDescent="0.2">
      <c r="A15" s="3" t="s">
        <v>54</v>
      </c>
    </row>
    <row r="16" spans="1:2" x14ac:dyDescent="0.2">
      <c r="A16" s="3" t="s">
        <v>58</v>
      </c>
    </row>
    <row r="17" spans="1:1" x14ac:dyDescent="0.2">
      <c r="A17" s="3" t="s">
        <v>74</v>
      </c>
    </row>
    <row r="18" spans="1:1" x14ac:dyDescent="0.2">
      <c r="A18" s="4" t="s">
        <v>84</v>
      </c>
    </row>
    <row r="19" spans="1:1" x14ac:dyDescent="0.2">
      <c r="A19" s="4" t="s">
        <v>86</v>
      </c>
    </row>
    <row r="20" spans="1:1" x14ac:dyDescent="0.2">
      <c r="A20" s="3" t="s">
        <v>94</v>
      </c>
    </row>
    <row r="21" spans="1:1" x14ac:dyDescent="0.2">
      <c r="A21" s="3" t="s">
        <v>96</v>
      </c>
    </row>
    <row r="22" spans="1:1" x14ac:dyDescent="0.2">
      <c r="A22" s="2" t="s">
        <v>98</v>
      </c>
    </row>
    <row r="23" spans="1:1" x14ac:dyDescent="0.2">
      <c r="A23" s="3" t="s">
        <v>128</v>
      </c>
    </row>
    <row r="24" spans="1:1" x14ac:dyDescent="0.2">
      <c r="A24" s="3" t="s">
        <v>156</v>
      </c>
    </row>
    <row r="25" spans="1:1" x14ac:dyDescent="0.2">
      <c r="A25" s="3" t="s">
        <v>158</v>
      </c>
    </row>
    <row r="26" spans="1:1" x14ac:dyDescent="0.2">
      <c r="A26" s="3" t="s">
        <v>160</v>
      </c>
    </row>
    <row r="27" spans="1:1" x14ac:dyDescent="0.2">
      <c r="A27" s="3" t="s">
        <v>162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9BD6-6D42-4DDE-BDFA-7721850BC0CF}">
  <dimension ref="B1:H6"/>
  <sheetViews>
    <sheetView workbookViewId="0">
      <selection activeCell="E14" sqref="E14"/>
    </sheetView>
  </sheetViews>
  <sheetFormatPr defaultRowHeight="12.75" x14ac:dyDescent="0.2"/>
  <cols>
    <col min="2" max="2" width="11.5703125" bestFit="1" customWidth="1"/>
  </cols>
  <sheetData>
    <row r="1" spans="2:8" x14ac:dyDescent="0.2">
      <c r="B1">
        <v>2009</v>
      </c>
      <c r="C1">
        <v>2010</v>
      </c>
      <c r="D1">
        <v>2011</v>
      </c>
      <c r="E1">
        <v>2012</v>
      </c>
      <c r="F1">
        <v>2013</v>
      </c>
      <c r="G1">
        <v>2014</v>
      </c>
      <c r="H1">
        <v>2015</v>
      </c>
    </row>
    <row r="2" spans="2:8" x14ac:dyDescent="0.2">
      <c r="B2">
        <v>333</v>
      </c>
      <c r="C2">
        <v>934</v>
      </c>
      <c r="D2">
        <v>2447</v>
      </c>
      <c r="E2">
        <v>3360</v>
      </c>
      <c r="F2">
        <v>1042</v>
      </c>
      <c r="G2">
        <v>7</v>
      </c>
    </row>
    <row r="3" spans="2:8" x14ac:dyDescent="0.2">
      <c r="B3">
        <v>1845</v>
      </c>
      <c r="C3">
        <v>4596</v>
      </c>
      <c r="D3">
        <v>8995</v>
      </c>
      <c r="E3">
        <v>16196</v>
      </c>
      <c r="F3">
        <v>33162</v>
      </c>
      <c r="G3">
        <v>10238</v>
      </c>
    </row>
    <row r="5" spans="2:8" x14ac:dyDescent="0.2">
      <c r="B5">
        <f>B2/SUM(B$2:B$3)</f>
        <v>0.15289256198347106</v>
      </c>
      <c r="C5">
        <f t="shared" ref="C5:G5" si="0">C2/SUM(C$2:C$3)</f>
        <v>0.16889692585895116</v>
      </c>
      <c r="D5">
        <f t="shared" si="0"/>
        <v>0.21386121307463729</v>
      </c>
      <c r="E5">
        <f t="shared" si="0"/>
        <v>0.17181427694825119</v>
      </c>
      <c r="F5">
        <f t="shared" si="0"/>
        <v>3.0464273184422873E-2</v>
      </c>
      <c r="G5">
        <f t="shared" si="0"/>
        <v>6.832601268911664E-4</v>
      </c>
    </row>
    <row r="6" spans="2:8" x14ac:dyDescent="0.2">
      <c r="B6">
        <f>B3/SUM(B$2:B$3)</f>
        <v>0.84710743801652888</v>
      </c>
      <c r="C6">
        <f t="shared" ref="C6:G6" si="1">C3/SUM(C$2:C$3)</f>
        <v>0.83110307414104878</v>
      </c>
      <c r="D6">
        <f t="shared" si="1"/>
        <v>0.78613878692536265</v>
      </c>
      <c r="E6">
        <f t="shared" si="1"/>
        <v>0.82818572305174887</v>
      </c>
      <c r="F6">
        <f t="shared" si="1"/>
        <v>0.96953572681557709</v>
      </c>
      <c r="G6">
        <f t="shared" si="1"/>
        <v>0.99931673987310887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B3654-B94D-40DA-94C1-B346BC81AE6E}">
  <dimension ref="A1:AC28"/>
  <sheetViews>
    <sheetView workbookViewId="0">
      <selection activeCell="AC23" sqref="AC23"/>
    </sheetView>
  </sheetViews>
  <sheetFormatPr defaultRowHeight="12.75" x14ac:dyDescent="0.2"/>
  <cols>
    <col min="1" max="1" width="27.28515625" bestFit="1" customWidth="1"/>
    <col min="2" max="28" width="3.28515625" bestFit="1" customWidth="1"/>
    <col min="29" max="29" width="141.140625" customWidth="1"/>
  </cols>
  <sheetData>
    <row r="1" spans="1:29" s="21" customFormat="1" ht="143.25" x14ac:dyDescent="0.2">
      <c r="B1" s="23" t="s">
        <v>6</v>
      </c>
      <c r="C1" s="23" t="s">
        <v>10</v>
      </c>
      <c r="D1" s="23" t="s">
        <v>12</v>
      </c>
      <c r="E1" s="23" t="s">
        <v>16</v>
      </c>
      <c r="F1" s="23" t="s">
        <v>18</v>
      </c>
      <c r="G1" s="23" t="s">
        <v>34</v>
      </c>
      <c r="H1" s="23" t="s">
        <v>36</v>
      </c>
      <c r="I1" s="23" t="s">
        <v>38</v>
      </c>
      <c r="J1" s="23" t="s">
        <v>40</v>
      </c>
      <c r="K1" s="23" t="s">
        <v>44</v>
      </c>
      <c r="L1" s="23" t="s">
        <v>52</v>
      </c>
      <c r="M1" s="23" t="s">
        <v>54</v>
      </c>
      <c r="N1" s="23" t="s">
        <v>58</v>
      </c>
      <c r="O1" s="23" t="s">
        <v>72</v>
      </c>
      <c r="P1" s="23" t="s">
        <v>74</v>
      </c>
      <c r="Q1" s="23" t="s">
        <v>76</v>
      </c>
      <c r="R1" s="23" t="s">
        <v>84</v>
      </c>
      <c r="S1" s="23" t="s">
        <v>86</v>
      </c>
      <c r="T1" s="23" t="s">
        <v>94</v>
      </c>
      <c r="U1" s="23" t="s">
        <v>96</v>
      </c>
      <c r="V1" s="23" t="s">
        <v>104</v>
      </c>
      <c r="W1" s="23" t="s">
        <v>128</v>
      </c>
      <c r="X1" s="23" t="s">
        <v>142</v>
      </c>
      <c r="Y1" s="23" t="s">
        <v>156</v>
      </c>
      <c r="Z1" s="23" t="s">
        <v>158</v>
      </c>
      <c r="AA1" s="23" t="s">
        <v>160</v>
      </c>
      <c r="AB1" s="23" t="s">
        <v>162</v>
      </c>
      <c r="AC1" s="24" t="s">
        <v>204</v>
      </c>
    </row>
    <row r="2" spans="1:29" x14ac:dyDescent="0.2">
      <c r="A2" t="s">
        <v>6</v>
      </c>
      <c r="B2" s="21">
        <v>1</v>
      </c>
      <c r="C2" s="21"/>
      <c r="D2" s="21"/>
      <c r="E2" s="21"/>
      <c r="F2" s="21"/>
      <c r="G2" s="21"/>
      <c r="H2" s="21"/>
      <c r="I2" s="21"/>
      <c r="J2" s="21"/>
      <c r="K2" s="21"/>
      <c r="L2" s="21"/>
      <c r="M2" s="21"/>
      <c r="N2" s="21"/>
      <c r="O2" s="21"/>
      <c r="P2" s="21"/>
      <c r="Q2" s="21"/>
      <c r="R2" s="21"/>
      <c r="S2" s="21"/>
      <c r="T2" s="21"/>
      <c r="U2" s="21"/>
      <c r="V2" s="21"/>
      <c r="W2" s="21"/>
      <c r="X2" s="21"/>
      <c r="Y2" s="21"/>
      <c r="Z2" s="21"/>
      <c r="AA2" s="21"/>
      <c r="AB2" s="21"/>
      <c r="AC2" s="8" t="s">
        <v>205</v>
      </c>
    </row>
    <row r="3" spans="1:29" x14ac:dyDescent="0.2">
      <c r="A3" t="s">
        <v>10</v>
      </c>
      <c r="B3" s="21"/>
      <c r="C3" s="21">
        <v>1</v>
      </c>
      <c r="D3" s="21"/>
      <c r="E3" s="21"/>
      <c r="F3" s="21"/>
      <c r="G3" s="21"/>
      <c r="H3" s="21"/>
      <c r="I3" s="21"/>
      <c r="J3" s="21"/>
      <c r="K3" s="21"/>
      <c r="L3" s="21"/>
      <c r="M3" s="21"/>
      <c r="N3" s="21"/>
      <c r="O3" s="21"/>
      <c r="P3" s="21"/>
      <c r="Q3" s="21"/>
      <c r="R3" s="21"/>
      <c r="S3" s="21"/>
      <c r="T3" s="21"/>
      <c r="U3" s="21"/>
      <c r="V3" s="21"/>
      <c r="W3" s="21"/>
      <c r="X3" s="21"/>
      <c r="Y3" s="21"/>
      <c r="Z3" s="21"/>
      <c r="AA3" s="21"/>
      <c r="AB3" s="21"/>
      <c r="AC3" s="8" t="s">
        <v>206</v>
      </c>
    </row>
    <row r="4" spans="1:29" x14ac:dyDescent="0.2">
      <c r="A4" t="s">
        <v>12</v>
      </c>
      <c r="B4" s="21"/>
      <c r="C4" s="21"/>
      <c r="D4" s="21">
        <v>1</v>
      </c>
      <c r="E4" s="21"/>
      <c r="F4" s="21"/>
      <c r="G4" s="21">
        <v>1</v>
      </c>
      <c r="H4" s="21"/>
      <c r="I4" s="21"/>
      <c r="J4" s="21"/>
      <c r="K4" s="21"/>
      <c r="L4" s="21"/>
      <c r="M4" s="21"/>
      <c r="N4" s="21"/>
      <c r="O4" s="21"/>
      <c r="P4" s="21"/>
      <c r="Q4" s="21"/>
      <c r="R4" s="21"/>
      <c r="S4" s="21"/>
      <c r="T4" s="21"/>
      <c r="U4" s="21"/>
      <c r="V4" s="21"/>
      <c r="W4" s="21"/>
      <c r="X4" s="21"/>
      <c r="Y4" s="21"/>
      <c r="Z4" s="21"/>
      <c r="AA4" s="21"/>
      <c r="AB4" s="21"/>
      <c r="AC4" s="8" t="s">
        <v>207</v>
      </c>
    </row>
    <row r="5" spans="1:29" x14ac:dyDescent="0.2">
      <c r="A5" t="s">
        <v>16</v>
      </c>
      <c r="B5" s="21"/>
      <c r="C5" s="21"/>
      <c r="D5" s="21"/>
      <c r="E5" s="21"/>
      <c r="F5" s="21"/>
      <c r="G5" s="21"/>
      <c r="H5" s="21"/>
      <c r="I5" s="21"/>
      <c r="J5" s="21"/>
      <c r="K5" s="21"/>
      <c r="L5" s="21"/>
      <c r="M5" s="21"/>
      <c r="N5" s="21"/>
      <c r="O5" s="21"/>
      <c r="P5" s="21"/>
      <c r="Q5" s="21"/>
      <c r="R5" s="21"/>
      <c r="S5" s="21"/>
      <c r="T5" s="21"/>
      <c r="U5" s="21"/>
      <c r="V5" s="21"/>
      <c r="W5" s="21"/>
      <c r="X5" s="21"/>
      <c r="Y5" s="21"/>
      <c r="Z5" s="21"/>
      <c r="AA5" s="21"/>
      <c r="AB5" s="21"/>
    </row>
    <row r="6" spans="1:29" x14ac:dyDescent="0.2">
      <c r="A6" t="s">
        <v>18</v>
      </c>
      <c r="B6" s="21"/>
      <c r="C6" s="21"/>
      <c r="D6" s="21"/>
      <c r="E6" s="21"/>
      <c r="F6" s="21"/>
      <c r="G6" s="21"/>
      <c r="H6" s="21"/>
      <c r="I6" s="21"/>
      <c r="J6" s="21"/>
      <c r="K6" s="21"/>
      <c r="L6" s="21"/>
      <c r="M6" s="21"/>
      <c r="N6" s="21"/>
      <c r="O6" s="21"/>
      <c r="P6" s="21"/>
      <c r="Q6" s="21"/>
      <c r="R6" s="21"/>
      <c r="S6" s="21"/>
      <c r="T6" s="21"/>
      <c r="U6" s="21"/>
      <c r="V6" s="21"/>
      <c r="W6" s="21"/>
      <c r="X6" s="21"/>
      <c r="Y6" s="21"/>
      <c r="Z6" s="21"/>
      <c r="AA6" s="21"/>
      <c r="AB6" s="21"/>
    </row>
    <row r="7" spans="1:29" x14ac:dyDescent="0.2">
      <c r="A7" t="s">
        <v>34</v>
      </c>
      <c r="B7" s="21"/>
      <c r="C7" s="21"/>
      <c r="D7" s="21">
        <v>1</v>
      </c>
      <c r="E7" s="21"/>
      <c r="F7" s="21"/>
      <c r="G7" s="21"/>
      <c r="H7" s="21"/>
      <c r="I7" s="21"/>
      <c r="J7" s="21"/>
      <c r="K7" s="21"/>
      <c r="L7" s="21"/>
      <c r="M7" s="21"/>
      <c r="N7" s="21"/>
      <c r="O7" s="21"/>
      <c r="P7" s="21"/>
      <c r="Q7" s="21"/>
      <c r="R7" s="21"/>
      <c r="S7" s="21"/>
      <c r="T7" s="21"/>
      <c r="U7" s="21"/>
      <c r="V7" s="21"/>
      <c r="W7" s="21"/>
      <c r="X7" s="21"/>
      <c r="Y7" s="21"/>
      <c r="Z7" s="21"/>
      <c r="AA7" s="21"/>
      <c r="AB7" s="21"/>
      <c r="AC7" s="8" t="s">
        <v>208</v>
      </c>
    </row>
    <row r="8" spans="1:29" x14ac:dyDescent="0.2">
      <c r="A8" t="s">
        <v>36</v>
      </c>
      <c r="B8" s="21"/>
      <c r="C8" s="21"/>
      <c r="D8" s="21">
        <v>1</v>
      </c>
      <c r="E8" s="21"/>
      <c r="F8" s="21"/>
      <c r="G8" s="21"/>
      <c r="H8" s="21"/>
      <c r="I8" s="21"/>
      <c r="J8" s="21"/>
      <c r="K8" s="21"/>
      <c r="L8" s="21"/>
      <c r="M8" s="21"/>
      <c r="N8" s="21"/>
      <c r="O8" s="21"/>
      <c r="P8" s="21"/>
      <c r="Q8" s="21"/>
      <c r="R8" s="21"/>
      <c r="S8" s="21"/>
      <c r="T8" s="21"/>
      <c r="U8" s="21"/>
      <c r="V8" s="21"/>
      <c r="W8" s="21"/>
      <c r="X8" s="21"/>
      <c r="Y8" s="21"/>
      <c r="Z8" s="21"/>
      <c r="AA8" s="21"/>
      <c r="AB8" s="21"/>
      <c r="AC8" s="8" t="s">
        <v>208</v>
      </c>
    </row>
    <row r="9" spans="1:29" x14ac:dyDescent="0.2">
      <c r="A9" t="s">
        <v>38</v>
      </c>
      <c r="B9" s="21"/>
      <c r="C9" s="21"/>
      <c r="D9" s="21">
        <v>1</v>
      </c>
      <c r="E9" s="21"/>
      <c r="F9" s="21"/>
      <c r="G9" s="21"/>
      <c r="H9" s="21"/>
      <c r="I9" s="21"/>
      <c r="J9" s="21"/>
      <c r="K9" s="21"/>
      <c r="L9" s="21"/>
      <c r="M9" s="21"/>
      <c r="N9" s="21"/>
      <c r="O9" s="21"/>
      <c r="P9" s="21"/>
      <c r="Q9" s="21"/>
      <c r="R9" s="21"/>
      <c r="S9" s="21"/>
      <c r="T9" s="21"/>
      <c r="U9" s="21"/>
      <c r="V9" s="21"/>
      <c r="W9" s="21"/>
      <c r="X9" s="21"/>
      <c r="Y9" s="21"/>
      <c r="Z9" s="21"/>
      <c r="AA9" s="21"/>
      <c r="AB9" s="21"/>
      <c r="AC9" s="8" t="s">
        <v>208</v>
      </c>
    </row>
    <row r="10" spans="1:29" x14ac:dyDescent="0.2">
      <c r="A10" t="s">
        <v>40</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8" t="s">
        <v>208</v>
      </c>
    </row>
    <row r="11" spans="1:29" x14ac:dyDescent="0.2">
      <c r="A11" t="s">
        <v>44</v>
      </c>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8" t="s">
        <v>208</v>
      </c>
    </row>
    <row r="12" spans="1:29" x14ac:dyDescent="0.2">
      <c r="A12" t="s">
        <v>52</v>
      </c>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9" x14ac:dyDescent="0.2">
      <c r="A13" t="s">
        <v>54</v>
      </c>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row>
    <row r="14" spans="1:29" x14ac:dyDescent="0.2">
      <c r="A14" t="s">
        <v>58</v>
      </c>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9" x14ac:dyDescent="0.2">
      <c r="A15" t="s">
        <v>72</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row>
    <row r="16" spans="1:29" x14ac:dyDescent="0.2">
      <c r="A16" t="s">
        <v>74</v>
      </c>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row>
    <row r="17" spans="1:28" x14ac:dyDescent="0.2">
      <c r="A17" t="s">
        <v>76</v>
      </c>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row>
    <row r="18" spans="1:28" x14ac:dyDescent="0.2">
      <c r="A18" t="s">
        <v>84</v>
      </c>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row>
    <row r="19" spans="1:28" x14ac:dyDescent="0.2">
      <c r="A19" t="s">
        <v>86</v>
      </c>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row>
    <row r="20" spans="1:28" x14ac:dyDescent="0.2">
      <c r="A20" t="s">
        <v>94</v>
      </c>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row>
    <row r="21" spans="1:28" x14ac:dyDescent="0.2">
      <c r="A21" t="s">
        <v>96</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row>
    <row r="22" spans="1:28" x14ac:dyDescent="0.2">
      <c r="A22" t="s">
        <v>104</v>
      </c>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row>
    <row r="23" spans="1:28" x14ac:dyDescent="0.2">
      <c r="A23" t="s">
        <v>128</v>
      </c>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row>
    <row r="24" spans="1:28" x14ac:dyDescent="0.2">
      <c r="A24" t="s">
        <v>142</v>
      </c>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row>
    <row r="25" spans="1:28" x14ac:dyDescent="0.2">
      <c r="A25" t="s">
        <v>156</v>
      </c>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row>
    <row r="26" spans="1:28" x14ac:dyDescent="0.2">
      <c r="A26" t="s">
        <v>158</v>
      </c>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row>
    <row r="27" spans="1:28" x14ac:dyDescent="0.2">
      <c r="A27" t="s">
        <v>160</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row>
    <row r="28" spans="1:28" x14ac:dyDescent="0.2">
      <c r="A28" t="s">
        <v>162</v>
      </c>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C8D3-C20D-4FFA-998C-A6E702032246}">
  <dimension ref="A1:AC28"/>
  <sheetViews>
    <sheetView workbookViewId="0">
      <selection activeCell="O19" sqref="O19"/>
    </sheetView>
  </sheetViews>
  <sheetFormatPr defaultRowHeight="12.75" x14ac:dyDescent="0.2"/>
  <cols>
    <col min="1" max="1" width="27.28515625" bestFit="1" customWidth="1"/>
    <col min="2" max="28" width="3.28515625" bestFit="1" customWidth="1"/>
    <col min="29" max="29" width="141.140625" customWidth="1"/>
  </cols>
  <sheetData>
    <row r="1" spans="1:29" s="21" customFormat="1" ht="143.25" x14ac:dyDescent="0.2">
      <c r="B1" s="23" t="s">
        <v>6</v>
      </c>
      <c r="C1" s="23" t="s">
        <v>10</v>
      </c>
      <c r="D1" s="23" t="s">
        <v>12</v>
      </c>
      <c r="E1" s="23" t="s">
        <v>16</v>
      </c>
      <c r="F1" s="23" t="s">
        <v>18</v>
      </c>
      <c r="G1" s="23" t="s">
        <v>34</v>
      </c>
      <c r="H1" s="23" t="s">
        <v>36</v>
      </c>
      <c r="I1" s="23" t="s">
        <v>38</v>
      </c>
      <c r="J1" s="23" t="s">
        <v>40</v>
      </c>
      <c r="K1" s="23" t="s">
        <v>44</v>
      </c>
      <c r="L1" s="23" t="s">
        <v>52</v>
      </c>
      <c r="M1" s="23" t="s">
        <v>54</v>
      </c>
      <c r="N1" s="23" t="s">
        <v>58</v>
      </c>
      <c r="O1" s="23" t="s">
        <v>72</v>
      </c>
      <c r="P1" s="23" t="s">
        <v>74</v>
      </c>
      <c r="Q1" s="23" t="s">
        <v>76</v>
      </c>
      <c r="R1" s="23" t="s">
        <v>84</v>
      </c>
      <c r="S1" s="23" t="s">
        <v>86</v>
      </c>
      <c r="T1" s="23" t="s">
        <v>94</v>
      </c>
      <c r="U1" s="23" t="s">
        <v>96</v>
      </c>
      <c r="V1" s="23" t="s">
        <v>104</v>
      </c>
      <c r="W1" s="23" t="s">
        <v>128</v>
      </c>
      <c r="X1" s="23" t="s">
        <v>142</v>
      </c>
      <c r="Y1" s="23" t="s">
        <v>156</v>
      </c>
      <c r="Z1" s="23" t="s">
        <v>158</v>
      </c>
      <c r="AA1" s="23" t="s">
        <v>160</v>
      </c>
      <c r="AB1" s="23" t="s">
        <v>162</v>
      </c>
      <c r="AC1" s="24" t="s">
        <v>204</v>
      </c>
    </row>
    <row r="2" spans="1:29" x14ac:dyDescent="0.2">
      <c r="A2" t="s">
        <v>6</v>
      </c>
      <c r="B2" s="21"/>
      <c r="C2" s="21"/>
      <c r="D2" s="21"/>
      <c r="E2" s="21"/>
      <c r="F2" s="21"/>
      <c r="G2" s="21"/>
      <c r="H2" s="21"/>
      <c r="I2" s="21"/>
      <c r="J2" s="21"/>
      <c r="K2" s="21"/>
      <c r="L2" s="21"/>
      <c r="M2" s="21"/>
      <c r="N2" s="21"/>
      <c r="O2" s="21"/>
      <c r="P2" s="21"/>
      <c r="Q2" s="21"/>
      <c r="R2" s="21"/>
      <c r="S2" s="21"/>
      <c r="T2" s="21"/>
      <c r="U2" s="21"/>
      <c r="V2" s="21"/>
      <c r="W2" s="19"/>
      <c r="X2" s="21"/>
      <c r="Y2" s="21"/>
      <c r="Z2" s="21"/>
      <c r="AA2" s="21"/>
      <c r="AB2" s="21"/>
      <c r="AC2" s="8"/>
    </row>
    <row r="3" spans="1:29" x14ac:dyDescent="0.2">
      <c r="A3" t="s">
        <v>10</v>
      </c>
      <c r="B3" s="21"/>
      <c r="C3" s="21"/>
      <c r="D3" s="21"/>
      <c r="E3" s="21"/>
      <c r="F3" s="21"/>
      <c r="G3" s="21"/>
      <c r="H3" s="21"/>
      <c r="I3" s="21"/>
      <c r="J3" s="21"/>
      <c r="K3" s="21"/>
      <c r="L3" s="21"/>
      <c r="M3" s="21"/>
      <c r="N3" s="21"/>
      <c r="O3" s="21"/>
      <c r="P3" s="21"/>
      <c r="Q3" s="21"/>
      <c r="R3" s="21"/>
      <c r="S3" s="21"/>
      <c r="T3" s="21"/>
      <c r="U3" s="21"/>
      <c r="V3" s="21"/>
      <c r="W3" s="19"/>
      <c r="X3" s="21"/>
      <c r="Y3" s="21"/>
      <c r="Z3" s="21"/>
      <c r="AA3" s="21"/>
      <c r="AB3" s="21"/>
      <c r="AC3" s="8"/>
    </row>
    <row r="4" spans="1:29" x14ac:dyDescent="0.2">
      <c r="A4" t="s">
        <v>12</v>
      </c>
      <c r="B4" s="21"/>
      <c r="C4" s="21"/>
      <c r="D4" s="21"/>
      <c r="E4" s="21"/>
      <c r="F4" s="21"/>
      <c r="G4" s="21"/>
      <c r="H4" s="21"/>
      <c r="I4" s="21"/>
      <c r="J4" s="21"/>
      <c r="K4" s="21"/>
      <c r="L4" s="21"/>
      <c r="M4" s="21"/>
      <c r="N4" s="21"/>
      <c r="O4" s="21"/>
      <c r="P4" s="21"/>
      <c r="Q4" s="21"/>
      <c r="R4" s="21"/>
      <c r="S4" s="21"/>
      <c r="T4" s="21"/>
      <c r="U4" s="21"/>
      <c r="V4" s="21"/>
      <c r="W4" s="19"/>
      <c r="X4" s="21"/>
      <c r="Y4" s="21"/>
      <c r="Z4" s="21"/>
      <c r="AA4" s="21"/>
      <c r="AB4" s="21"/>
      <c r="AC4" s="8"/>
    </row>
    <row r="5" spans="1:29" x14ac:dyDescent="0.2">
      <c r="A5" t="s">
        <v>16</v>
      </c>
      <c r="B5" s="21"/>
      <c r="C5" s="21"/>
      <c r="D5" s="21"/>
      <c r="E5" s="21"/>
      <c r="F5" s="21"/>
      <c r="G5" s="21"/>
      <c r="H5" s="21"/>
      <c r="I5" s="21"/>
      <c r="J5" s="21"/>
      <c r="K5" s="21"/>
      <c r="L5" s="21"/>
      <c r="M5" s="21"/>
      <c r="N5" s="21"/>
      <c r="O5" s="21"/>
      <c r="P5" s="21"/>
      <c r="Q5" s="21"/>
      <c r="R5" s="21"/>
      <c r="S5" s="21"/>
      <c r="T5" s="21"/>
      <c r="U5" s="21"/>
      <c r="V5" s="21"/>
      <c r="W5" s="19"/>
      <c r="X5" s="21"/>
      <c r="Y5" s="21"/>
      <c r="Z5" s="21"/>
      <c r="AA5" s="21"/>
      <c r="AB5" s="21"/>
    </row>
    <row r="6" spans="1:29" x14ac:dyDescent="0.2">
      <c r="A6" t="s">
        <v>18</v>
      </c>
      <c r="B6" s="21"/>
      <c r="C6" s="21"/>
      <c r="D6" s="21"/>
      <c r="E6" s="21"/>
      <c r="F6" s="21"/>
      <c r="G6" s="21"/>
      <c r="H6" s="21"/>
      <c r="I6" s="21"/>
      <c r="J6" s="21"/>
      <c r="K6" s="21"/>
      <c r="L6" s="21"/>
      <c r="M6" s="21"/>
      <c r="N6" s="21"/>
      <c r="O6" s="21"/>
      <c r="P6" s="21"/>
      <c r="Q6" s="21"/>
      <c r="R6" s="21"/>
      <c r="S6" s="21"/>
      <c r="T6" s="21"/>
      <c r="U6" s="21"/>
      <c r="V6" s="21"/>
      <c r="W6" s="19"/>
      <c r="X6" s="21"/>
      <c r="Y6" s="21"/>
      <c r="Z6" s="21"/>
      <c r="AA6" s="21"/>
      <c r="AB6" s="21"/>
    </row>
    <row r="7" spans="1:29" x14ac:dyDescent="0.2">
      <c r="A7" t="s">
        <v>34</v>
      </c>
      <c r="B7" s="21"/>
      <c r="C7" s="21"/>
      <c r="D7" s="21"/>
      <c r="E7" s="21">
        <v>1</v>
      </c>
      <c r="F7" s="21">
        <v>1</v>
      </c>
      <c r="G7" s="21"/>
      <c r="H7" s="21"/>
      <c r="I7" s="21"/>
      <c r="J7" s="21"/>
      <c r="K7" s="21"/>
      <c r="L7" s="21"/>
      <c r="M7" s="21"/>
      <c r="N7" s="21"/>
      <c r="O7" s="21"/>
      <c r="P7" s="21"/>
      <c r="Q7" s="21"/>
      <c r="R7" s="21"/>
      <c r="S7" s="21"/>
      <c r="T7" s="21"/>
      <c r="U7" s="21"/>
      <c r="V7" s="21"/>
      <c r="W7" s="19">
        <v>1</v>
      </c>
      <c r="X7" s="21"/>
      <c r="Y7" s="21"/>
      <c r="Z7" s="21"/>
      <c r="AA7" s="21"/>
      <c r="AB7" s="21"/>
      <c r="AC7" s="8"/>
    </row>
    <row r="8" spans="1:29" x14ac:dyDescent="0.2">
      <c r="A8" t="s">
        <v>36</v>
      </c>
      <c r="B8" s="21"/>
      <c r="C8" s="21"/>
      <c r="D8" s="21"/>
      <c r="E8" s="21">
        <v>1</v>
      </c>
      <c r="F8" s="21">
        <v>1</v>
      </c>
      <c r="G8" s="21"/>
      <c r="H8" s="21"/>
      <c r="I8" s="21"/>
      <c r="J8" s="21"/>
      <c r="K8" s="21"/>
      <c r="L8" s="21"/>
      <c r="M8" s="21"/>
      <c r="N8" s="21"/>
      <c r="O8" s="21"/>
      <c r="P8" s="21"/>
      <c r="Q8" s="21"/>
      <c r="R8" s="21"/>
      <c r="S8" s="21"/>
      <c r="T8" s="21">
        <v>1</v>
      </c>
      <c r="U8" s="21"/>
      <c r="V8" s="21"/>
      <c r="W8" s="19"/>
      <c r="X8" s="21"/>
      <c r="Y8" s="21"/>
      <c r="Z8" s="21"/>
      <c r="AA8" s="21"/>
      <c r="AB8" s="21"/>
      <c r="AC8" s="8"/>
    </row>
    <row r="9" spans="1:29" x14ac:dyDescent="0.2">
      <c r="A9" t="s">
        <v>38</v>
      </c>
      <c r="B9" s="21"/>
      <c r="C9" s="21"/>
      <c r="D9" s="21"/>
      <c r="E9" s="21">
        <v>1</v>
      </c>
      <c r="F9" s="21">
        <v>1</v>
      </c>
      <c r="G9" s="21"/>
      <c r="H9" s="21"/>
      <c r="I9" s="21"/>
      <c r="J9" s="21"/>
      <c r="K9" s="21"/>
      <c r="L9" s="21"/>
      <c r="M9" s="21"/>
      <c r="N9" s="21"/>
      <c r="O9" s="21"/>
      <c r="P9" s="21"/>
      <c r="Q9" s="21"/>
      <c r="R9" s="21"/>
      <c r="S9" s="21"/>
      <c r="T9" s="21"/>
      <c r="U9" s="21"/>
      <c r="V9" s="21"/>
      <c r="W9" s="19"/>
      <c r="X9" s="21"/>
      <c r="Y9" s="21"/>
      <c r="Z9" s="21"/>
      <c r="AA9" s="21"/>
      <c r="AB9" s="21"/>
      <c r="AC9" s="8"/>
    </row>
    <row r="10" spans="1:29" x14ac:dyDescent="0.2">
      <c r="A10" t="s">
        <v>40</v>
      </c>
      <c r="B10" s="21"/>
      <c r="C10" s="21"/>
      <c r="D10" s="21"/>
      <c r="E10" s="21">
        <v>1</v>
      </c>
      <c r="F10" s="21">
        <v>1</v>
      </c>
      <c r="G10" s="21"/>
      <c r="H10" s="21"/>
      <c r="I10" s="21"/>
      <c r="J10" s="21"/>
      <c r="K10" s="21"/>
      <c r="L10" s="21"/>
      <c r="M10" s="21"/>
      <c r="N10" s="21"/>
      <c r="O10" s="21"/>
      <c r="P10" s="21"/>
      <c r="Q10" s="21"/>
      <c r="R10" s="21"/>
      <c r="S10" s="21"/>
      <c r="T10" s="21"/>
      <c r="U10" s="21"/>
      <c r="V10" s="21"/>
      <c r="W10" s="19"/>
      <c r="X10" s="21"/>
      <c r="Y10" s="21"/>
      <c r="Z10" s="21"/>
      <c r="AA10" s="21"/>
      <c r="AB10" s="21"/>
      <c r="AC10" s="8"/>
    </row>
    <row r="11" spans="1:29" x14ac:dyDescent="0.2">
      <c r="A11" t="s">
        <v>44</v>
      </c>
      <c r="B11" s="21"/>
      <c r="C11" s="21"/>
      <c r="D11" s="21"/>
      <c r="E11" s="21">
        <v>1</v>
      </c>
      <c r="F11" s="21">
        <v>1</v>
      </c>
      <c r="G11" s="21"/>
      <c r="H11" s="21"/>
      <c r="I11" s="21"/>
      <c r="J11" s="21"/>
      <c r="K11" s="21"/>
      <c r="L11" s="21"/>
      <c r="M11" s="21"/>
      <c r="N11" s="21"/>
      <c r="O11" s="21"/>
      <c r="P11" s="21"/>
      <c r="Q11" s="21"/>
      <c r="R11" s="21"/>
      <c r="S11" s="21"/>
      <c r="T11" s="21"/>
      <c r="U11" s="21"/>
      <c r="V11" s="21"/>
      <c r="W11" s="19"/>
      <c r="X11" s="21"/>
      <c r="Y11" s="21"/>
      <c r="Z11" s="21"/>
      <c r="AA11" s="21"/>
      <c r="AB11" s="21"/>
      <c r="AC11" s="8"/>
    </row>
    <row r="12" spans="1:29" x14ac:dyDescent="0.2">
      <c r="A12" t="s">
        <v>52</v>
      </c>
      <c r="B12" s="21"/>
      <c r="C12" s="21"/>
      <c r="D12" s="21"/>
      <c r="E12" s="21">
        <v>1</v>
      </c>
      <c r="F12" s="21">
        <v>1</v>
      </c>
      <c r="G12" s="21"/>
      <c r="H12" s="21"/>
      <c r="I12" s="21"/>
      <c r="J12" s="21"/>
      <c r="K12" s="21"/>
      <c r="L12" s="21"/>
      <c r="M12" s="21"/>
      <c r="N12" s="21"/>
      <c r="O12" s="21"/>
      <c r="P12" s="21"/>
      <c r="Q12" s="21"/>
      <c r="R12" s="21"/>
      <c r="S12" s="21"/>
      <c r="T12" s="21"/>
      <c r="U12" s="21"/>
      <c r="V12" s="21"/>
      <c r="W12" s="19"/>
      <c r="X12" s="21"/>
      <c r="Y12" s="21"/>
      <c r="Z12" s="21"/>
      <c r="AA12" s="21"/>
      <c r="AB12" s="21"/>
    </row>
    <row r="13" spans="1:29" x14ac:dyDescent="0.2">
      <c r="A13" t="s">
        <v>54</v>
      </c>
      <c r="B13" s="21"/>
      <c r="C13" s="21"/>
      <c r="D13" s="21"/>
      <c r="E13" s="21">
        <v>1</v>
      </c>
      <c r="F13" s="21">
        <v>1</v>
      </c>
      <c r="G13" s="21"/>
      <c r="H13" s="21"/>
      <c r="I13" s="21"/>
      <c r="J13" s="21"/>
      <c r="K13" s="21"/>
      <c r="L13" s="21"/>
      <c r="M13" s="21"/>
      <c r="N13" s="21"/>
      <c r="O13" s="21"/>
      <c r="P13" s="21"/>
      <c r="Q13" s="21"/>
      <c r="R13" s="21"/>
      <c r="S13" s="21"/>
      <c r="T13" s="21"/>
      <c r="U13" s="21"/>
      <c r="V13" s="21"/>
      <c r="W13" s="19"/>
      <c r="X13" s="21"/>
      <c r="Y13" s="21"/>
      <c r="Z13" s="21"/>
      <c r="AA13" s="21"/>
      <c r="AB13" s="21"/>
    </row>
    <row r="14" spans="1:29" x14ac:dyDescent="0.2">
      <c r="A14" t="s">
        <v>58</v>
      </c>
      <c r="B14" s="21"/>
      <c r="C14" s="21"/>
      <c r="D14" s="21"/>
      <c r="E14" s="21">
        <v>1</v>
      </c>
      <c r="F14" s="21">
        <v>1</v>
      </c>
      <c r="G14" s="21"/>
      <c r="H14" s="21"/>
      <c r="I14" s="21"/>
      <c r="J14" s="21"/>
      <c r="K14" s="21"/>
      <c r="L14" s="21"/>
      <c r="M14" s="21"/>
      <c r="N14" s="21"/>
      <c r="O14" s="21"/>
      <c r="P14" s="21"/>
      <c r="Q14" s="21"/>
      <c r="R14" s="21"/>
      <c r="S14" s="21"/>
      <c r="T14" s="21"/>
      <c r="U14" s="21"/>
      <c r="V14" s="21"/>
      <c r="W14" s="19"/>
      <c r="X14" s="21"/>
      <c r="Y14" s="21"/>
      <c r="Z14" s="21"/>
      <c r="AA14" s="21"/>
      <c r="AB14" s="21"/>
    </row>
    <row r="15" spans="1:29" x14ac:dyDescent="0.2">
      <c r="A15" t="s">
        <v>72</v>
      </c>
      <c r="B15" s="21"/>
      <c r="C15" s="21"/>
      <c r="D15" s="21"/>
      <c r="E15" s="21">
        <v>1</v>
      </c>
      <c r="F15" s="21">
        <v>1</v>
      </c>
      <c r="G15" s="21"/>
      <c r="H15" s="21"/>
      <c r="I15" s="21"/>
      <c r="J15" s="21"/>
      <c r="K15" s="21"/>
      <c r="L15" s="21"/>
      <c r="M15" s="21"/>
      <c r="N15" s="21"/>
      <c r="O15" s="21"/>
      <c r="P15" s="21"/>
      <c r="Q15" s="21"/>
      <c r="R15" s="21"/>
      <c r="S15" s="21"/>
      <c r="T15" s="21"/>
      <c r="U15" s="21"/>
      <c r="V15" s="21"/>
      <c r="W15" s="19"/>
      <c r="X15" s="21"/>
      <c r="Y15" s="21"/>
      <c r="Z15" s="21"/>
      <c r="AA15" s="21"/>
      <c r="AB15" s="21"/>
    </row>
    <row r="16" spans="1:29" x14ac:dyDescent="0.2">
      <c r="A16" t="s">
        <v>74</v>
      </c>
      <c r="B16" s="21"/>
      <c r="C16" s="21"/>
      <c r="D16" s="21"/>
      <c r="E16" s="21"/>
      <c r="F16" s="21"/>
      <c r="G16" s="21"/>
      <c r="H16" s="21"/>
      <c r="I16" s="21"/>
      <c r="J16" s="21"/>
      <c r="K16" s="21"/>
      <c r="L16" s="21"/>
      <c r="M16" s="21"/>
      <c r="N16" s="21"/>
      <c r="O16" s="21"/>
      <c r="P16" s="21"/>
      <c r="Q16" s="21"/>
      <c r="R16" s="21"/>
      <c r="S16" s="21"/>
      <c r="T16" s="21"/>
      <c r="U16" s="21"/>
      <c r="V16" s="21"/>
      <c r="W16" s="19"/>
      <c r="X16" s="21"/>
      <c r="Y16" s="21"/>
      <c r="Z16" s="21"/>
      <c r="AA16" s="21"/>
      <c r="AB16" s="21"/>
    </row>
    <row r="17" spans="1:28" x14ac:dyDescent="0.2">
      <c r="A17" t="s">
        <v>76</v>
      </c>
      <c r="B17" s="21"/>
      <c r="C17" s="21"/>
      <c r="D17" s="21"/>
      <c r="E17" s="21"/>
      <c r="F17" s="21"/>
      <c r="G17" s="21"/>
      <c r="H17" s="21"/>
      <c r="I17" s="21"/>
      <c r="J17" s="21"/>
      <c r="K17" s="21"/>
      <c r="L17" s="21"/>
      <c r="M17" s="21"/>
      <c r="N17" s="21"/>
      <c r="O17" s="21"/>
      <c r="P17" s="21"/>
      <c r="Q17" s="21"/>
      <c r="R17" s="21"/>
      <c r="S17" s="21"/>
      <c r="T17" s="21"/>
      <c r="U17" s="21"/>
      <c r="V17" s="21"/>
      <c r="W17" s="19"/>
      <c r="X17" s="21"/>
      <c r="Y17" s="21"/>
      <c r="Z17" s="21"/>
      <c r="AA17" s="21"/>
      <c r="AB17" s="21"/>
    </row>
    <row r="18" spans="1:28" x14ac:dyDescent="0.2">
      <c r="A18" t="s">
        <v>84</v>
      </c>
      <c r="B18" s="21"/>
      <c r="C18" s="21"/>
      <c r="D18" s="21"/>
      <c r="E18" s="21"/>
      <c r="F18" s="21"/>
      <c r="G18" s="21"/>
      <c r="H18" s="21"/>
      <c r="I18" s="21"/>
      <c r="J18" s="21"/>
      <c r="K18" s="21"/>
      <c r="L18" s="21"/>
      <c r="M18" s="21"/>
      <c r="N18" s="21"/>
      <c r="O18" s="21"/>
      <c r="P18" s="21"/>
      <c r="Q18" s="21"/>
      <c r="R18" s="21"/>
      <c r="S18" s="21"/>
      <c r="T18" s="21"/>
      <c r="U18" s="21"/>
      <c r="V18" s="21"/>
      <c r="W18" s="19"/>
      <c r="X18" s="21"/>
      <c r="Y18" s="21"/>
      <c r="Z18" s="21"/>
      <c r="AA18" s="21"/>
      <c r="AB18" s="21"/>
    </row>
    <row r="19" spans="1:28" x14ac:dyDescent="0.2">
      <c r="A19" t="s">
        <v>86</v>
      </c>
      <c r="B19" s="21"/>
      <c r="C19" s="21"/>
      <c r="D19" s="21"/>
      <c r="E19" s="21"/>
      <c r="F19" s="21"/>
      <c r="G19" s="21"/>
      <c r="H19" s="21"/>
      <c r="I19" s="21"/>
      <c r="J19" s="21"/>
      <c r="K19" s="21"/>
      <c r="L19" s="21"/>
      <c r="M19" s="21"/>
      <c r="N19" s="21"/>
      <c r="O19" s="21"/>
      <c r="P19" s="21"/>
      <c r="Q19" s="21"/>
      <c r="R19" s="21"/>
      <c r="S19" s="21"/>
      <c r="T19" s="21"/>
      <c r="U19" s="21"/>
      <c r="V19" s="21"/>
      <c r="W19" s="19"/>
      <c r="X19" s="21"/>
      <c r="Y19" s="21"/>
      <c r="Z19" s="21"/>
      <c r="AA19" s="21"/>
      <c r="AB19" s="21"/>
    </row>
    <row r="20" spans="1:28" x14ac:dyDescent="0.2">
      <c r="A20" t="s">
        <v>94</v>
      </c>
      <c r="B20" s="21"/>
      <c r="C20" s="21"/>
      <c r="D20" s="21"/>
      <c r="E20" s="21">
        <v>1</v>
      </c>
      <c r="F20" s="21">
        <v>1</v>
      </c>
      <c r="G20" s="21"/>
      <c r="H20" s="21"/>
      <c r="I20" s="21"/>
      <c r="J20" s="21"/>
      <c r="K20" s="21"/>
      <c r="L20" s="21"/>
      <c r="M20" s="21"/>
      <c r="N20" s="21"/>
      <c r="O20" s="21"/>
      <c r="P20" s="21"/>
      <c r="Q20" s="21"/>
      <c r="R20" s="21"/>
      <c r="S20" s="21"/>
      <c r="T20" s="21"/>
      <c r="U20" s="21"/>
      <c r="V20" s="21"/>
      <c r="W20" s="19"/>
      <c r="X20" s="21"/>
      <c r="Y20" s="21"/>
      <c r="Z20" s="21"/>
      <c r="AA20" s="21"/>
      <c r="AB20" s="21"/>
    </row>
    <row r="21" spans="1:28" x14ac:dyDescent="0.2">
      <c r="A21" t="s">
        <v>96</v>
      </c>
      <c r="B21" s="21"/>
      <c r="C21" s="21"/>
      <c r="D21" s="21"/>
      <c r="E21" s="21">
        <v>1</v>
      </c>
      <c r="F21" s="21">
        <v>1</v>
      </c>
      <c r="G21" s="21"/>
      <c r="H21" s="21"/>
      <c r="I21" s="21"/>
      <c r="J21" s="21"/>
      <c r="K21" s="21"/>
      <c r="L21" s="21"/>
      <c r="M21" s="21"/>
      <c r="N21" s="21"/>
      <c r="O21" s="21"/>
      <c r="P21" s="21"/>
      <c r="Q21" s="21"/>
      <c r="R21" s="21"/>
      <c r="S21" s="21"/>
      <c r="T21" s="21"/>
      <c r="U21" s="21"/>
      <c r="V21" s="21"/>
      <c r="W21" s="19">
        <v>1</v>
      </c>
      <c r="X21" s="21"/>
      <c r="Y21" s="21"/>
      <c r="Z21" s="21"/>
      <c r="AA21" s="21"/>
      <c r="AB21" s="21"/>
    </row>
    <row r="22" spans="1:28" x14ac:dyDescent="0.2">
      <c r="A22" t="s">
        <v>104</v>
      </c>
      <c r="B22" s="21"/>
      <c r="C22" s="21"/>
      <c r="D22" s="21"/>
      <c r="E22" s="21"/>
      <c r="F22" s="21"/>
      <c r="G22" s="21"/>
      <c r="H22" s="21"/>
      <c r="I22" s="21"/>
      <c r="J22" s="21"/>
      <c r="K22" s="21"/>
      <c r="L22" s="21"/>
      <c r="M22" s="21"/>
      <c r="N22" s="21"/>
      <c r="O22" s="21"/>
      <c r="P22" s="21"/>
      <c r="Q22" s="21"/>
      <c r="R22" s="21"/>
      <c r="S22" s="21"/>
      <c r="T22" s="21"/>
      <c r="U22" s="21"/>
      <c r="V22" s="21"/>
      <c r="W22" s="19"/>
      <c r="X22" s="21"/>
      <c r="Y22" s="21"/>
      <c r="Z22" s="21"/>
      <c r="AA22" s="21"/>
      <c r="AB22" s="21"/>
    </row>
    <row r="23" spans="1:28" x14ac:dyDescent="0.2">
      <c r="A23" t="s">
        <v>128</v>
      </c>
      <c r="B23" s="21"/>
      <c r="C23" s="21"/>
      <c r="D23" s="21"/>
      <c r="E23" s="21">
        <v>1</v>
      </c>
      <c r="F23" s="21">
        <v>1</v>
      </c>
      <c r="G23" s="21"/>
      <c r="H23" s="21"/>
      <c r="I23" s="21"/>
      <c r="J23" s="21"/>
      <c r="K23" s="21"/>
      <c r="L23" s="21"/>
      <c r="M23" s="21"/>
      <c r="N23" s="21"/>
      <c r="O23" s="21"/>
      <c r="P23" s="21"/>
      <c r="Q23" s="21"/>
      <c r="R23" s="21"/>
      <c r="S23" s="21"/>
      <c r="T23" s="21"/>
      <c r="U23" s="21"/>
      <c r="V23" s="21"/>
      <c r="W23" s="19"/>
      <c r="X23" s="21"/>
      <c r="Y23" s="21"/>
      <c r="Z23" s="21"/>
      <c r="AA23" s="21"/>
      <c r="AB23" s="21"/>
    </row>
    <row r="24" spans="1:28" x14ac:dyDescent="0.2">
      <c r="A24" t="s">
        <v>142</v>
      </c>
      <c r="B24" s="21"/>
      <c r="C24" s="21"/>
      <c r="D24" s="21"/>
      <c r="E24" s="21"/>
      <c r="F24" s="21"/>
      <c r="G24" s="21"/>
      <c r="H24" s="21"/>
      <c r="I24" s="21"/>
      <c r="J24" s="21"/>
      <c r="K24" s="21"/>
      <c r="L24" s="21"/>
      <c r="M24" s="21"/>
      <c r="N24" s="21"/>
      <c r="O24" s="21"/>
      <c r="P24" s="21"/>
      <c r="Q24" s="21"/>
      <c r="R24" s="21"/>
      <c r="S24" s="21"/>
      <c r="T24" s="21"/>
      <c r="U24" s="21"/>
      <c r="V24" s="21"/>
      <c r="W24" s="19"/>
      <c r="X24" s="21"/>
      <c r="Y24" s="21"/>
      <c r="Z24" s="21"/>
      <c r="AA24" s="21"/>
      <c r="AB24" s="21"/>
    </row>
    <row r="25" spans="1:28" x14ac:dyDescent="0.2">
      <c r="A25" t="s">
        <v>156</v>
      </c>
      <c r="B25" s="21"/>
      <c r="C25" s="21"/>
      <c r="D25" s="21"/>
      <c r="E25" s="21">
        <v>1</v>
      </c>
      <c r="F25" s="21">
        <v>1</v>
      </c>
      <c r="G25" s="21"/>
      <c r="H25" s="21"/>
      <c r="I25" s="21"/>
      <c r="J25" s="21"/>
      <c r="K25" s="21"/>
      <c r="L25" s="21"/>
      <c r="M25" s="21"/>
      <c r="N25" s="21"/>
      <c r="O25" s="21"/>
      <c r="P25" s="21"/>
      <c r="Q25" s="21"/>
      <c r="R25" s="21"/>
      <c r="S25" s="21"/>
      <c r="T25" s="21"/>
      <c r="U25" s="21"/>
      <c r="V25" s="21"/>
      <c r="W25" s="19"/>
      <c r="X25" s="21"/>
      <c r="Y25" s="21"/>
      <c r="Z25" s="21"/>
      <c r="AA25" s="21"/>
      <c r="AB25" s="21"/>
    </row>
    <row r="26" spans="1:28" x14ac:dyDescent="0.2">
      <c r="A26" t="s">
        <v>158</v>
      </c>
      <c r="B26" s="21"/>
      <c r="C26" s="21"/>
      <c r="D26" s="21"/>
      <c r="E26" s="21"/>
      <c r="F26" s="21"/>
      <c r="G26" s="21"/>
      <c r="H26" s="21"/>
      <c r="I26" s="21"/>
      <c r="J26" s="21"/>
      <c r="K26" s="21"/>
      <c r="L26" s="21"/>
      <c r="M26" s="21"/>
      <c r="N26" s="21"/>
      <c r="O26" s="21"/>
      <c r="P26" s="21"/>
      <c r="Q26" s="21"/>
      <c r="R26" s="21"/>
      <c r="S26" s="21"/>
      <c r="T26" s="21"/>
      <c r="U26" s="21"/>
      <c r="V26" s="21"/>
      <c r="W26" s="19">
        <v>1</v>
      </c>
      <c r="X26" s="21"/>
      <c r="Y26" s="21"/>
      <c r="Z26" s="21"/>
      <c r="AA26" s="21"/>
      <c r="AB26" s="21"/>
    </row>
    <row r="27" spans="1:28" x14ac:dyDescent="0.2">
      <c r="A27" t="s">
        <v>160</v>
      </c>
      <c r="B27" s="21"/>
      <c r="C27" s="21"/>
      <c r="D27" s="21"/>
      <c r="E27" s="21"/>
      <c r="F27" s="21"/>
      <c r="G27" s="21"/>
      <c r="H27" s="21"/>
      <c r="I27" s="21"/>
      <c r="J27" s="21"/>
      <c r="K27" s="21"/>
      <c r="L27" s="21"/>
      <c r="M27" s="21"/>
      <c r="N27" s="21"/>
      <c r="O27" s="21"/>
      <c r="P27" s="21"/>
      <c r="Q27" s="21"/>
      <c r="R27" s="21"/>
      <c r="S27" s="21"/>
      <c r="T27" s="21"/>
      <c r="U27" s="21"/>
      <c r="V27" s="21"/>
      <c r="W27" s="19">
        <v>1</v>
      </c>
      <c r="X27" s="21"/>
      <c r="Y27" s="21"/>
      <c r="Z27" s="21"/>
      <c r="AA27" s="21"/>
      <c r="AB27" s="21"/>
    </row>
    <row r="28" spans="1:28" x14ac:dyDescent="0.2">
      <c r="A28" t="s">
        <v>162</v>
      </c>
      <c r="B28" s="21"/>
      <c r="C28" s="21"/>
      <c r="D28" s="21"/>
      <c r="E28" s="21"/>
      <c r="F28" s="21"/>
      <c r="G28" s="21"/>
      <c r="H28" s="21"/>
      <c r="I28" s="21"/>
      <c r="J28" s="21"/>
      <c r="K28" s="21"/>
      <c r="L28" s="21"/>
      <c r="M28" s="21"/>
      <c r="N28" s="21"/>
      <c r="O28" s="21"/>
      <c r="P28" s="21"/>
      <c r="Q28" s="21"/>
      <c r="R28" s="21"/>
      <c r="S28" s="21"/>
      <c r="T28" s="21"/>
      <c r="U28" s="21"/>
      <c r="V28" s="21"/>
      <c r="W28" s="19">
        <v>1</v>
      </c>
      <c r="X28" s="21"/>
      <c r="Y28" s="21"/>
      <c r="Z28" s="21"/>
      <c r="AA28" s="21"/>
      <c r="AB28" s="2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E9CC7-E1E6-4D59-B905-43C293407B9A}">
  <dimension ref="A1:A22"/>
  <sheetViews>
    <sheetView workbookViewId="0">
      <selection activeCell="A22" sqref="A1:A22"/>
    </sheetView>
  </sheetViews>
  <sheetFormatPr defaultRowHeight="12.75" x14ac:dyDescent="0.2"/>
  <sheetData>
    <row r="1" spans="1:1" x14ac:dyDescent="0.2">
      <c r="A1">
        <v>25</v>
      </c>
    </row>
    <row r="2" spans="1:1" x14ac:dyDescent="0.2">
      <c r="A2">
        <v>25</v>
      </c>
    </row>
    <row r="3" spans="1:1" x14ac:dyDescent="0.2">
      <c r="A3">
        <v>25</v>
      </c>
    </row>
    <row r="4" spans="1:1" x14ac:dyDescent="0.2">
      <c r="A4">
        <v>25</v>
      </c>
    </row>
    <row r="5" spans="1:1" x14ac:dyDescent="0.2">
      <c r="A5">
        <v>30</v>
      </c>
    </row>
    <row r="6" spans="1:1" x14ac:dyDescent="0.2">
      <c r="A6">
        <v>75</v>
      </c>
    </row>
    <row r="7" spans="1:1" x14ac:dyDescent="0.2">
      <c r="A7">
        <v>50</v>
      </c>
    </row>
    <row r="8" spans="1:1" x14ac:dyDescent="0.2">
      <c r="A8">
        <v>15</v>
      </c>
    </row>
    <row r="9" spans="1:1" x14ac:dyDescent="0.2">
      <c r="A9">
        <v>40</v>
      </c>
    </row>
    <row r="10" spans="1:1" x14ac:dyDescent="0.2">
      <c r="A10">
        <v>35</v>
      </c>
    </row>
    <row r="11" spans="1:1" x14ac:dyDescent="0.2">
      <c r="A11">
        <v>25</v>
      </c>
    </row>
    <row r="12" spans="1:1" x14ac:dyDescent="0.2">
      <c r="A12">
        <v>25</v>
      </c>
    </row>
    <row r="13" spans="1:1" x14ac:dyDescent="0.2">
      <c r="A13">
        <v>25</v>
      </c>
    </row>
    <row r="14" spans="1:1" x14ac:dyDescent="0.2">
      <c r="A14">
        <v>25</v>
      </c>
    </row>
    <row r="15" spans="1:1" x14ac:dyDescent="0.2">
      <c r="A15">
        <v>25</v>
      </c>
    </row>
    <row r="16" spans="1:1" x14ac:dyDescent="0.2">
      <c r="A16">
        <v>25</v>
      </c>
    </row>
    <row r="17" spans="1:1" x14ac:dyDescent="0.2">
      <c r="A17">
        <v>25</v>
      </c>
    </row>
    <row r="18" spans="1:1" x14ac:dyDescent="0.2">
      <c r="A18">
        <v>50</v>
      </c>
    </row>
    <row r="19" spans="1:1" x14ac:dyDescent="0.2">
      <c r="A19">
        <v>20</v>
      </c>
    </row>
    <row r="20" spans="1:1" x14ac:dyDescent="0.2">
      <c r="A20">
        <v>50</v>
      </c>
    </row>
    <row r="21" spans="1:1" x14ac:dyDescent="0.2">
      <c r="A21">
        <v>50</v>
      </c>
    </row>
    <row r="22" spans="1:1" x14ac:dyDescent="0.2">
      <c r="A22">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A5A4-8522-4975-9959-404BF0DE78EA}">
  <dimension ref="A1:I12"/>
  <sheetViews>
    <sheetView workbookViewId="0">
      <selection activeCell="H18" sqref="H18"/>
    </sheetView>
  </sheetViews>
  <sheetFormatPr defaultRowHeight="12.75" x14ac:dyDescent="0.2"/>
  <cols>
    <col min="1" max="1" width="37.85546875" customWidth="1"/>
    <col min="3" max="3" width="11.5703125" bestFit="1" customWidth="1"/>
    <col min="8" max="8" width="54.42578125" customWidth="1"/>
    <col min="9" max="9" width="12.28515625" bestFit="1" customWidth="1"/>
  </cols>
  <sheetData>
    <row r="1" spans="1:9" x14ac:dyDescent="0.2">
      <c r="A1" t="s">
        <v>166</v>
      </c>
      <c r="B1">
        <v>56576</v>
      </c>
      <c r="C1" s="9">
        <f>B1/$B$12</f>
        <v>0.49664665191895785</v>
      </c>
    </row>
    <row r="2" spans="1:9" x14ac:dyDescent="0.2">
      <c r="A2" t="s">
        <v>167</v>
      </c>
      <c r="B2">
        <v>38074</v>
      </c>
      <c r="C2" s="9">
        <f t="shared" ref="C2:C10" si="0">B2/$B$12</f>
        <v>0.33422872994136033</v>
      </c>
      <c r="H2" t="s">
        <v>193</v>
      </c>
      <c r="I2" s="16">
        <v>200000</v>
      </c>
    </row>
    <row r="3" spans="1:9" x14ac:dyDescent="0.2">
      <c r="A3" t="s">
        <v>168</v>
      </c>
      <c r="B3">
        <v>11992</v>
      </c>
      <c r="C3" s="9">
        <f t="shared" si="0"/>
        <v>0.10527055022999403</v>
      </c>
      <c r="H3" t="s">
        <v>191</v>
      </c>
      <c r="I3" s="9">
        <v>0.06</v>
      </c>
    </row>
    <row r="4" spans="1:9" x14ac:dyDescent="0.2">
      <c r="A4" t="s">
        <v>169</v>
      </c>
      <c r="B4">
        <v>5018</v>
      </c>
      <c r="C4" s="9">
        <f t="shared" si="0"/>
        <v>4.4050001755679621E-2</v>
      </c>
      <c r="H4" t="s">
        <v>189</v>
      </c>
      <c r="I4" s="16">
        <f>I3*I2</f>
        <v>12000</v>
      </c>
    </row>
    <row r="5" spans="1:9" x14ac:dyDescent="0.2">
      <c r="A5" t="s">
        <v>170</v>
      </c>
      <c r="B5">
        <v>806</v>
      </c>
      <c r="C5" s="9">
        <f t="shared" si="0"/>
        <v>7.0753888830366232E-3</v>
      </c>
      <c r="H5" t="s">
        <v>190</v>
      </c>
      <c r="I5" s="17">
        <f>I4/12</f>
        <v>1000</v>
      </c>
    </row>
    <row r="6" spans="1:9" x14ac:dyDescent="0.2">
      <c r="A6" t="s">
        <v>171</v>
      </c>
      <c r="B6">
        <v>363</v>
      </c>
      <c r="C6" s="9">
        <f t="shared" si="0"/>
        <v>3.1865585168018538E-3</v>
      </c>
      <c r="H6" t="s">
        <v>192</v>
      </c>
      <c r="I6">
        <v>5000</v>
      </c>
    </row>
    <row r="7" spans="1:9" x14ac:dyDescent="0.2">
      <c r="A7" t="s">
        <v>172</v>
      </c>
      <c r="B7">
        <v>313</v>
      </c>
      <c r="C7" s="9">
        <f t="shared" si="0"/>
        <v>2.7476386109062819E-3</v>
      </c>
      <c r="H7" t="s">
        <v>194</v>
      </c>
      <c r="I7" s="17">
        <f>I2+I6</f>
        <v>205000</v>
      </c>
    </row>
    <row r="8" spans="1:9" x14ac:dyDescent="0.2">
      <c r="A8" t="s">
        <v>173</v>
      </c>
      <c r="B8">
        <v>304</v>
      </c>
      <c r="C8" s="9">
        <f t="shared" si="0"/>
        <v>2.6686330278450788E-3</v>
      </c>
      <c r="H8" t="s">
        <v>195</v>
      </c>
      <c r="I8" s="17">
        <f>I7*I3</f>
        <v>12300</v>
      </c>
    </row>
    <row r="9" spans="1:9" x14ac:dyDescent="0.2">
      <c r="A9" t="s">
        <v>174</v>
      </c>
      <c r="B9">
        <v>265</v>
      </c>
      <c r="C9" s="9">
        <f t="shared" si="0"/>
        <v>2.3262755012465326E-3</v>
      </c>
      <c r="H9" t="s">
        <v>196</v>
      </c>
      <c r="I9" s="17">
        <f>I8/12</f>
        <v>1025</v>
      </c>
    </row>
    <row r="10" spans="1:9" x14ac:dyDescent="0.2">
      <c r="A10" t="s">
        <v>175</v>
      </c>
      <c r="B10">
        <v>205</v>
      </c>
      <c r="C10" s="9">
        <f t="shared" si="0"/>
        <v>1.799571614171846E-3</v>
      </c>
      <c r="H10" t="s">
        <v>197</v>
      </c>
      <c r="I10" s="9">
        <f>I8/I2</f>
        <v>6.1499999999999999E-2</v>
      </c>
    </row>
    <row r="12" spans="1:9" x14ac:dyDescent="0.2">
      <c r="B12" s="8">
        <f>SUM(B1:B10)</f>
        <v>113916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1B15F-AC2D-4D41-A4EA-BF3BA2A87B10}">
  <dimension ref="A1"/>
  <sheetViews>
    <sheetView workbookViewId="0"/>
  </sheetViews>
  <sheetFormatPr defaultRowHeight="12.75" x14ac:dyDescent="0.2"/>
  <sheetData>
    <row r="1" spans="1:1" x14ac:dyDescent="0.2">
      <c r="A1" s="18" t="s">
        <v>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Sheet5</vt:lpstr>
      <vt:lpstr>Sheet4</vt:lpstr>
      <vt:lpstr>Univariate</vt:lpstr>
      <vt:lpstr>Bivariate</vt:lpstr>
      <vt:lpstr>Sheet3</vt:lpstr>
      <vt:lpstr>Sheet2</vt:lpstr>
      <vt:lps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Toufik Kannab</dc:creator>
  <cp:lastModifiedBy>Toufik Kannab</cp:lastModifiedBy>
  <dcterms:created xsi:type="dcterms:W3CDTF">2018-03-13T19:24:56Z</dcterms:created>
  <dcterms:modified xsi:type="dcterms:W3CDTF">2018-04-03T05:47:38Z</dcterms:modified>
</cp:coreProperties>
</file>