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uest-User\Desktop\Mumue E36\"/>
    </mc:Choice>
  </mc:AlternateContent>
  <xr:revisionPtr revIDLastSave="0" documentId="8_{0DF43459-9DB3-4AF3-AC7D-D5AA2A07F3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36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7" i="1" l="1"/>
  <c r="F99" i="1"/>
  <c r="G99" i="1"/>
  <c r="F101" i="1"/>
  <c r="F102" i="1"/>
  <c r="F103" i="1"/>
  <c r="F104" i="1"/>
  <c r="F149" i="1"/>
  <c r="F133" i="1"/>
  <c r="F42" i="1" l="1"/>
  <c r="F19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51" i="1" l="1"/>
  <c r="F129" i="1" l="1"/>
  <c r="F136" i="1"/>
  <c r="F89" i="1"/>
  <c r="F146" i="1" l="1"/>
  <c r="F144" i="1"/>
  <c r="F139" i="1"/>
  <c r="F128" i="1"/>
  <c r="F126" i="1"/>
  <c r="F105" i="1"/>
  <c r="F132" i="1"/>
  <c r="F135" i="1"/>
  <c r="F134" i="1"/>
  <c r="F100" i="1" l="1"/>
  <c r="F118" i="1"/>
  <c r="F114" i="1"/>
  <c r="F116" i="1"/>
  <c r="F111" i="1"/>
  <c r="F110" i="1"/>
  <c r="F109" i="1"/>
  <c r="F108" i="1"/>
  <c r="F107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2" i="1"/>
  <c r="F106" i="1"/>
  <c r="F145" i="1"/>
  <c r="F120" i="1"/>
  <c r="F119" i="1"/>
  <c r="F148" i="1"/>
  <c r="F97" i="1"/>
  <c r="F125" i="1"/>
  <c r="F130" i="1"/>
  <c r="F98" i="1"/>
  <c r="F131" i="1"/>
  <c r="F140" i="1"/>
  <c r="F141" i="1"/>
  <c r="F143" i="1"/>
  <c r="F147" i="1"/>
  <c r="F150" i="1"/>
  <c r="F152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3" i="1" l="1"/>
  <c r="F45" i="1"/>
  <c r="F38" i="1"/>
  <c r="F15" i="1"/>
  <c r="F49" i="1"/>
  <c r="F47" i="1"/>
  <c r="F14" i="1"/>
  <c r="F13" i="1"/>
  <c r="F9" i="1"/>
  <c r="F7" i="1"/>
  <c r="F6" i="1"/>
  <c r="F5" i="1"/>
  <c r="F154" i="1" l="1"/>
  <c r="F155" i="1" s="1"/>
  <c r="F53" i="1"/>
  <c r="F36" i="1"/>
  <c r="F10" i="1"/>
  <c r="F157" i="1" l="1"/>
</calcChain>
</file>

<file path=xl/sharedStrings.xml><?xml version="1.0" encoding="utf-8"?>
<sst xmlns="http://schemas.openxmlformats.org/spreadsheetml/2006/main" count="296" uniqueCount="166">
  <si>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</si>
  <si>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</si>
  <si>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</si>
  <si>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</si>
  <si>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</si>
  <si>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</si>
  <si>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</si>
  <si>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</si>
  <si>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</si>
  <si>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</si>
  <si>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</si>
  <si>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</si>
  <si>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</si>
  <si>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</si>
  <si>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</si>
  <si>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</si>
  <si>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</si>
  <si>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</si>
  <si>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</si>
  <si>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</si>
  <si>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</si>
  <si>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</si>
  <si>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</si>
  <si>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</si>
  <si>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</si>
  <si>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</si>
  <si>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</si>
  <si>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</si>
  <si>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</si>
  <si>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</si>
  <si>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</si>
  <si>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</si>
  <si>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</si>
  <si>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</si>
  <si>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</si>
  <si>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</si>
  <si>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</si>
  <si>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</si>
  <si>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</si>
  <si>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</si>
  <si>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</si>
  <si>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</si>
  <si>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</si>
  <si>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</si>
  <si>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</si>
  <si>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</si>
  <si>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</si>
  <si>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</si>
  <si>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</si>
  <si>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</si>
  <si>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</si>
  <si>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</si>
  <si>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</si>
  <si>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</si>
  <si>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</si>
  <si>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</si>
  <si>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</si>
  <si>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</si>
  <si>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</si>
  <si>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</si>
  <si>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</si>
  <si>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</si>
  <si>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</si>
  <si>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</si>
  <si>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</si>
  <si>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</si>
  <si>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</si>
  <si>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</si>
  <si>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</si>
  <si>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</si>
  <si>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</si>
  <si>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</si>
  <si>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</si>
  <si>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</si>
  <si>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</si>
  <si>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</si>
  <si>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</si>
  <si>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</si>
  <si>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</si>
  <si>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</si>
  <si>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</si>
  <si>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</si>
  <si>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</si>
  <si>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</si>
  <si>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</si>
  <si>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</si>
  <si>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</si>
  <si>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</si>
  <si>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</si>
  <si>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</si>
  <si>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</si>
  <si>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</si>
  <si>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</si>
  <si>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</si>
  <si>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</si>
  <si>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</si>
  <si>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</si>
  <si>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</si>
  <si>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</si>
  <si>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</si>
  <si>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</si>
  <si>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</si>
  <si>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</si>
  <si>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</si>
  <si>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</si>
  <si>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</si>
  <si>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</si>
  <si>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</si>
  <si>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</si>
  <si>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</si>
  <si>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</si>
  <si>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</si>
  <si>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</si>
  <si>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</si>
  <si>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</si>
  <si>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</si>
  <si>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</si>
  <si>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</si>
  <si>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</si>
  <si>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</si>
  <si>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</si>
  <si>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</si>
  <si>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</si>
  <si>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</si>
  <si>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</si>
  <si>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</si>
  <si>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</si>
  <si>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</si>
  <si>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</si>
  <si>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</si>
  <si>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</si>
  <si>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</si>
  <si>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</si>
  <si>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</si>
  <si>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</si>
  <si>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</si>
  <si>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</si>
  <si>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</si>
  <si>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</si>
  <si>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</si>
  <si>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</si>
  <si>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</si>
  <si>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</si>
  <si>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</si>
  <si>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</si>
  <si>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</si>
  <si>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</si>
  <si>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</si>
  <si>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</si>
  <si>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</si>
  <si>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</si>
  <si>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</si>
  <si>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</si>
  <si>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</si>
  <si>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</si>
  <si>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</si>
  <si>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</si>
  <si>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</si>
  <si>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</si>
  <si>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</si>
  <si>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Ethernet Double Face Plates</t>
  </si>
  <si>
    <t>Cisco 24 Port Switch C1000 PoE</t>
  </si>
  <si>
    <t>Cisco 4200 series router</t>
  </si>
  <si>
    <t xml:space="preserve">cat6 Patch cord </t>
  </si>
  <si>
    <t>Rida DDF</t>
  </si>
  <si>
    <t>VPN Site A Mukwati Building 19th floor VPN Site B Southerton DDF.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</si>
</sst>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£&quot;* #,##0.00_-;\-&quot;£&quot;* #,##0.00_-;_-&quot;£&quot;* &quot;-&quot;??_-;_-@_-"/>
    <numFmt numFmtId="168" formatCode="_([$$-409]* #,##0.00_);_([$$-409]* \(#,##0.00\);_([$$-409]* &quot;-&quot;??_);_(@_)"/>
    <numFmt numFmtId="169" formatCode="_-[$$-409]* #,##0.00_ ;_-[$$-409]* \-#,##0.00\ ;_-[$$-409]* &quot;-&quot;??_ ;_-@_ "/>
    <numFmt numFmtId="170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8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8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9" fontId="2" fillId="0" borderId="1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2" fillId="0" borderId="2" xfId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9" fontId="0" fillId="0" borderId="0" xfId="0" applyNumberFormat="1"/>
    <xf numFmtId="169" fontId="0" fillId="0" borderId="1" xfId="0" applyNumberFormat="1" applyBorder="1"/>
    <xf numFmtId="168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8" fontId="0" fillId="2" borderId="1" xfId="0" applyNumberFormat="1" applyFill="1" applyBorder="1"/>
    <xf numFmtId="0" fontId="3" fillId="0" borderId="1" xfId="0" applyFont="1" applyBorder="1"/>
    <xf numFmtId="168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9" fontId="0" fillId="0" borderId="1" xfId="1" applyNumberFormat="1" applyFont="1" applyBorder="1"/>
    <xf numFmtId="169" fontId="6" fillId="0" borderId="6" xfId="1" applyNumberFormat="1" applyFont="1" applyBorder="1" applyAlignment="1">
      <alignment horizontal="center" vertical="center"/>
    </xf>
    <xf numFmtId="169" fontId="3" fillId="0" borderId="3" xfId="1" applyNumberFormat="1" applyFont="1" applyBorder="1"/>
    <xf numFmtId="169" fontId="3" fillId="0" borderId="1" xfId="1" applyNumberFormat="1" applyFont="1" applyBorder="1"/>
    <xf numFmtId="169" fontId="0" fillId="0" borderId="3" xfId="1" applyNumberFormat="1" applyFont="1" applyBorder="1"/>
    <xf numFmtId="169" fontId="2" fillId="0" borderId="6" xfId="0" applyNumberFormat="1" applyFont="1" applyBorder="1" applyAlignment="1">
      <alignment horizontal="center" vertical="center"/>
    </xf>
    <xf numFmtId="169" fontId="3" fillId="0" borderId="3" xfId="0" applyNumberFormat="1" applyFont="1" applyBorder="1"/>
    <xf numFmtId="169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8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8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9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166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9" fontId="8" fillId="0" borderId="1" xfId="0" applyNumberFormat="1" applyFont="1" applyBorder="1"/>
    <xf numFmtId="168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8" fontId="0" fillId="0" borderId="2" xfId="0" applyNumberFormat="1" applyBorder="1"/>
    <xf numFmtId="43" fontId="0" fillId="0" borderId="1" xfId="3" applyFont="1" applyBorder="1"/>
    <xf numFmtId="43" fontId="0" fillId="0" borderId="2" xfId="3" applyFont="1" applyBorder="1" applyAlignment="1">
      <alignment horizontal="center"/>
    </xf>
    <xf numFmtId="43" fontId="0" fillId="0" borderId="0" xfId="3" applyFont="1"/>
    <xf numFmtId="169" fontId="6" fillId="0" borderId="9" xfId="1" applyNumberFormat="1" applyFont="1" applyBorder="1" applyAlignment="1">
      <alignment horizontal="center" vertical="center"/>
    </xf>
    <xf numFmtId="169" fontId="0" fillId="0" borderId="0" xfId="1" applyNumberFormat="1" applyFont="1" applyBorder="1"/>
    <xf numFmtId="165" fontId="0" fillId="0" borderId="0" xfId="0" applyNumberFormat="1"/>
    <xf numFmtId="164" fontId="0" fillId="0" borderId="0" xfId="0" applyNumberFormat="1"/>
    <xf numFmtId="170" fontId="3" fillId="0" borderId="1" xfId="3" applyNumberFormat="1" applyFont="1" applyBorder="1"/>
    <xf numFmtId="0" fontId="0" fillId="0" borderId="10" xfId="0" applyBorder="1" applyAlignment="1">
      <alignment horizontal="center" vertical="center"/>
    </xf>
    <xf numFmtId="168" fontId="0" fillId="0" borderId="0" xfId="0" applyNumberFormat="1"/>
    <xf numFmtId="168" fontId="0" fillId="0" borderId="10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tabSelected="1" zoomScale="110" zoomScaleNormal="110" workbookViewId="0">
      <selection activeCell="B160" sqref="B160"/>
    </sheetView>
  </sheetViews>
  <sheetFormatPr defaultRowHeight="14.4" x14ac:dyDescent="0.3"/>
  <cols>
    <col min="1" max="1" width="4.109375" bestFit="1" customWidth="1"/>
    <col min="2" max="2" width="35.88671875" customWidth="1"/>
    <col min="3" max="3" width="6.109375" bestFit="1" customWidth="1"/>
    <col min="4" max="4" width="14.109375" style="19" customWidth="1"/>
    <col min="5" max="5" width="8.6640625" bestFit="1" customWidth="1"/>
    <col min="6" max="6" width="17.88671875" customWidth="1"/>
    <col min="8" max="8" width="31.5546875" customWidth="1"/>
    <col min="9" max="9" width="11.33203125" bestFit="1" customWidth="1"/>
  </cols>
  <sheetData>
    <row r="1" spans="1:6" ht="30" customHeight="1" x14ac:dyDescent="0.3">
      <c r="A1" s="1" t="s">
        <v>0</v>
      </c>
      <c r="B1" s="1" t="s">
        <v>1</v>
      </c>
      <c r="C1" s="2" t="s">
        <v>2</v>
      </c>
      <c r="D1" s="14" t="s">
        <v>3</v>
      </c>
      <c r="E1" s="78" t="s">
        <v>164</v>
      </c>
      <c r="F1" s="79"/>
    </row>
    <row r="2" spans="1:6" x14ac:dyDescent="0.3">
      <c r="A2" s="1"/>
      <c r="B2" s="1"/>
      <c r="C2" s="2"/>
      <c r="D2" s="14"/>
      <c r="E2" s="80"/>
      <c r="F2" s="80"/>
    </row>
    <row r="3" spans="1:6" x14ac:dyDescent="0.3">
      <c r="A3" s="1"/>
      <c r="B3" s="1"/>
      <c r="C3" s="2"/>
      <c r="D3" s="14"/>
      <c r="E3" s="1" t="s">
        <v>4</v>
      </c>
      <c r="F3" s="1" t="s">
        <v>5</v>
      </c>
    </row>
    <row r="4" spans="1:6" x14ac:dyDescent="0.3">
      <c r="A4" s="3">
        <v>1</v>
      </c>
      <c r="B4" s="4" t="s">
        <v>6</v>
      </c>
      <c r="C4" s="5"/>
      <c r="D4" s="15"/>
      <c r="E4" s="6"/>
      <c r="F4" s="6"/>
    </row>
    <row r="5" spans="1:6" x14ac:dyDescent="0.3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28.8" x14ac:dyDescent="0.3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3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3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3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3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3">
      <c r="A11" s="9"/>
      <c r="B11" s="4"/>
      <c r="C11" s="10"/>
      <c r="D11" s="17"/>
      <c r="E11" s="6"/>
      <c r="F11" s="11"/>
    </row>
    <row r="12" spans="1:6" x14ac:dyDescent="0.3">
      <c r="A12" s="3">
        <v>2</v>
      </c>
      <c r="B12" s="4" t="s">
        <v>10</v>
      </c>
      <c r="C12" s="5"/>
      <c r="D12" s="16"/>
      <c r="E12" s="6"/>
      <c r="F12" s="6"/>
    </row>
    <row r="13" spans="1:6" x14ac:dyDescent="0.3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3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3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3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3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3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3">
      <c r="A19" s="3"/>
      <c r="B19" s="6" t="s">
        <v>14</v>
      </c>
      <c r="C19" s="5" t="s">
        <v>12</v>
      </c>
      <c r="D19" s="15">
        <v>0.3</v>
      </c>
      <c r="E19" s="6">
        <v>550</v>
      </c>
      <c r="F19" s="7">
        <f t="shared" ref="F19" si="1">D19*E19</f>
        <v>165</v>
      </c>
    </row>
    <row r="20" spans="1:7" s="6" customFormat="1" x14ac:dyDescent="0.3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3">
      <c r="A21" s="3"/>
      <c r="B21" s="6" t="s">
        <v>15</v>
      </c>
      <c r="C21" s="5" t="s">
        <v>12</v>
      </c>
      <c r="D21" s="16">
        <v>0.15</v>
      </c>
      <c r="E21" s="25">
        <v>550</v>
      </c>
      <c r="F21" s="7">
        <f t="shared" si="0"/>
        <v>82.5</v>
      </c>
    </row>
    <row r="22" spans="1:7" s="25" customFormat="1" x14ac:dyDescent="0.3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3">
      <c r="A23" s="3"/>
      <c r="B23" s="6" t="s">
        <v>16</v>
      </c>
      <c r="C23" s="5" t="s">
        <v>17</v>
      </c>
      <c r="D23" s="16">
        <v>4.8</v>
      </c>
      <c r="E23" s="25">
        <v>11</v>
      </c>
      <c r="F23" s="7">
        <f t="shared" si="0"/>
        <v>52.8</v>
      </c>
    </row>
    <row r="24" spans="1:7" x14ac:dyDescent="0.3">
      <c r="A24" s="3"/>
      <c r="B24" s="6" t="s">
        <v>18</v>
      </c>
      <c r="C24" s="5" t="s">
        <v>17</v>
      </c>
      <c r="D24" s="16">
        <v>2.5</v>
      </c>
      <c r="E24" s="25">
        <v>11</v>
      </c>
      <c r="F24" s="7">
        <f t="shared" si="0"/>
        <v>27.5</v>
      </c>
    </row>
    <row r="25" spans="1:7" x14ac:dyDescent="0.3">
      <c r="A25" s="3"/>
      <c r="B25" s="6" t="s">
        <v>19</v>
      </c>
      <c r="C25" s="5" t="s">
        <v>17</v>
      </c>
      <c r="D25" s="16">
        <v>1</v>
      </c>
      <c r="E25" s="25">
        <v>11</v>
      </c>
      <c r="F25" s="7">
        <f t="shared" si="0"/>
        <v>11</v>
      </c>
    </row>
    <row r="26" spans="1:7" x14ac:dyDescent="0.3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3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3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3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3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3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3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3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3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3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3">
      <c r="A36" s="9"/>
      <c r="B36" s="4" t="s">
        <v>27</v>
      </c>
      <c r="C36" s="10"/>
      <c r="D36" s="17"/>
      <c r="E36" s="6"/>
      <c r="F36" s="11">
        <f>SUM(F13:F35)</f>
        <v>713.8</v>
      </c>
    </row>
    <row r="37" spans="1:7" x14ac:dyDescent="0.3">
      <c r="A37" s="9"/>
      <c r="B37" s="4"/>
      <c r="C37" s="10"/>
      <c r="D37" s="17"/>
      <c r="E37" s="6"/>
      <c r="F37" s="11"/>
    </row>
    <row r="38" spans="1:7" x14ac:dyDescent="0.3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3">
      <c r="A39" s="3"/>
      <c r="B39" s="6"/>
      <c r="C39" s="5"/>
      <c r="D39" s="16"/>
      <c r="E39" s="6"/>
      <c r="F39" s="7"/>
    </row>
    <row r="40" spans="1:7" x14ac:dyDescent="0.3">
      <c r="A40" s="9">
        <v>4</v>
      </c>
      <c r="B40" s="4" t="s">
        <v>29</v>
      </c>
      <c r="C40" s="10"/>
      <c r="D40" s="17"/>
      <c r="E40" s="6"/>
      <c r="F40" s="11"/>
    </row>
    <row r="41" spans="1:7" x14ac:dyDescent="0.3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3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3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3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3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3">
      <c r="A46" s="9">
        <v>5</v>
      </c>
      <c r="B46" s="4" t="s">
        <v>33</v>
      </c>
      <c r="C46" s="10"/>
      <c r="D46" s="17"/>
      <c r="E46" s="6"/>
      <c r="F46" s="11"/>
    </row>
    <row r="47" spans="1:7" x14ac:dyDescent="0.3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3">
      <c r="A48" s="9"/>
      <c r="B48" s="4"/>
      <c r="C48" s="10"/>
      <c r="D48" s="17"/>
      <c r="E48" s="6"/>
      <c r="F48" s="11"/>
    </row>
    <row r="49" spans="1:7" x14ac:dyDescent="0.3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3">
      <c r="A50" s="3"/>
      <c r="B50" s="6" t="s">
        <v>36</v>
      </c>
      <c r="C50" s="5" t="s">
        <v>37</v>
      </c>
      <c r="D50" s="16">
        <v>2</v>
      </c>
      <c r="E50" s="6">
        <v>6</v>
      </c>
      <c r="F50" s="7">
        <f>D50*E50</f>
        <v>12</v>
      </c>
    </row>
    <row r="51" spans="1:7" x14ac:dyDescent="0.3">
      <c r="A51" s="3"/>
      <c r="B51" s="6" t="s">
        <v>38</v>
      </c>
      <c r="C51" s="5" t="s">
        <v>37</v>
      </c>
      <c r="D51" s="16">
        <v>1.5</v>
      </c>
      <c r="E51" s="6">
        <v>30</v>
      </c>
      <c r="F51" s="7">
        <f t="shared" ref="F51:F52" si="3">D51*E51</f>
        <v>45</v>
      </c>
    </row>
    <row r="52" spans="1:7" x14ac:dyDescent="0.3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3">
      <c r="A53" s="9"/>
      <c r="B53" s="4" t="s">
        <v>40</v>
      </c>
      <c r="C53" s="10"/>
      <c r="D53" s="17"/>
      <c r="E53" s="6"/>
      <c r="F53" s="11">
        <f>SUM(F50:F52)</f>
        <v>57</v>
      </c>
    </row>
    <row r="54" spans="1:7" x14ac:dyDescent="0.3">
      <c r="A54" s="9"/>
      <c r="B54" s="4"/>
      <c r="C54" s="10"/>
      <c r="D54" s="17"/>
      <c r="E54" s="6"/>
      <c r="F54" s="11"/>
    </row>
    <row r="55" spans="1:7" x14ac:dyDescent="0.3">
      <c r="A55" s="9">
        <v>7</v>
      </c>
      <c r="B55" s="4" t="s">
        <v>41</v>
      </c>
      <c r="C55" s="10"/>
      <c r="D55" s="17"/>
      <c r="E55" s="6"/>
      <c r="F55" s="11"/>
    </row>
    <row r="56" spans="1:7" x14ac:dyDescent="0.3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3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3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3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3">
      <c r="A60" s="9"/>
      <c r="B60" s="4"/>
      <c r="C60" s="10"/>
      <c r="D60" s="17"/>
      <c r="E60" s="6"/>
      <c r="F60" s="11"/>
    </row>
    <row r="61" spans="1:7" x14ac:dyDescent="0.3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3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3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3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6">D64*E64</f>
        <v>0</v>
      </c>
    </row>
    <row r="65" spans="1:7" s="6" customFormat="1" x14ac:dyDescent="0.3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3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3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3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3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3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3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3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3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3">
      <c r="A74" s="22"/>
      <c r="B74" s="23" t="s">
        <v>111</v>
      </c>
      <c r="C74" s="6" t="s">
        <v>12</v>
      </c>
      <c r="D74" s="7">
        <v>0.8</v>
      </c>
      <c r="E74" s="6">
        <v>550</v>
      </c>
      <c r="F74" s="26">
        <f t="shared" ref="F74" si="8">D74*E74</f>
        <v>440</v>
      </c>
    </row>
    <row r="75" spans="1:7" x14ac:dyDescent="0.3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3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3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3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3">
      <c r="A79" s="3"/>
      <c r="B79" s="6" t="s">
        <v>67</v>
      </c>
      <c r="C79" s="5" t="s">
        <v>12</v>
      </c>
      <c r="D79" s="16">
        <v>30</v>
      </c>
      <c r="E79" s="6">
        <v>9</v>
      </c>
      <c r="F79" s="26">
        <f t="shared" si="6"/>
        <v>270</v>
      </c>
    </row>
    <row r="80" spans="1:7" x14ac:dyDescent="0.3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3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3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3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3">
      <c r="A84" s="3"/>
      <c r="B84" s="6" t="s">
        <v>122</v>
      </c>
      <c r="C84" s="5" t="s">
        <v>45</v>
      </c>
      <c r="D84" s="16">
        <v>22</v>
      </c>
      <c r="E84" s="6">
        <v>9</v>
      </c>
      <c r="F84" s="26">
        <f>D84*E84</f>
        <v>198</v>
      </c>
    </row>
    <row r="85" spans="1:7" x14ac:dyDescent="0.3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3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3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3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3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3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3">
      <c r="A91" s="3"/>
      <c r="B91" s="6" t="s">
        <v>49</v>
      </c>
      <c r="C91" s="5" t="s">
        <v>45</v>
      </c>
      <c r="D91" s="16">
        <v>22</v>
      </c>
      <c r="E91" s="6">
        <v>1</v>
      </c>
      <c r="F91" s="26">
        <f t="shared" si="6"/>
        <v>22</v>
      </c>
    </row>
    <row r="92" spans="1:7" s="25" customFormat="1" x14ac:dyDescent="0.3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3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3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3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3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3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 t="shared" ref="F97:F102" si="9">D97*E97</f>
        <v>180</v>
      </c>
      <c r="G97"/>
    </row>
    <row r="98" spans="1:8" ht="15.6" x14ac:dyDescent="0.3">
      <c r="A98" s="31"/>
      <c r="B98" s="27" t="s">
        <v>73</v>
      </c>
      <c r="C98" s="6" t="s">
        <v>17</v>
      </c>
      <c r="D98" s="7">
        <v>120</v>
      </c>
      <c r="E98" s="6"/>
      <c r="F98" s="26">
        <f t="shared" si="9"/>
        <v>0</v>
      </c>
      <c r="G98" s="32"/>
    </row>
    <row r="99" spans="1:8" ht="15.6" x14ac:dyDescent="0.3">
      <c r="A99" s="60"/>
      <c r="B99" s="27" t="s">
        <v>162</v>
      </c>
      <c r="C99" s="6" t="s">
        <v>17</v>
      </c>
      <c r="D99" s="7">
        <v>1050</v>
      </c>
      <c r="E99" s="6"/>
      <c r="F99" s="26">
        <f t="shared" si="9"/>
        <v>0</v>
      </c>
      <c r="G99" s="32">
        <f t="shared" ref="G99" si="10">D99*E99</f>
        <v>0</v>
      </c>
    </row>
    <row r="100" spans="1:8" s="6" customFormat="1" ht="15.6" x14ac:dyDescent="0.3">
      <c r="A100" s="28"/>
      <c r="B100" s="27" t="s">
        <v>145</v>
      </c>
      <c r="C100" s="6" t="s">
        <v>17</v>
      </c>
      <c r="D100" s="7">
        <v>1500</v>
      </c>
      <c r="E100" s="25"/>
      <c r="F100" s="26">
        <f t="shared" si="9"/>
        <v>0</v>
      </c>
      <c r="G100" s="32"/>
      <c r="H100" s="27"/>
    </row>
    <row r="101" spans="1:8" ht="15.6" x14ac:dyDescent="0.3">
      <c r="A101" s="75"/>
      <c r="B101" t="s">
        <v>161</v>
      </c>
      <c r="C101" t="s">
        <v>17</v>
      </c>
      <c r="D101" s="76">
        <v>2400</v>
      </c>
      <c r="E101" s="51"/>
      <c r="F101" s="77">
        <f t="shared" si="9"/>
        <v>0</v>
      </c>
      <c r="G101" s="32"/>
    </row>
    <row r="102" spans="1:8" x14ac:dyDescent="0.3">
      <c r="A102" s="31"/>
      <c r="B102" s="27" t="s">
        <v>74</v>
      </c>
      <c r="C102" s="6" t="s">
        <v>17</v>
      </c>
      <c r="D102" s="7">
        <v>72</v>
      </c>
      <c r="E102" s="25"/>
      <c r="F102" s="26">
        <f t="shared" si="9"/>
        <v>0</v>
      </c>
    </row>
    <row r="103" spans="1:8" s="6" customFormat="1" x14ac:dyDescent="0.3">
      <c r="A103" s="28"/>
      <c r="B103" s="27" t="s">
        <v>124</v>
      </c>
      <c r="C103" s="6" t="s">
        <v>17</v>
      </c>
      <c r="D103" s="7">
        <v>160</v>
      </c>
      <c r="F103" s="26">
        <f t="shared" si="6"/>
        <v>0</v>
      </c>
    </row>
    <row r="104" spans="1:8" x14ac:dyDescent="0.3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3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6" x14ac:dyDescent="0.3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3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3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3">
      <c r="A109" s="28"/>
      <c r="B109" s="27" t="s">
        <v>127</v>
      </c>
      <c r="C109" s="6" t="s">
        <v>17</v>
      </c>
      <c r="D109" s="7">
        <v>8000</v>
      </c>
      <c r="F109" s="26">
        <f t="shared" si="6"/>
        <v>0</v>
      </c>
    </row>
    <row r="110" spans="1:8" s="6" customFormat="1" x14ac:dyDescent="0.3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3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6"/>
        <v>0</v>
      </c>
      <c r="G111" s="27"/>
    </row>
    <row r="112" spans="1:8" s="6" customFormat="1" x14ac:dyDescent="0.3">
      <c r="A112" s="28"/>
      <c r="B112" s="27" t="s">
        <v>84</v>
      </c>
      <c r="C112" s="6" t="s">
        <v>17</v>
      </c>
      <c r="D112" s="20">
        <v>120</v>
      </c>
      <c r="F112" s="26">
        <f t="shared" si="6"/>
        <v>0</v>
      </c>
      <c r="G112"/>
    </row>
    <row r="113" spans="1:7" x14ac:dyDescent="0.3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6"/>
        <v>250</v>
      </c>
    </row>
    <row r="114" spans="1:7" s="6" customFormat="1" ht="15.6" x14ac:dyDescent="0.3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6" x14ac:dyDescent="0.3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6" x14ac:dyDescent="0.3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3">
      <c r="A117" s="3"/>
      <c r="B117" s="6" t="s">
        <v>65</v>
      </c>
      <c r="C117" s="5" t="s">
        <v>17</v>
      </c>
      <c r="D117" s="16">
        <v>45</v>
      </c>
      <c r="E117" s="6">
        <v>2</v>
      </c>
      <c r="F117" s="26">
        <f>D117*E117</f>
        <v>90</v>
      </c>
      <c r="G117" s="27"/>
    </row>
    <row r="118" spans="1:7" x14ac:dyDescent="0.3">
      <c r="A118" s="3"/>
      <c r="B118" s="6" t="s">
        <v>150</v>
      </c>
      <c r="C118" s="5" t="s">
        <v>17</v>
      </c>
      <c r="D118" s="16">
        <v>45</v>
      </c>
      <c r="E118" s="6"/>
      <c r="F118" s="26">
        <f t="shared" ref="F118" si="11">D118*E118</f>
        <v>0</v>
      </c>
      <c r="G118" s="27"/>
    </row>
    <row r="119" spans="1:7" s="20" customFormat="1" x14ac:dyDescent="0.3">
      <c r="A119" s="41"/>
      <c r="B119" s="42" t="s">
        <v>147</v>
      </c>
      <c r="C119" s="20" t="s">
        <v>17</v>
      </c>
      <c r="D119" s="36">
        <v>87</v>
      </c>
      <c r="E119" s="25">
        <v>2</v>
      </c>
      <c r="F119" s="26">
        <f t="shared" ref="F119:F137" si="12">D119*E119</f>
        <v>174</v>
      </c>
      <c r="G119" s="27"/>
    </row>
    <row r="120" spans="1:7" s="36" customFormat="1" x14ac:dyDescent="0.3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2"/>
        <v>30</v>
      </c>
      <c r="G120" s="43"/>
    </row>
    <row r="121" spans="1:7" s="71" customFormat="1" x14ac:dyDescent="0.3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12"/>
        <v>0</v>
      </c>
      <c r="G121" s="43"/>
    </row>
    <row r="122" spans="1:7" s="71" customFormat="1" x14ac:dyDescent="0.3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12"/>
        <v>0</v>
      </c>
      <c r="G122" s="43"/>
    </row>
    <row r="123" spans="1:7" s="71" customFormat="1" x14ac:dyDescent="0.3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12"/>
        <v>0</v>
      </c>
      <c r="G123" s="43"/>
    </row>
    <row r="124" spans="1:7" s="71" customFormat="1" x14ac:dyDescent="0.3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12"/>
        <v>0</v>
      </c>
      <c r="G124" s="43"/>
    </row>
    <row r="125" spans="1:7" x14ac:dyDescent="0.3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2"/>
        <v>0</v>
      </c>
      <c r="G125" s="27"/>
    </row>
    <row r="126" spans="1:7" x14ac:dyDescent="0.3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2"/>
        <v>4.25</v>
      </c>
    </row>
    <row r="127" spans="1:7" x14ac:dyDescent="0.3">
      <c r="A127" s="31"/>
      <c r="B127" s="27" t="s">
        <v>156</v>
      </c>
      <c r="C127" s="6" t="s">
        <v>17</v>
      </c>
      <c r="D127" s="7">
        <v>25</v>
      </c>
      <c r="E127" s="25"/>
      <c r="F127" s="26">
        <f t="shared" si="12"/>
        <v>0</v>
      </c>
    </row>
    <row r="128" spans="1:7" x14ac:dyDescent="0.3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2"/>
        <v>0</v>
      </c>
    </row>
    <row r="129" spans="1:7" x14ac:dyDescent="0.3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12"/>
        <v>0</v>
      </c>
    </row>
    <row r="130" spans="1:7" s="6" customFormat="1" ht="15.6" x14ac:dyDescent="0.3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2"/>
        <v>0</v>
      </c>
      <c r="G130" s="32"/>
    </row>
    <row r="131" spans="1:7" ht="15.6" x14ac:dyDescent="0.3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2"/>
        <v>0</v>
      </c>
      <c r="G131" s="32"/>
    </row>
    <row r="132" spans="1:7" ht="15.6" x14ac:dyDescent="0.3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2"/>
        <v>0</v>
      </c>
      <c r="G132" s="32"/>
    </row>
    <row r="133" spans="1:7" ht="15.6" x14ac:dyDescent="0.3">
      <c r="A133" s="31"/>
      <c r="B133" s="27" t="s">
        <v>160</v>
      </c>
      <c r="C133" s="6" t="s">
        <v>17</v>
      </c>
      <c r="D133" s="7">
        <v>6</v>
      </c>
      <c r="E133" s="25"/>
      <c r="F133" s="26">
        <f t="shared" ref="F133" si="13">D133*E133</f>
        <v>0</v>
      </c>
      <c r="G133" s="32"/>
    </row>
    <row r="134" spans="1:7" ht="15.6" x14ac:dyDescent="0.3">
      <c r="A134" s="31"/>
      <c r="B134" s="27" t="s">
        <v>132</v>
      </c>
      <c r="C134" s="6" t="s">
        <v>17</v>
      </c>
      <c r="D134" s="7">
        <v>5</v>
      </c>
      <c r="E134" s="25"/>
      <c r="F134" s="26">
        <f t="shared" si="12"/>
        <v>0</v>
      </c>
      <c r="G134" s="32"/>
    </row>
    <row r="135" spans="1:7" ht="15.6" x14ac:dyDescent="0.3">
      <c r="A135" s="31"/>
      <c r="B135" s="27" t="s">
        <v>133</v>
      </c>
      <c r="C135" s="6" t="s">
        <v>17</v>
      </c>
      <c r="D135" s="7">
        <v>5</v>
      </c>
      <c r="E135" s="25"/>
      <c r="F135" s="26">
        <f t="shared" si="12"/>
        <v>0</v>
      </c>
      <c r="G135" s="32"/>
    </row>
    <row r="136" spans="1:7" ht="15.6" x14ac:dyDescent="0.3">
      <c r="A136" s="60"/>
      <c r="B136" s="27" t="s">
        <v>144</v>
      </c>
      <c r="C136" s="6" t="s">
        <v>17</v>
      </c>
      <c r="D136" s="7">
        <v>1</v>
      </c>
      <c r="E136" s="25"/>
      <c r="F136" s="26">
        <f t="shared" si="12"/>
        <v>0</v>
      </c>
      <c r="G136" s="32"/>
    </row>
    <row r="137" spans="1:7" ht="15.6" x14ac:dyDescent="0.3">
      <c r="A137" s="60"/>
      <c r="B137" s="27" t="s">
        <v>163</v>
      </c>
      <c r="C137" s="6" t="s">
        <v>17</v>
      </c>
      <c r="D137" s="7">
        <v>1</v>
      </c>
      <c r="E137" s="25"/>
      <c r="F137" s="26">
        <f t="shared" si="12"/>
        <v>0</v>
      </c>
      <c r="G137" s="32"/>
    </row>
    <row r="138" spans="1:7" s="6" customFormat="1" x14ac:dyDescent="0.3">
      <c r="A138" s="34"/>
      <c r="B138" s="35" t="s">
        <v>139</v>
      </c>
      <c r="C138" s="25" t="s">
        <v>17</v>
      </c>
      <c r="D138" s="59">
        <v>3.8</v>
      </c>
      <c r="E138" s="25"/>
      <c r="F138" s="26"/>
      <c r="G138" s="27"/>
    </row>
    <row r="139" spans="1:7" s="6" customFormat="1" ht="15.9" customHeight="1" x14ac:dyDescent="0.3">
      <c r="A139" s="34"/>
      <c r="B139" s="35" t="s">
        <v>138</v>
      </c>
      <c r="C139" s="25" t="s">
        <v>17</v>
      </c>
      <c r="D139" s="59">
        <v>6.8</v>
      </c>
      <c r="E139" s="25"/>
      <c r="F139" s="26">
        <f t="shared" ref="F139:F152" si="14">D139*E139</f>
        <v>0</v>
      </c>
      <c r="G139" s="27"/>
    </row>
    <row r="140" spans="1:7" x14ac:dyDescent="0.3">
      <c r="A140" s="3"/>
      <c r="B140" s="6" t="s">
        <v>148</v>
      </c>
      <c r="C140" s="5" t="s">
        <v>17</v>
      </c>
      <c r="D140" s="16">
        <v>40</v>
      </c>
      <c r="E140" s="25">
        <v>2</v>
      </c>
      <c r="F140" s="26">
        <f t="shared" si="14"/>
        <v>80</v>
      </c>
    </row>
    <row r="141" spans="1:7" x14ac:dyDescent="0.3">
      <c r="A141" s="3"/>
      <c r="B141" s="6" t="s">
        <v>53</v>
      </c>
      <c r="C141" s="5" t="s">
        <v>17</v>
      </c>
      <c r="D141" s="16">
        <v>10</v>
      </c>
      <c r="E141" s="6">
        <v>2</v>
      </c>
      <c r="F141" s="26">
        <f t="shared" si="14"/>
        <v>20</v>
      </c>
    </row>
    <row r="142" spans="1:7" s="6" customFormat="1" ht="15" customHeight="1" x14ac:dyDescent="0.3">
      <c r="A142" s="28"/>
      <c r="B142" s="27" t="s">
        <v>149</v>
      </c>
      <c r="C142" s="6" t="s">
        <v>17</v>
      </c>
      <c r="D142" s="7">
        <v>5</v>
      </c>
      <c r="E142" s="6">
        <v>2</v>
      </c>
      <c r="F142" s="26">
        <f t="shared" si="14"/>
        <v>10</v>
      </c>
      <c r="G142"/>
    </row>
    <row r="143" spans="1:7" x14ac:dyDescent="0.3">
      <c r="A143" s="3"/>
      <c r="B143" s="6" t="s">
        <v>54</v>
      </c>
      <c r="C143" s="5" t="s">
        <v>55</v>
      </c>
      <c r="D143" s="16">
        <v>12</v>
      </c>
      <c r="E143" s="6">
        <v>2</v>
      </c>
      <c r="F143" s="26">
        <f t="shared" si="14"/>
        <v>24</v>
      </c>
      <c r="G143" s="27"/>
    </row>
    <row r="144" spans="1:7" s="6" customFormat="1" x14ac:dyDescent="0.3">
      <c r="A144" s="34"/>
      <c r="B144" s="35" t="s">
        <v>140</v>
      </c>
      <c r="C144" s="25" t="s">
        <v>17</v>
      </c>
      <c r="D144" s="59">
        <v>5</v>
      </c>
      <c r="E144" s="25">
        <v>1</v>
      </c>
      <c r="F144" s="26">
        <f t="shared" si="14"/>
        <v>5</v>
      </c>
      <c r="G144" s="27"/>
    </row>
    <row r="145" spans="1:10" x14ac:dyDescent="0.3">
      <c r="A145" s="31"/>
      <c r="B145" s="27" t="s">
        <v>77</v>
      </c>
      <c r="C145" s="6" t="s">
        <v>17</v>
      </c>
      <c r="D145" s="7">
        <v>0.3</v>
      </c>
      <c r="E145" s="6"/>
      <c r="F145" s="26">
        <f t="shared" si="14"/>
        <v>0</v>
      </c>
      <c r="G145" s="40"/>
    </row>
    <row r="146" spans="1:10" s="6" customFormat="1" x14ac:dyDescent="0.3">
      <c r="A146" s="34"/>
      <c r="B146" s="35" t="s">
        <v>142</v>
      </c>
      <c r="C146" s="25" t="s">
        <v>17</v>
      </c>
      <c r="D146" s="59">
        <v>0.5</v>
      </c>
      <c r="E146" s="25"/>
      <c r="F146" s="26">
        <f t="shared" si="14"/>
        <v>0</v>
      </c>
      <c r="G146" s="27"/>
    </row>
    <row r="147" spans="1:10" s="6" customFormat="1" x14ac:dyDescent="0.3">
      <c r="A147" s="48"/>
      <c r="B147" s="27" t="s">
        <v>88</v>
      </c>
      <c r="C147" s="6" t="s">
        <v>17</v>
      </c>
      <c r="D147" s="7">
        <v>2</v>
      </c>
      <c r="F147" s="26">
        <f t="shared" si="14"/>
        <v>0</v>
      </c>
      <c r="G147" s="27"/>
    </row>
    <row r="148" spans="1:10" s="6" customFormat="1" x14ac:dyDescent="0.3">
      <c r="A148" s="34"/>
      <c r="B148" s="35" t="s">
        <v>78</v>
      </c>
      <c r="C148" s="25" t="s">
        <v>17</v>
      </c>
      <c r="D148" s="36">
        <v>0.3</v>
      </c>
      <c r="E148" s="25">
        <v>4</v>
      </c>
      <c r="F148" s="26">
        <f t="shared" si="14"/>
        <v>1.2</v>
      </c>
      <c r="G148"/>
    </row>
    <row r="149" spans="1:10" s="6" customFormat="1" x14ac:dyDescent="0.3">
      <c r="A149" s="34"/>
      <c r="B149" s="35" t="s">
        <v>141</v>
      </c>
      <c r="C149" s="25" t="s">
        <v>17</v>
      </c>
      <c r="D149" s="59">
        <v>0.2</v>
      </c>
      <c r="E149" s="25">
        <v>4</v>
      </c>
      <c r="F149" s="26">
        <f t="shared" si="14"/>
        <v>0.8</v>
      </c>
      <c r="G149" s="27"/>
    </row>
    <row r="150" spans="1:10" s="6" customFormat="1" x14ac:dyDescent="0.3">
      <c r="A150" s="31"/>
      <c r="B150" s="27" t="s">
        <v>87</v>
      </c>
      <c r="C150" s="6" t="s">
        <v>17</v>
      </c>
      <c r="D150" s="7">
        <v>2</v>
      </c>
      <c r="E150" s="25">
        <v>4</v>
      </c>
      <c r="F150" s="26">
        <f t="shared" si="14"/>
        <v>8</v>
      </c>
      <c r="G150"/>
    </row>
    <row r="151" spans="1:10" x14ac:dyDescent="0.3">
      <c r="A151" s="65"/>
      <c r="B151" s="27" t="s">
        <v>146</v>
      </c>
      <c r="C151" s="6" t="s">
        <v>17</v>
      </c>
      <c r="D151" s="66">
        <v>3.6</v>
      </c>
      <c r="E151" s="25">
        <v>4</v>
      </c>
      <c r="F151" s="26">
        <f t="shared" si="14"/>
        <v>14.4</v>
      </c>
    </row>
    <row r="152" spans="1:10" x14ac:dyDescent="0.3">
      <c r="A152" s="3"/>
      <c r="B152" s="6" t="s">
        <v>56</v>
      </c>
      <c r="C152" s="5" t="s">
        <v>17</v>
      </c>
      <c r="D152" s="16">
        <v>530</v>
      </c>
      <c r="E152" s="25"/>
      <c r="F152" s="26">
        <f t="shared" si="14"/>
        <v>0</v>
      </c>
    </row>
    <row r="153" spans="1:10" x14ac:dyDescent="0.3">
      <c r="A153" s="9"/>
      <c r="B153" s="4" t="s">
        <v>57</v>
      </c>
      <c r="C153" s="10"/>
      <c r="D153" s="17"/>
      <c r="E153" s="6"/>
      <c r="F153" s="11">
        <f>SUM(F62:F152)</f>
        <v>2045.65</v>
      </c>
    </row>
    <row r="154" spans="1:10" x14ac:dyDescent="0.3">
      <c r="A154" s="9"/>
      <c r="B154" s="6" t="s">
        <v>58</v>
      </c>
      <c r="C154" s="5"/>
      <c r="D154" s="16"/>
      <c r="E154" s="6"/>
      <c r="F154" s="11">
        <f>0.05*F153</f>
        <v>102.28250000000001</v>
      </c>
    </row>
    <row r="155" spans="1:10" x14ac:dyDescent="0.3">
      <c r="A155" s="12"/>
      <c r="B155" s="4" t="s">
        <v>59</v>
      </c>
      <c r="C155" s="10"/>
      <c r="D155" s="18"/>
      <c r="E155" s="6"/>
      <c r="F155" s="11">
        <f>F153+F154</f>
        <v>2147.9324999999999</v>
      </c>
    </row>
    <row r="156" spans="1:10" x14ac:dyDescent="0.3">
      <c r="A156" s="12"/>
      <c r="B156" s="4"/>
      <c r="C156" s="10"/>
      <c r="D156" s="18"/>
      <c r="E156" s="6"/>
      <c r="F156" s="11"/>
      <c r="H156" s="62"/>
      <c r="I156" s="63"/>
      <c r="J156" s="11"/>
    </row>
    <row r="157" spans="1:10" ht="18" customHeight="1" x14ac:dyDescent="0.3">
      <c r="B157" s="13" t="s">
        <v>60</v>
      </c>
      <c r="C157" s="10"/>
      <c r="D157" s="18"/>
      <c r="E157" s="6"/>
      <c r="F157" s="11">
        <f>F10+F36+F38+F45+F47+F53+F55+F155</f>
        <v>3045.7325000000001</v>
      </c>
      <c r="H157" s="62"/>
      <c r="I157" s="64"/>
    </row>
    <row r="158" spans="1:10" x14ac:dyDescent="0.3">
      <c r="E158" s="6"/>
    </row>
    <row r="159" spans="1:10" x14ac:dyDescent="0.3">
      <c r="A159" s="11"/>
      <c r="D159"/>
    </row>
    <row r="160" spans="1:10" x14ac:dyDescent="0.3">
      <c r="B160" t="s">
        <v>165</v>
      </c>
      <c r="D160"/>
      <c r="F160" s="72"/>
    </row>
    <row r="161" spans="4:6" x14ac:dyDescent="0.3">
      <c r="D161"/>
      <c r="F161" s="72"/>
    </row>
    <row r="162" spans="4:6" x14ac:dyDescent="0.3">
      <c r="D162"/>
      <c r="F162" s="72"/>
    </row>
    <row r="163" spans="4:6" x14ac:dyDescent="0.3">
      <c r="D163"/>
      <c r="F163" s="73"/>
    </row>
    <row r="164" spans="4:6" x14ac:dyDescent="0.3">
      <c r="D164"/>
      <c r="F164" s="72"/>
    </row>
    <row r="166" spans="4:6" x14ac:dyDescent="0.3">
      <c r="F166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G15" sqref="G15"/>
    </sheetView>
  </sheetViews>
  <sheetFormatPr defaultRowHeight="14.4" x14ac:dyDescent="0.3"/>
  <cols>
    <col min="2" max="2" width="31.88671875" customWidth="1"/>
    <col min="3" max="3" width="10.88671875" style="69" customWidth="1"/>
    <col min="5" max="5" width="11.109375" customWidth="1"/>
  </cols>
  <sheetData>
    <row r="1" spans="1:6" x14ac:dyDescent="0.3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3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3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3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3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3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3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6" x14ac:dyDescent="0.3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3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6" x14ac:dyDescent="0.3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3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3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3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6" x14ac:dyDescent="0.3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Munashe Ndoma</cp:lastModifiedBy>
  <cp:lastPrinted>2014-05-22T15:04:44Z</cp:lastPrinted>
  <dcterms:created xsi:type="dcterms:W3CDTF">2014-05-21T10:03:41Z</dcterms:created>
  <dcterms:modified xsi:type="dcterms:W3CDTF">2023-11-14T07:36:05Z</dcterms:modified>
</cp:coreProperties>
</file>