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50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F42" i="1" l="1"/>
  <c r="F19" i="1" l="1"/>
  <c r="F88" i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2" i="1"/>
  <c r="F84" i="1"/>
  <c r="F87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<sst xmlns="http://schemas.openxmlformats.org/spreadsheetml/2006/main" count="291" uniqueCount="163">
  <si>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</si>
  <si>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</si>
  <si>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</si>
  <si>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</si>
  <si>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</si>
  <si>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</si>
  <si>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</si>
  <si>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</si>
  <si>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</si>
  <si>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</si>
  <si>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</si>
  <si>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</si>
  <si>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</si>
  <si>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</si>
  <si>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</si>
  <si>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</si>
  <si>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</si>
  <si>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</si>
  <si>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</si>
  <si>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</si>
  <si>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</si>
  <si>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</si>
  <si>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</si>
  <si>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</si>
  <si>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</si>
  <si>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</si>
  <si>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</si>
  <si>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</si>
  <si>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</si>
  <si>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</si>
  <si>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</si>
  <si>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</si>
  <si>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</si>
  <si>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</si>
  <si>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</si>
  <si>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</si>
  <si>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</si>
  <si>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</si>
  <si>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</si>
  <si>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</si>
  <si>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</si>
  <si>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</si>
  <si>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</si>
  <si>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</si>
  <si>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</si>
  <si>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</si>
  <si>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</si>
  <si>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</si>
  <si>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</si>
  <si>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</si>
  <si>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</si>
  <si>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</si>
  <si>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</si>
  <si>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</si>
  <si>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</si>
  <si>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</si>
  <si>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</si>
  <si>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</si>
  <si>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</si>
  <si>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</si>
  <si>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</si>
  <si>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</si>
  <si>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</si>
  <si>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</si>
  <si>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</si>
  <si>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</si>
  <si>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</si>
  <si>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</si>
  <si>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</si>
  <si>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</si>
  <si>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</si>
  <si>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</si>
  <si>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</si>
  <si>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</si>
  <si>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</si>
  <si>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</si>
  <si>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</si>
  <si>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</si>
  <si>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</si>
  <si>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</si>
  <si>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</si>
  <si>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</si>
  <si>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</si>
  <si>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</si>
  <si>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</si>
  <si>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</si>
  <si>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</si>
  <si>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</si>
  <si>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</si>
  <si>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</si>
  <si>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</si>
  <si>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</si>
  <si>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</si>
  <si>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</si>
  <si>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</si>
  <si>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</si>
  <si>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</si>
  <si>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</si>
  <si>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</si>
  <si>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</si>
  <si>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</si>
  <si>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</si>
  <si>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</si>
  <si>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</si>
  <si>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</si>
  <si>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</si>
  <si>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</si>
  <si>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</si>
  <si>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</si>
  <si>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</si>
  <si>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</si>
  <si>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</si>
  <si>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</si>
  <si>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</si>
  <si>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</si>
  <si>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</si>
  <si>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</si>
  <si>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</si>
  <si>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</si>
  <si>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</si>
  <si>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</si>
  <si>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</si>
  <si>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</si>
  <si>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</si>
  <si>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</si>
  <si>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</si>
  <si>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</si>
  <si>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</si>
  <si>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</si>
  <si>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</si>
  <si>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</si>
  <si>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</si>
  <si>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</si>
  <si>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</si>
  <si>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</si>
  <si>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</si>
  <si>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</si>
  <si>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</si>
  <si>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</si>
  <si>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</si>
  <si>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</si>
  <si>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</si>
  <si>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</si>
  <si>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</si>
  <si>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</si>
  <si>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</si>
  <si>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</si>
  <si>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</si>
  <si>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</si>
  <si>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</si>
  <si>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</si>
  <si>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</si>
  <si>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</si>
  <si>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</si>
  <si>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</si>
  <si>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</si>
  <si>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</si>
  <si>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</si>
  <si>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</si>
  <si>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</si>
  <si>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Chikombedzi Magistrates Court NPA</t>
  </si>
  <si>
    <t>Trendnet 8 Port POE</t>
  </si>
  <si>
    <t>Cisco 4310 series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</si>
</sst>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/>
    </xf>
    <xf numFmtId="167" fontId="0" fillId="0" borderId="11" xfId="1" applyNumberFormat="1" applyFont="1" applyBorder="1" applyAlignment="1">
      <alignment horizontal="center"/>
    </xf>
    <xf numFmtId="166" fontId="0" fillId="0" borderId="12" xfId="0" applyNumberFormat="1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left"/>
    </xf>
    <xf numFmtId="167" fontId="0" fillId="0" borderId="14" xfId="1" applyNumberFormat="1" applyFont="1" applyBorder="1" applyAlignment="1">
      <alignment horizontal="center"/>
    </xf>
    <xf numFmtId="166" fontId="0" fillId="0" borderId="15" xfId="0" applyNumberFormat="1" applyBorder="1"/>
    <xf numFmtId="0" fontId="9" fillId="0" borderId="2" xfId="0" applyFont="1" applyBorder="1"/>
    <xf numFmtId="0" fontId="9" fillId="0" borderId="8" xfId="0" applyFont="1" applyBorder="1"/>
    <xf numFmtId="165" fontId="9" fillId="0" borderId="8" xfId="1" applyFont="1" applyBorder="1"/>
    <xf numFmtId="167" fontId="0" fillId="0" borderId="8" xfId="1" applyNumberFormat="1" applyFont="1" applyBorder="1" applyAlignment="1">
      <alignment horizontal="center"/>
    </xf>
    <xf numFmtId="0" fontId="0" fillId="0" borderId="8" xfId="0" applyBorder="1"/>
    <xf numFmtId="166" fontId="0" fillId="0" borderId="8" xfId="0" applyNumberFormat="1" applyBorder="1"/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topLeftCell="A142" zoomScaleNormal="100" workbookViewId="0">
      <selection activeCell="E161" sqref="E16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83000</v>
      </c>
      <c r="F19" s="7">
        <f t="shared" ref="F19" si="1">D19*E19</f>
        <v>24900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83000</v>
      </c>
      <c r="F21" s="7">
        <f t="shared" si="0"/>
        <v>12450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830</v>
      </c>
      <c r="F23" s="7">
        <f t="shared" si="0"/>
        <v>3984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830</v>
      </c>
      <c r="F24" s="7">
        <f t="shared" si="0"/>
        <v>2075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830</v>
      </c>
      <c r="F25" s="7">
        <f t="shared" si="0"/>
        <v>830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166</v>
      </c>
      <c r="F26" s="7">
        <f t="shared" si="0"/>
        <v>830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23</v>
      </c>
      <c r="F34" s="7">
        <f t="shared" si="0"/>
        <v>230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45644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166</v>
      </c>
      <c r="F50" s="7">
        <f>D50*E50</f>
        <v>332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830</v>
      </c>
      <c r="F51" s="7">
        <f t="shared" ref="F51:F52" si="3">D51*E51</f>
        <v>1245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1577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83000</v>
      </c>
      <c r="F75" s="26">
        <f t="shared" si="6"/>
        <v>99600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664</v>
      </c>
      <c r="F79" s="26">
        <f t="shared" si="6"/>
        <v>19920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166</v>
      </c>
      <c r="F80" s="26">
        <f t="shared" si="6"/>
        <v>6640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166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664</v>
      </c>
      <c r="F84" s="26">
        <f>D84*E84</f>
        <v>14608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83"/>
      <c r="B87" s="84" t="s">
        <v>121</v>
      </c>
      <c r="C87" s="85"/>
      <c r="D87" s="86">
        <v>22</v>
      </c>
      <c r="E87" s="84"/>
      <c r="F87" s="87">
        <f>D87*E87</f>
        <v>0</v>
      </c>
    </row>
    <row r="88" spans="1:7" s="92" customFormat="1" x14ac:dyDescent="0.25">
      <c r="A88" s="88"/>
      <c r="B88" s="89" t="s">
        <v>162</v>
      </c>
      <c r="C88" s="90" t="s">
        <v>17</v>
      </c>
      <c r="D88" s="91">
        <v>1200</v>
      </c>
      <c r="E88" s="92">
        <v>1</v>
      </c>
      <c r="F88" s="93">
        <f>E88*D88</f>
        <v>1200</v>
      </c>
    </row>
    <row r="89" spans="1:7" x14ac:dyDescent="0.25">
      <c r="A89" s="78"/>
      <c r="B89" s="79" t="s">
        <v>158</v>
      </c>
      <c r="C89" s="80" t="s">
        <v>17</v>
      </c>
      <c r="D89" s="81">
        <v>1500</v>
      </c>
      <c r="E89" s="79"/>
      <c r="F89" s="82">
        <f>D89*E89</f>
        <v>0</v>
      </c>
    </row>
    <row r="90" spans="1:7" x14ac:dyDescent="0.25">
      <c r="A90" s="78"/>
      <c r="B90" s="79" t="s">
        <v>161</v>
      </c>
      <c r="C90" s="80" t="s">
        <v>17</v>
      </c>
      <c r="D90" s="81">
        <v>500</v>
      </c>
      <c r="E90" s="79">
        <v>1</v>
      </c>
      <c r="F90" s="82">
        <f>E90*D90</f>
        <v>500</v>
      </c>
    </row>
    <row r="91" spans="1:7" x14ac:dyDescent="0.25">
      <c r="A91" s="3"/>
      <c r="B91" s="6" t="s">
        <v>155</v>
      </c>
      <c r="C91" s="5" t="s">
        <v>17</v>
      </c>
      <c r="D91" s="16">
        <v>50</v>
      </c>
      <c r="E91" s="6"/>
      <c r="F91" s="26">
        <f>D91*E91</f>
        <v>0</v>
      </c>
      <c r="G91" s="27"/>
    </row>
    <row r="92" spans="1:7" x14ac:dyDescent="0.25">
      <c r="A92" s="3"/>
      <c r="B92" s="6" t="s">
        <v>50</v>
      </c>
      <c r="C92" s="5" t="s">
        <v>51</v>
      </c>
      <c r="D92" s="16">
        <v>22</v>
      </c>
      <c r="E92" s="6"/>
      <c r="F92" s="26">
        <f t="shared" si="6"/>
        <v>0</v>
      </c>
    </row>
    <row r="93" spans="1:7" s="25" customFormat="1" x14ac:dyDescent="0.25">
      <c r="A93" s="3"/>
      <c r="B93" s="6" t="s">
        <v>49</v>
      </c>
      <c r="C93" s="5" t="s">
        <v>45</v>
      </c>
      <c r="D93" s="52">
        <v>100</v>
      </c>
      <c r="E93" s="55"/>
      <c r="F93" s="26">
        <f t="shared" si="6"/>
        <v>0</v>
      </c>
      <c r="G93" s="35"/>
    </row>
    <row r="94" spans="1:7" x14ac:dyDescent="0.25">
      <c r="A94" s="44"/>
      <c r="B94" s="45" t="s">
        <v>123</v>
      </c>
      <c r="C94" s="2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3"/>
      <c r="B95" s="6" t="s">
        <v>91</v>
      </c>
      <c r="C95" s="5" t="s">
        <v>17</v>
      </c>
      <c r="D95" s="7">
        <v>10</v>
      </c>
      <c r="E95" s="55"/>
      <c r="F95" s="26">
        <f t="shared" si="6"/>
        <v>0</v>
      </c>
    </row>
    <row r="96" spans="1:7" x14ac:dyDescent="0.25">
      <c r="A96" s="22"/>
      <c r="B96" s="56" t="s">
        <v>97</v>
      </c>
      <c r="C96" s="6" t="s">
        <v>12</v>
      </c>
      <c r="D96" s="16">
        <v>2.8</v>
      </c>
      <c r="E96" s="6"/>
      <c r="F96" s="26">
        <f t="shared" si="6"/>
        <v>0</v>
      </c>
      <c r="G96" s="27"/>
    </row>
    <row r="97" spans="1:8" s="6" customFormat="1" x14ac:dyDescent="0.25">
      <c r="A97" s="3"/>
      <c r="B97" s="6" t="s">
        <v>52</v>
      </c>
      <c r="C97" s="5" t="s">
        <v>12</v>
      </c>
      <c r="D97" s="7">
        <v>0.5</v>
      </c>
      <c r="F97" s="26">
        <f t="shared" si="6"/>
        <v>0</v>
      </c>
      <c r="G97"/>
    </row>
    <row r="98" spans="1:8" s="6" customFormat="1" x14ac:dyDescent="0.25">
      <c r="A98" s="31"/>
      <c r="B98" s="27" t="s">
        <v>92</v>
      </c>
      <c r="C98" s="6" t="s">
        <v>12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28"/>
      <c r="B99" s="27" t="s">
        <v>159</v>
      </c>
      <c r="C99" s="6" t="s">
        <v>17</v>
      </c>
      <c r="D99" s="7">
        <v>120</v>
      </c>
      <c r="E99" s="6"/>
      <c r="F99" s="26">
        <f>D99*E99</f>
        <v>0</v>
      </c>
      <c r="G99" s="32"/>
    </row>
    <row r="100" spans="1:8" s="6" customFormat="1" ht="15.75" x14ac:dyDescent="0.25">
      <c r="A100" s="31"/>
      <c r="B100" s="27" t="s">
        <v>73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28"/>
      <c r="B101" s="27" t="s">
        <v>145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31"/>
      <c r="B102" s="27" t="s">
        <v>74</v>
      </c>
      <c r="C102" s="6" t="s">
        <v>17</v>
      </c>
      <c r="D102" s="7">
        <v>160</v>
      </c>
      <c r="F102" s="26">
        <f t="shared" si="6"/>
        <v>0</v>
      </c>
    </row>
    <row r="103" spans="1:8" x14ac:dyDescent="0.25">
      <c r="A103" s="28"/>
      <c r="B103" s="27" t="s">
        <v>124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76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1"/>
      <c r="B105" s="27" t="s">
        <v>135</v>
      </c>
      <c r="C105" s="6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3"/>
      <c r="B106" s="6" t="s">
        <v>69</v>
      </c>
      <c r="C106" s="5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125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8000</v>
      </c>
      <c r="F108" s="26">
        <f t="shared" si="6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6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20">
        <v>120</v>
      </c>
      <c r="F111" s="26">
        <f t="shared" si="6"/>
        <v>0</v>
      </c>
      <c r="G111"/>
    </row>
    <row r="112" spans="1:8" x14ac:dyDescent="0.25">
      <c r="A112" s="28"/>
      <c r="B112" s="27" t="s">
        <v>84</v>
      </c>
      <c r="C112" s="6" t="s">
        <v>17</v>
      </c>
      <c r="D112" s="16">
        <v>250</v>
      </c>
      <c r="E112" s="25">
        <v>1</v>
      </c>
      <c r="F112" s="26">
        <f t="shared" si="6"/>
        <v>250</v>
      </c>
    </row>
    <row r="113" spans="1:7" s="6" customFormat="1" ht="15.75" x14ac:dyDescent="0.25">
      <c r="A113" s="3"/>
      <c r="B113" s="6" t="s">
        <v>66</v>
      </c>
      <c r="C113" s="5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157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28"/>
      <c r="B116" s="27" t="s">
        <v>130</v>
      </c>
      <c r="C116" s="6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/>
      <c r="F117" s="26">
        <f t="shared" ref="F117" si="9">D117*E117</f>
        <v>0</v>
      </c>
      <c r="G117" s="27"/>
    </row>
    <row r="118" spans="1:7" s="20" customFormat="1" x14ac:dyDescent="0.25">
      <c r="A118" s="3"/>
      <c r="B118" s="6" t="s">
        <v>150</v>
      </c>
      <c r="C118" s="5" t="s">
        <v>17</v>
      </c>
      <c r="D118" s="36">
        <v>87</v>
      </c>
      <c r="E118" s="25">
        <v>1</v>
      </c>
      <c r="F118" s="26">
        <f t="shared" ref="F118:F134" si="10">D118*E118</f>
        <v>87</v>
      </c>
      <c r="G118" s="27"/>
    </row>
    <row r="119" spans="1:7" s="36" customFormat="1" x14ac:dyDescent="0.25">
      <c r="A119" s="41"/>
      <c r="B119" s="42" t="s">
        <v>147</v>
      </c>
      <c r="C119" s="20" t="s">
        <v>17</v>
      </c>
      <c r="D119" s="36">
        <v>30</v>
      </c>
      <c r="E119" s="25">
        <v>1</v>
      </c>
      <c r="F119" s="26">
        <f t="shared" si="10"/>
        <v>30</v>
      </c>
      <c r="G119" s="43"/>
    </row>
    <row r="120" spans="1:7" s="71" customFormat="1" x14ac:dyDescent="0.25">
      <c r="A120" s="37"/>
      <c r="B120" s="38" t="s">
        <v>79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3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2.5</v>
      </c>
      <c r="E123" s="25"/>
      <c r="F123" s="26">
        <f t="shared" si="10"/>
        <v>0</v>
      </c>
      <c r="G123" s="43"/>
    </row>
    <row r="124" spans="1:7" x14ac:dyDescent="0.25">
      <c r="A124" s="70"/>
      <c r="B124" s="38" t="s">
        <v>151</v>
      </c>
      <c r="C124" s="39" t="s">
        <v>17</v>
      </c>
      <c r="D124" s="7">
        <v>3</v>
      </c>
      <c r="E124" s="25"/>
      <c r="F124" s="26">
        <f t="shared" si="10"/>
        <v>0</v>
      </c>
      <c r="G124" s="27"/>
    </row>
    <row r="125" spans="1:7" x14ac:dyDescent="0.25">
      <c r="A125" s="31"/>
      <c r="B125" s="27" t="s">
        <v>86</v>
      </c>
      <c r="C125" s="6" t="s">
        <v>17</v>
      </c>
      <c r="D125" s="7">
        <v>4.25</v>
      </c>
      <c r="E125" s="25"/>
      <c r="F125" s="26">
        <f t="shared" si="10"/>
        <v>0</v>
      </c>
    </row>
    <row r="126" spans="1:7" x14ac:dyDescent="0.25">
      <c r="A126" s="31"/>
      <c r="B126" s="27" t="s">
        <v>136</v>
      </c>
      <c r="C126" s="6" t="s">
        <v>17</v>
      </c>
      <c r="D126" s="7">
        <v>25</v>
      </c>
      <c r="E126" s="25">
        <v>1</v>
      </c>
      <c r="F126" s="26">
        <f t="shared" si="10"/>
        <v>25</v>
      </c>
    </row>
    <row r="127" spans="1:7" x14ac:dyDescent="0.25">
      <c r="A127" s="31"/>
      <c r="B127" s="27" t="s">
        <v>156</v>
      </c>
      <c r="C127" s="6" t="s">
        <v>17</v>
      </c>
      <c r="D127" s="7">
        <v>5.75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1.3</v>
      </c>
      <c r="E128" s="25"/>
      <c r="F128" s="26">
        <f t="shared" si="10"/>
        <v>0</v>
      </c>
    </row>
    <row r="129" spans="1:7" s="6" customFormat="1" ht="15.75" x14ac:dyDescent="0.25">
      <c r="A129" s="60"/>
      <c r="B129" s="27" t="s">
        <v>143</v>
      </c>
      <c r="C129" s="6" t="s">
        <v>17</v>
      </c>
      <c r="D129" s="20">
        <v>10</v>
      </c>
      <c r="E129" s="25"/>
      <c r="F129" s="26">
        <f t="shared" si="10"/>
        <v>0</v>
      </c>
      <c r="G129" s="32"/>
    </row>
    <row r="130" spans="1:7" ht="15.75" x14ac:dyDescent="0.25">
      <c r="A130" s="28"/>
      <c r="B130" s="27" t="s">
        <v>83</v>
      </c>
      <c r="C130" s="6" t="s">
        <v>17</v>
      </c>
      <c r="D130" s="7">
        <v>1.5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2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1</v>
      </c>
      <c r="E134" s="25"/>
      <c r="F134" s="26">
        <f t="shared" si="10"/>
        <v>0</v>
      </c>
      <c r="G134" s="32"/>
    </row>
    <row r="135" spans="1:7" s="6" customFormat="1" x14ac:dyDescent="0.25">
      <c r="A135" s="60"/>
      <c r="B135" s="27" t="s">
        <v>144</v>
      </c>
      <c r="C135" s="6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139</v>
      </c>
      <c r="C136" s="25" t="s">
        <v>17</v>
      </c>
      <c r="D136" s="59">
        <v>6.8</v>
      </c>
      <c r="E136" s="25"/>
      <c r="F136" s="26">
        <f t="shared" ref="F136:F149" si="11">D136*E136</f>
        <v>0</v>
      </c>
      <c r="G136" s="27"/>
    </row>
    <row r="137" spans="1:7" x14ac:dyDescent="0.25">
      <c r="A137" s="34"/>
      <c r="B137" s="35" t="s">
        <v>138</v>
      </c>
      <c r="C137" s="25" t="s">
        <v>17</v>
      </c>
      <c r="D137" s="16">
        <v>40</v>
      </c>
      <c r="E137" s="25">
        <v>2</v>
      </c>
      <c r="F137" s="26">
        <f t="shared" si="11"/>
        <v>80</v>
      </c>
    </row>
    <row r="138" spans="1:7" x14ac:dyDescent="0.25">
      <c r="A138" s="3"/>
      <c r="B138" s="6" t="s">
        <v>148</v>
      </c>
      <c r="C138" s="5" t="s">
        <v>17</v>
      </c>
      <c r="D138" s="16">
        <v>10</v>
      </c>
      <c r="E138" s="6">
        <v>1</v>
      </c>
      <c r="F138" s="26">
        <f t="shared" si="11"/>
        <v>10</v>
      </c>
    </row>
    <row r="139" spans="1:7" s="6" customFormat="1" ht="15" customHeight="1" x14ac:dyDescent="0.25">
      <c r="A139" s="3"/>
      <c r="B139" s="6" t="s">
        <v>53</v>
      </c>
      <c r="C139" s="5" t="s">
        <v>17</v>
      </c>
      <c r="D139" s="7">
        <v>5</v>
      </c>
      <c r="E139" s="6">
        <v>1</v>
      </c>
      <c r="F139" s="26">
        <f t="shared" si="11"/>
        <v>5</v>
      </c>
      <c r="G139"/>
    </row>
    <row r="140" spans="1:7" x14ac:dyDescent="0.25">
      <c r="A140" s="28"/>
      <c r="B140" s="27" t="s">
        <v>149</v>
      </c>
      <c r="C140" s="6" t="s">
        <v>17</v>
      </c>
      <c r="D140" s="16">
        <v>12</v>
      </c>
      <c r="E140" s="6"/>
      <c r="F140" s="26">
        <f t="shared" si="11"/>
        <v>0</v>
      </c>
      <c r="G140" s="27"/>
    </row>
    <row r="141" spans="1:7" s="6" customFormat="1" x14ac:dyDescent="0.25">
      <c r="A141" s="3"/>
      <c r="B141" s="6" t="s">
        <v>54</v>
      </c>
      <c r="C141" s="5" t="s">
        <v>55</v>
      </c>
      <c r="D141" s="59">
        <v>5</v>
      </c>
      <c r="E141" s="25"/>
      <c r="F141" s="26">
        <f t="shared" si="11"/>
        <v>0</v>
      </c>
      <c r="G141" s="27"/>
    </row>
    <row r="142" spans="1:7" x14ac:dyDescent="0.25">
      <c r="A142" s="34"/>
      <c r="B142" s="35" t="s">
        <v>140</v>
      </c>
      <c r="C142" s="25" t="s">
        <v>17</v>
      </c>
      <c r="D142" s="7">
        <v>0.3</v>
      </c>
      <c r="E142" s="6"/>
      <c r="F142" s="26">
        <f t="shared" si="11"/>
        <v>0</v>
      </c>
      <c r="G142" s="40"/>
    </row>
    <row r="143" spans="1:7" s="6" customFormat="1" x14ac:dyDescent="0.25">
      <c r="A143" s="31"/>
      <c r="B143" s="27" t="s">
        <v>77</v>
      </c>
      <c r="C143" s="6" t="s">
        <v>17</v>
      </c>
      <c r="D143" s="59">
        <v>0.5</v>
      </c>
      <c r="E143" s="25"/>
      <c r="F143" s="26">
        <f t="shared" si="11"/>
        <v>0</v>
      </c>
      <c r="G143" s="27"/>
    </row>
    <row r="144" spans="1:7" s="6" customFormat="1" x14ac:dyDescent="0.25">
      <c r="A144" s="34"/>
      <c r="B144" s="35" t="s">
        <v>142</v>
      </c>
      <c r="C144" s="25" t="s">
        <v>17</v>
      </c>
      <c r="D144" s="7">
        <v>2</v>
      </c>
      <c r="E144" s="6">
        <v>1</v>
      </c>
      <c r="F144" s="26">
        <f t="shared" si="11"/>
        <v>2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36">
        <v>0.3</v>
      </c>
      <c r="E145" s="25">
        <v>10</v>
      </c>
      <c r="F145" s="26">
        <f t="shared" si="11"/>
        <v>3</v>
      </c>
      <c r="G145"/>
    </row>
    <row r="146" spans="1:10" s="6" customFormat="1" x14ac:dyDescent="0.25">
      <c r="A146" s="34"/>
      <c r="B146" s="35" t="s">
        <v>78</v>
      </c>
      <c r="C146" s="25" t="s">
        <v>17</v>
      </c>
      <c r="D146" s="59">
        <v>0.2</v>
      </c>
      <c r="E146" s="25">
        <v>100</v>
      </c>
      <c r="F146" s="26">
        <f t="shared" si="11"/>
        <v>20</v>
      </c>
      <c r="G146" s="27"/>
    </row>
    <row r="147" spans="1:10" s="6" customFormat="1" x14ac:dyDescent="0.25">
      <c r="A147" s="34"/>
      <c r="B147" s="35" t="s">
        <v>141</v>
      </c>
      <c r="C147" s="25" t="s">
        <v>17</v>
      </c>
      <c r="D147" s="7">
        <v>2</v>
      </c>
      <c r="E147" s="25">
        <v>4</v>
      </c>
      <c r="F147" s="26">
        <f t="shared" si="11"/>
        <v>8</v>
      </c>
      <c r="G147"/>
    </row>
    <row r="148" spans="1:10" x14ac:dyDescent="0.25">
      <c r="A148" s="31"/>
      <c r="B148" s="27" t="s">
        <v>87</v>
      </c>
      <c r="C148" s="6" t="s">
        <v>17</v>
      </c>
      <c r="D148" s="66">
        <v>3.6</v>
      </c>
      <c r="E148" s="25">
        <v>4</v>
      </c>
      <c r="F148" s="26">
        <f t="shared" si="11"/>
        <v>14.4</v>
      </c>
    </row>
    <row r="149" spans="1:10" x14ac:dyDescent="0.25">
      <c r="A149" s="65"/>
      <c r="B149" s="27" t="s">
        <v>146</v>
      </c>
      <c r="C149" s="6" t="s">
        <v>17</v>
      </c>
      <c r="D149" s="16">
        <v>530</v>
      </c>
      <c r="E149" s="25"/>
      <c r="F149" s="26">
        <f t="shared" si="11"/>
        <v>0</v>
      </c>
    </row>
    <row r="150" spans="1:10" x14ac:dyDescent="0.25">
      <c r="A150" s="3"/>
      <c r="B150" s="6" t="s">
        <v>56</v>
      </c>
      <c r="C150" s="5" t="s">
        <v>17</v>
      </c>
      <c r="D150" s="17"/>
      <c r="E150" s="6"/>
      <c r="F150" s="11">
        <f>SUM(F62:F149)</f>
        <v>143227.4</v>
      </c>
    </row>
    <row r="151" spans="1:10" x14ac:dyDescent="0.25">
      <c r="A151" s="9"/>
      <c r="B151" s="4" t="s">
        <v>57</v>
      </c>
      <c r="C151" s="10"/>
      <c r="D151" s="16"/>
      <c r="E151" s="6"/>
      <c r="F151" s="11">
        <f>0.05*F150</f>
        <v>7161.37</v>
      </c>
    </row>
    <row r="152" spans="1:10" x14ac:dyDescent="0.25">
      <c r="A152" s="9"/>
      <c r="B152" s="6" t="s">
        <v>58</v>
      </c>
      <c r="C152" s="5"/>
      <c r="D152" s="18"/>
      <c r="E152" s="6"/>
      <c r="F152" s="11">
        <f>F150+F151</f>
        <v>150388.76999999999</v>
      </c>
    </row>
    <row r="153" spans="1:10" x14ac:dyDescent="0.25">
      <c r="A153" s="12"/>
      <c r="B153" s="4" t="s">
        <v>59</v>
      </c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A154" s="12"/>
      <c r="B154" s="4"/>
      <c r="C154" s="10"/>
      <c r="D154" s="18"/>
      <c r="E154" s="6"/>
      <c r="F154" s="11">
        <f>F10+F36+F38+F45+F47+F53+F55+F152</f>
        <v>197736.77</v>
      </c>
      <c r="H154" s="62"/>
      <c r="I154" s="64"/>
    </row>
    <row r="155" spans="1:10" ht="45" x14ac:dyDescent="0.25">
      <c r="B155" s="13" t="s">
        <v>60</v>
      </c>
      <c r="C155" s="10"/>
      <c r="E155" s="6"/>
    </row>
    <row r="156" spans="1:10" x14ac:dyDescent="0.25">
      <c r="D156"/>
    </row>
    <row r="157" spans="1:10" x14ac:dyDescent="0.25">
      <c r="A157" s="11"/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2023-12-11T14:49:14Z</dcterms:modified>
</cp:coreProperties>
</file>