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50\"/>
    </mc:Choice>
  </mc:AlternateContent>
  <bookViews>
    <workbookView xWindow="0" yWindow="0" windowWidth="15345" windowHeight="4455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5" i="1" l="1"/>
  <c r="F106" i="1"/>
  <c r="F100" i="1"/>
  <c r="F109" i="1"/>
  <c r="F51" i="1" l="1"/>
  <c r="F19" i="1"/>
  <c r="D88" i="1"/>
  <c r="F88" i="1" s="1"/>
  <c r="F32" i="1" l="1"/>
  <c r="F127" i="1" l="1"/>
  <c r="F115" i="1" l="1"/>
  <c r="F124" i="1" l="1"/>
  <c r="F123" i="1"/>
  <c r="F122" i="1"/>
  <c r="F121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9" i="1" l="1"/>
  <c r="F129" i="1" l="1"/>
  <c r="F135" i="1"/>
  <c r="F89" i="1"/>
  <c r="F144" i="1" l="1"/>
  <c r="F147" i="1"/>
  <c r="F142" i="1"/>
  <c r="F137" i="1"/>
  <c r="F128" i="1"/>
  <c r="F126" i="1"/>
  <c r="F103" i="1"/>
  <c r="F132" i="1"/>
  <c r="F134" i="1"/>
  <c r="F133" i="1"/>
  <c r="F99" i="1" l="1"/>
  <c r="F118" i="1"/>
  <c r="F114" i="1"/>
  <c r="F116" i="1"/>
  <c r="F111" i="1"/>
  <c r="F110" i="1"/>
  <c r="F108" i="1"/>
  <c r="F107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2" i="1"/>
  <c r="F113" i="1"/>
  <c r="F117" i="1"/>
  <c r="F140" i="1"/>
  <c r="F104" i="1"/>
  <c r="F143" i="1"/>
  <c r="F120" i="1"/>
  <c r="F119" i="1"/>
  <c r="F146" i="1"/>
  <c r="F102" i="1"/>
  <c r="F97" i="1"/>
  <c r="F125" i="1"/>
  <c r="F130" i="1"/>
  <c r="F98" i="1"/>
  <c r="F131" i="1"/>
  <c r="F138" i="1"/>
  <c r="F139" i="1"/>
  <c r="F141" i="1"/>
  <c r="F145" i="1"/>
  <c r="F148" i="1"/>
  <c r="F150" i="1"/>
  <c r="F62" i="1"/>
  <c r="F52" i="1"/>
  <c r="F50" i="1"/>
  <c r="F42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51" i="1" l="1"/>
  <c r="F45" i="1"/>
  <c r="F38" i="1"/>
  <c r="F15" i="1"/>
  <c r="F49" i="1"/>
  <c r="F47" i="1"/>
  <c r="F14" i="1"/>
  <c r="F13" i="1"/>
  <c r="F9" i="1"/>
  <c r="F7" i="1"/>
  <c r="F6" i="1"/>
  <c r="F5" i="1"/>
  <c r="F152" i="1" l="1"/>
  <c r="F153" i="1" s="1"/>
  <c r="F53" i="1"/>
  <c r="F36" i="1"/>
  <c r="F10" i="1"/>
  <c r="F155" i="1" l="1"/>
</calcChain>
</file>

<file path=xl/sharedStrings.xml><?xml version="1.0" encoding="utf-8"?>
<sst xmlns="http://schemas.openxmlformats.org/spreadsheetml/2006/main" count="295" uniqueCount="167">
  <si>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</si>
  <si>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</si>
  <si>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</si>
  <si>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</si>
  <si>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</si>
  <si>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</si>
  <si>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</si>
  <si>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</si>
  <si>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</si>
  <si>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</si>
  <si>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</si>
  <si>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</si>
  <si>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</si>
  <si>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</si>
  <si>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</si>
  <si>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</si>
  <si>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</si>
  <si>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</si>
  <si>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</si>
  <si>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</si>
  <si>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</si>
  <si>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</si>
  <si>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</si>
  <si>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</si>
  <si>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</si>
  <si>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</si>
  <si>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</si>
  <si>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</si>
  <si>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</si>
  <si>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</si>
  <si>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</si>
  <si>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</si>
  <si>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</si>
  <si>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</si>
  <si>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</si>
  <si>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</si>
  <si>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</si>
  <si>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</si>
  <si>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</si>
  <si>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</si>
  <si>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</si>
  <si>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</si>
  <si>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</si>
  <si>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</si>
  <si>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</si>
  <si>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</si>
  <si>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</si>
  <si>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</si>
  <si>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</si>
  <si>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</si>
  <si>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</si>
  <si>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</si>
  <si>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</si>
  <si>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</si>
  <si>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</si>
  <si>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</si>
  <si>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</si>
  <si>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</si>
  <si>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</si>
  <si>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</si>
  <si>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</si>
  <si>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</si>
  <si>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</si>
  <si>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</si>
  <si>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</si>
  <si>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</si>
  <si>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</si>
  <si>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</si>
  <si>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</si>
  <si>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</si>
  <si>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</si>
  <si>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</si>
  <si>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</si>
  <si>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</si>
  <si>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</si>
  <si>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</si>
  <si>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</si>
  <si>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</si>
  <si>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</si>
  <si>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</si>
  <si>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</si>
  <si>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</si>
  <si>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</si>
  <si>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</si>
  <si>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</si>
  <si>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</si>
  <si>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</si>
  <si>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</si>
  <si>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</si>
  <si>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</si>
  <si>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</si>
  <si>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</si>
  <si>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</si>
  <si>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</si>
  <si>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</si>
  <si>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</si>
  <si>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</si>
  <si>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</si>
  <si>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</si>
  <si>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</si>
  <si>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</si>
  <si>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</si>
  <si>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</si>
  <si>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</si>
  <si>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</si>
  <si>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</si>
  <si>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</si>
  <si>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</si>
  <si>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</si>
  <si>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</si>
  <si>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</si>
  <si>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</si>
  <si>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</si>
  <si>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</si>
  <si>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</si>
  <si>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</si>
  <si>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</si>
  <si>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</si>
  <si>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</si>
  <si>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</si>
  <si>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</si>
  <si>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</si>
  <si>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</si>
  <si>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</si>
  <si>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</si>
  <si>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</si>
  <si>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</si>
  <si>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</si>
  <si>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</si>
  <si>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</si>
  <si>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</si>
  <si>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</si>
  <si>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</si>
  <si>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</si>
  <si>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</si>
  <si>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</si>
  <si>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</si>
  <si>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</si>
  <si>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</si>
  <si>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</si>
  <si>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</si>
  <si>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</si>
  <si>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</si>
  <si>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This is just an estimate for doing the job , for final pricing to the client you are expected to make a</t>
  </si>
  <si>
    <t>business decision as you see fit in consultation with finance.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</si>
  <si>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</si>
  <si>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</si>
  <si>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</si>
  <si>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</si>
  <si>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</si>
  <si>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</si>
  <si>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</si>
  <si>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</si>
  <si>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</si>
  <si>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</si>
  <si>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</si>
  <si>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</si>
  <si>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</si>
  <si>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</si>
  <si>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</si>
  <si>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</si>
  <si>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12 Core ADSS and fibre patch panel is currently unavailable</t>
  </si>
  <si>
    <t xml:space="preserve"> </t>
  </si>
  <si>
    <t>Ruijie Indoor Wireless AP</t>
  </si>
  <si>
    <t>8 Port Trendnet Switch PoE</t>
  </si>
  <si>
    <t>Media Conveter 15km</t>
  </si>
  <si>
    <t xml:space="preserve"> CABS NGO Branch Belgravia.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</si>
</sst>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 applyAlignment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139" zoomScaleNormal="100" workbookViewId="0">
      <selection activeCell="E160" sqref="E160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6" t="s">
        <v>166</v>
      </c>
      <c r="F1" s="77"/>
    </row>
    <row r="2" spans="1:6" x14ac:dyDescent="0.25">
      <c r="A2" s="1"/>
      <c r="B2" s="1"/>
      <c r="C2" s="2"/>
      <c r="D2" s="14"/>
      <c r="E2" s="78"/>
      <c r="F2" s="78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1200</v>
      </c>
      <c r="F19" s="7">
        <f t="shared" si="0"/>
        <v>360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1200</v>
      </c>
      <c r="F21" s="7">
        <f t="shared" si="0"/>
        <v>180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/>
      <c r="F23" s="7">
        <f t="shared" si="0"/>
        <v>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6">
        <v>25</v>
      </c>
      <c r="F24" s="7">
        <f t="shared" si="0"/>
        <v>62.5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6">
        <v>25</v>
      </c>
      <c r="F25" s="7">
        <f t="shared" si="0"/>
        <v>25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6">
        <v>5</v>
      </c>
      <c r="F26" s="7">
        <f t="shared" si="0"/>
        <v>25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/>
      <c r="F32" s="7">
        <f t="shared" si="0"/>
        <v>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/>
      <c r="F33" s="7">
        <f t="shared" si="0"/>
        <v>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/>
      <c r="F34" s="7">
        <f t="shared" si="0"/>
        <v>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/>
      <c r="F35" s="7">
        <f t="shared" si="0"/>
        <v>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677.5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3000</v>
      </c>
      <c r="E42" s="6"/>
      <c r="F42" s="7">
        <f t="shared" ref="F42:F44" si="1"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si="1"/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1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8</v>
      </c>
      <c r="F50" s="7">
        <f>D50*E50</f>
        <v>16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40</v>
      </c>
      <c r="F51" s="7">
        <f>D51*E51</f>
        <v>60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ref="F52" si="2">D52*E52</f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76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3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3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4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3" si="5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5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5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5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6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6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6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6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6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7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>
        <v>1200</v>
      </c>
      <c r="F75" s="26">
        <f t="shared" si="5"/>
        <v>1440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5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5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5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>
        <v>20</v>
      </c>
      <c r="F79" s="26"/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>
        <v>5</v>
      </c>
      <c r="F80" s="26"/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5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5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>
        <v>5</v>
      </c>
      <c r="F83" s="26">
        <f>D83*E83</f>
        <v>110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>
        <v>20</v>
      </c>
      <c r="F84" s="26">
        <f>D84*E84</f>
        <v>440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5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5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160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157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5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5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5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5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5"/>
        <v>0</v>
      </c>
      <c r="G96"/>
    </row>
    <row r="97" spans="1:8" s="6" customFormat="1" x14ac:dyDescent="0.25">
      <c r="A97" s="28"/>
      <c r="B97" s="27" t="s">
        <v>165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147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5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 t="shared" ref="F102:F109" si="8"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 t="shared" si="8"/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 t="shared" si="8"/>
        <v>0</v>
      </c>
      <c r="G104" s="33"/>
    </row>
    <row r="105" spans="1:8" ht="15.75" x14ac:dyDescent="0.25">
      <c r="A105" s="75"/>
      <c r="B105" s="27" t="s">
        <v>164</v>
      </c>
      <c r="C105" s="5" t="s">
        <v>17</v>
      </c>
      <c r="D105" s="16">
        <v>500</v>
      </c>
      <c r="E105" s="29"/>
      <c r="F105" s="26">
        <f t="shared" si="8"/>
        <v>0</v>
      </c>
      <c r="G105" s="33"/>
    </row>
    <row r="106" spans="1:8" ht="15.75" x14ac:dyDescent="0.25">
      <c r="A106" s="75"/>
      <c r="B106" s="27" t="s">
        <v>163</v>
      </c>
      <c r="C106" s="5" t="s">
        <v>17</v>
      </c>
      <c r="D106" s="16">
        <v>380</v>
      </c>
      <c r="E106" s="29"/>
      <c r="F106" s="26">
        <f t="shared" si="8"/>
        <v>0</v>
      </c>
      <c r="G106" s="33"/>
    </row>
    <row r="107" spans="1:8" s="6" customFormat="1" x14ac:dyDescent="0.25">
      <c r="A107" s="28"/>
      <c r="B107" s="27" t="s">
        <v>125</v>
      </c>
      <c r="C107" s="6" t="s">
        <v>17</v>
      </c>
      <c r="D107" s="7">
        <v>350</v>
      </c>
      <c r="F107" s="26">
        <f t="shared" si="8"/>
        <v>0</v>
      </c>
    </row>
    <row r="108" spans="1:8" s="6" customFormat="1" x14ac:dyDescent="0.25">
      <c r="A108" s="28"/>
      <c r="B108" s="27" t="s">
        <v>126</v>
      </c>
      <c r="C108" s="6" t="s">
        <v>17</v>
      </c>
      <c r="D108" s="7">
        <v>425</v>
      </c>
      <c r="F108" s="26">
        <f t="shared" si="8"/>
        <v>0</v>
      </c>
    </row>
    <row r="109" spans="1:8" s="6" customFormat="1" x14ac:dyDescent="0.25">
      <c r="A109" s="28"/>
      <c r="B109" s="27" t="s">
        <v>127</v>
      </c>
      <c r="C109" s="6" t="s">
        <v>17</v>
      </c>
      <c r="D109" s="7">
        <v>8000</v>
      </c>
      <c r="F109" s="26">
        <f t="shared" si="8"/>
        <v>0</v>
      </c>
    </row>
    <row r="110" spans="1:8" s="6" customFormat="1" x14ac:dyDescent="0.25">
      <c r="A110" s="28"/>
      <c r="B110" s="27" t="s">
        <v>128</v>
      </c>
      <c r="C110" s="6" t="s">
        <v>17</v>
      </c>
      <c r="D110" s="7">
        <v>290</v>
      </c>
      <c r="E110" s="25"/>
      <c r="F110" s="26">
        <f t="shared" si="5"/>
        <v>0</v>
      </c>
      <c r="G110" s="27"/>
    </row>
    <row r="111" spans="1:8" s="6" customFormat="1" x14ac:dyDescent="0.25">
      <c r="A111" s="28"/>
      <c r="B111" s="27" t="s">
        <v>129</v>
      </c>
      <c r="C111" s="6" t="s">
        <v>17</v>
      </c>
      <c r="D111" s="7">
        <v>290</v>
      </c>
      <c r="E111" s="25"/>
      <c r="F111" s="26">
        <f t="shared" si="5"/>
        <v>0</v>
      </c>
      <c r="G111" s="27"/>
    </row>
    <row r="112" spans="1:8" s="6" customFormat="1" x14ac:dyDescent="0.25">
      <c r="A112" s="28"/>
      <c r="B112" s="27" t="s">
        <v>84</v>
      </c>
      <c r="C112" s="6" t="s">
        <v>17</v>
      </c>
      <c r="D112" s="20">
        <v>120</v>
      </c>
      <c r="F112" s="26">
        <f t="shared" si="5"/>
        <v>0</v>
      </c>
      <c r="G112"/>
    </row>
    <row r="113" spans="1:7" x14ac:dyDescent="0.25">
      <c r="A113" s="3"/>
      <c r="B113" s="6" t="s">
        <v>66</v>
      </c>
      <c r="C113" s="5" t="s">
        <v>17</v>
      </c>
      <c r="D113" s="16">
        <v>250</v>
      </c>
      <c r="E113" s="25">
        <v>1</v>
      </c>
      <c r="F113" s="26">
        <f t="shared" si="5"/>
        <v>250</v>
      </c>
    </row>
    <row r="114" spans="1:7" s="6" customFormat="1" ht="15.75" x14ac:dyDescent="0.25">
      <c r="A114" s="28"/>
      <c r="B114" s="27" t="s">
        <v>131</v>
      </c>
      <c r="C114" s="6" t="s">
        <v>17</v>
      </c>
      <c r="D114" s="7">
        <v>450</v>
      </c>
      <c r="E114" s="25"/>
      <c r="F114" s="26">
        <f>D114*E114</f>
        <v>0</v>
      </c>
      <c r="G114" s="32"/>
    </row>
    <row r="115" spans="1:7" s="6" customFormat="1" ht="15.75" x14ac:dyDescent="0.25">
      <c r="A115" s="28"/>
      <c r="B115" s="27" t="s">
        <v>159</v>
      </c>
      <c r="C115" s="6" t="s">
        <v>17</v>
      </c>
      <c r="D115" s="7">
        <v>550</v>
      </c>
      <c r="E115" s="25"/>
      <c r="F115" s="26">
        <f>D115*E115</f>
        <v>0</v>
      </c>
      <c r="G115" s="32"/>
    </row>
    <row r="116" spans="1:7" s="6" customFormat="1" ht="15.75" x14ac:dyDescent="0.25">
      <c r="A116" s="28"/>
      <c r="B116" s="27" t="s">
        <v>130</v>
      </c>
      <c r="C116" s="6" t="s">
        <v>17</v>
      </c>
      <c r="D116" s="7">
        <v>750</v>
      </c>
      <c r="E116" s="25"/>
      <c r="F116" s="26">
        <f>D116*E116</f>
        <v>0</v>
      </c>
      <c r="G116" s="32"/>
    </row>
    <row r="117" spans="1:7" x14ac:dyDescent="0.25">
      <c r="A117" s="3"/>
      <c r="B117" s="6" t="s">
        <v>65</v>
      </c>
      <c r="C117" s="5" t="s">
        <v>17</v>
      </c>
      <c r="D117" s="16">
        <v>45</v>
      </c>
      <c r="E117" s="6">
        <v>1</v>
      </c>
      <c r="F117" s="26">
        <f>D117*E117</f>
        <v>45</v>
      </c>
      <c r="G117" s="27"/>
    </row>
    <row r="118" spans="1:7" x14ac:dyDescent="0.25">
      <c r="A118" s="3"/>
      <c r="B118" s="6" t="s">
        <v>152</v>
      </c>
      <c r="C118" s="5" t="s">
        <v>17</v>
      </c>
      <c r="D118" s="16">
        <v>45</v>
      </c>
      <c r="E118" s="6"/>
      <c r="F118" s="26">
        <f t="shared" ref="F118" si="9">D118*E118</f>
        <v>0</v>
      </c>
      <c r="G118" s="27"/>
    </row>
    <row r="119" spans="1:7" s="20" customFormat="1" x14ac:dyDescent="0.25">
      <c r="A119" s="41"/>
      <c r="B119" s="42" t="s">
        <v>149</v>
      </c>
      <c r="C119" s="20" t="s">
        <v>17</v>
      </c>
      <c r="D119" s="36">
        <v>87</v>
      </c>
      <c r="E119" s="25">
        <v>1</v>
      </c>
      <c r="F119" s="26">
        <f t="shared" ref="F119:F135" si="10">D119*E119</f>
        <v>87</v>
      </c>
      <c r="G119" s="27"/>
    </row>
    <row r="120" spans="1:7" s="36" customFormat="1" x14ac:dyDescent="0.25">
      <c r="A120" s="37"/>
      <c r="B120" s="38" t="s">
        <v>79</v>
      </c>
      <c r="C120" s="39" t="s">
        <v>17</v>
      </c>
      <c r="D120" s="36">
        <v>30</v>
      </c>
      <c r="E120" s="25">
        <v>1</v>
      </c>
      <c r="F120" s="26">
        <f t="shared" si="10"/>
        <v>30</v>
      </c>
      <c r="G120" s="43"/>
    </row>
    <row r="121" spans="1:7" s="71" customFormat="1" x14ac:dyDescent="0.25">
      <c r="A121" s="70"/>
      <c r="B121" s="38" t="s">
        <v>156</v>
      </c>
      <c r="C121" s="39" t="s">
        <v>17</v>
      </c>
      <c r="D121" s="36">
        <v>2.5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155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s="71" customFormat="1" x14ac:dyDescent="0.25">
      <c r="A123" s="70"/>
      <c r="B123" s="38" t="s">
        <v>154</v>
      </c>
      <c r="C123" s="39" t="s">
        <v>17</v>
      </c>
      <c r="D123" s="36">
        <v>3</v>
      </c>
      <c r="E123" s="25"/>
      <c r="F123" s="26">
        <f t="shared" si="10"/>
        <v>0</v>
      </c>
      <c r="G123" s="43"/>
    </row>
    <row r="124" spans="1:7" s="71" customFormat="1" x14ac:dyDescent="0.25">
      <c r="A124" s="70"/>
      <c r="B124" s="38" t="s">
        <v>153</v>
      </c>
      <c r="C124" s="39" t="s">
        <v>17</v>
      </c>
      <c r="D124" s="36">
        <v>2.5</v>
      </c>
      <c r="E124" s="25"/>
      <c r="F124" s="26">
        <f t="shared" si="10"/>
        <v>0</v>
      </c>
      <c r="G124" s="43"/>
    </row>
    <row r="125" spans="1:7" x14ac:dyDescent="0.25">
      <c r="A125" s="31"/>
      <c r="B125" s="27" t="s">
        <v>86</v>
      </c>
      <c r="C125" s="6" t="s">
        <v>17</v>
      </c>
      <c r="D125" s="7">
        <v>3</v>
      </c>
      <c r="E125" s="25"/>
      <c r="F125" s="26">
        <f t="shared" si="10"/>
        <v>0</v>
      </c>
      <c r="G125" s="27"/>
    </row>
    <row r="126" spans="1:7" x14ac:dyDescent="0.25">
      <c r="A126" s="31"/>
      <c r="B126" s="27" t="s">
        <v>136</v>
      </c>
      <c r="C126" s="6" t="s">
        <v>17</v>
      </c>
      <c r="D126" s="7">
        <v>4.25</v>
      </c>
      <c r="E126" s="25">
        <v>1</v>
      </c>
      <c r="F126" s="26">
        <f t="shared" si="10"/>
        <v>4.25</v>
      </c>
    </row>
    <row r="127" spans="1:7" x14ac:dyDescent="0.25">
      <c r="A127" s="31"/>
      <c r="B127" s="27" t="s">
        <v>158</v>
      </c>
      <c r="C127" s="6" t="s">
        <v>17</v>
      </c>
      <c r="D127" s="7">
        <v>25</v>
      </c>
      <c r="E127" s="25"/>
      <c r="F127" s="26">
        <f t="shared" si="10"/>
        <v>0</v>
      </c>
    </row>
    <row r="128" spans="1:7" x14ac:dyDescent="0.25">
      <c r="A128" s="31"/>
      <c r="B128" s="27" t="s">
        <v>137</v>
      </c>
      <c r="C128" s="6" t="s">
        <v>17</v>
      </c>
      <c r="D128" s="7">
        <v>5.75</v>
      </c>
      <c r="E128" s="25"/>
      <c r="F128" s="26">
        <f t="shared" si="10"/>
        <v>0</v>
      </c>
    </row>
    <row r="129" spans="1:7" x14ac:dyDescent="0.25">
      <c r="A129" s="60"/>
      <c r="B129" s="27" t="s">
        <v>145</v>
      </c>
      <c r="C129" s="6" t="s">
        <v>17</v>
      </c>
      <c r="D129" s="7">
        <v>1.3</v>
      </c>
      <c r="E129" s="25"/>
      <c r="F129" s="26">
        <f t="shared" si="10"/>
        <v>0</v>
      </c>
    </row>
    <row r="130" spans="1:7" s="6" customFormat="1" ht="15.75" x14ac:dyDescent="0.25">
      <c r="A130" s="28"/>
      <c r="B130" s="27" t="s">
        <v>83</v>
      </c>
      <c r="C130" s="6" t="s">
        <v>17</v>
      </c>
      <c r="D130" s="20">
        <v>10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75</v>
      </c>
      <c r="C131" s="6" t="s">
        <v>17</v>
      </c>
      <c r="D131" s="7">
        <v>1.5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134</v>
      </c>
      <c r="C132" s="6" t="s">
        <v>17</v>
      </c>
      <c r="D132" s="7">
        <v>2</v>
      </c>
      <c r="E132" s="25"/>
      <c r="F132" s="26">
        <f t="shared" si="10"/>
        <v>0</v>
      </c>
      <c r="G132" s="32"/>
    </row>
    <row r="133" spans="1:7" ht="15.75" x14ac:dyDescent="0.25">
      <c r="A133" s="31"/>
      <c r="B133" s="27" t="s">
        <v>132</v>
      </c>
      <c r="C133" s="6" t="s">
        <v>17</v>
      </c>
      <c r="D133" s="7">
        <v>5</v>
      </c>
      <c r="E133" s="25"/>
      <c r="F133" s="26">
        <f t="shared" si="10"/>
        <v>0</v>
      </c>
      <c r="G133" s="32"/>
    </row>
    <row r="134" spans="1:7" ht="15.75" x14ac:dyDescent="0.25">
      <c r="A134" s="31"/>
      <c r="B134" s="27" t="s">
        <v>133</v>
      </c>
      <c r="C134" s="6" t="s">
        <v>17</v>
      </c>
      <c r="D134" s="7">
        <v>5</v>
      </c>
      <c r="E134" s="25"/>
      <c r="F134" s="26">
        <f t="shared" si="10"/>
        <v>0</v>
      </c>
      <c r="G134" s="32"/>
    </row>
    <row r="135" spans="1:7" ht="15.75" x14ac:dyDescent="0.25">
      <c r="A135" s="60"/>
      <c r="B135" s="27" t="s">
        <v>146</v>
      </c>
      <c r="C135" s="6" t="s">
        <v>17</v>
      </c>
      <c r="D135" s="7">
        <v>1</v>
      </c>
      <c r="E135" s="25"/>
      <c r="F135" s="26">
        <f t="shared" si="10"/>
        <v>0</v>
      </c>
      <c r="G135" s="32"/>
    </row>
    <row r="136" spans="1:7" s="6" customFormat="1" x14ac:dyDescent="0.25">
      <c r="A136" s="34"/>
      <c r="B136" s="35" t="s">
        <v>139</v>
      </c>
      <c r="C136" s="25" t="s">
        <v>17</v>
      </c>
      <c r="D136" s="59">
        <v>3.8</v>
      </c>
      <c r="E136" s="25"/>
      <c r="F136" s="26"/>
      <c r="G136" s="27"/>
    </row>
    <row r="137" spans="1:7" s="6" customFormat="1" ht="16.149999999999999" customHeight="1" x14ac:dyDescent="0.25">
      <c r="A137" s="34"/>
      <c r="B137" s="35" t="s">
        <v>138</v>
      </c>
      <c r="C137" s="25" t="s">
        <v>17</v>
      </c>
      <c r="D137" s="59">
        <v>6.8</v>
      </c>
      <c r="E137" s="25"/>
      <c r="F137" s="26">
        <f t="shared" ref="F137:F150" si="11">D137*E137</f>
        <v>0</v>
      </c>
      <c r="G137" s="27"/>
    </row>
    <row r="138" spans="1:7" x14ac:dyDescent="0.25">
      <c r="A138" s="3"/>
      <c r="B138" s="6" t="s">
        <v>150</v>
      </c>
      <c r="C138" s="5" t="s">
        <v>17</v>
      </c>
      <c r="D138" s="16">
        <v>40</v>
      </c>
      <c r="E138" s="25">
        <v>2</v>
      </c>
      <c r="F138" s="26">
        <f t="shared" si="11"/>
        <v>80</v>
      </c>
    </row>
    <row r="139" spans="1:7" x14ac:dyDescent="0.25">
      <c r="A139" s="3"/>
      <c r="B139" s="6" t="s">
        <v>53</v>
      </c>
      <c r="C139" s="5" t="s">
        <v>17</v>
      </c>
      <c r="D139" s="16">
        <v>10</v>
      </c>
      <c r="E139" s="6"/>
      <c r="F139" s="26">
        <f t="shared" si="11"/>
        <v>0</v>
      </c>
    </row>
    <row r="140" spans="1:7" s="6" customFormat="1" ht="15" customHeight="1" x14ac:dyDescent="0.25">
      <c r="A140" s="28"/>
      <c r="B140" s="27" t="s">
        <v>151</v>
      </c>
      <c r="C140" s="6" t="s">
        <v>17</v>
      </c>
      <c r="D140" s="7">
        <v>5</v>
      </c>
      <c r="E140" s="6">
        <v>2</v>
      </c>
      <c r="F140" s="26">
        <f t="shared" si="11"/>
        <v>10</v>
      </c>
      <c r="G140"/>
    </row>
    <row r="141" spans="1:7" x14ac:dyDescent="0.25">
      <c r="A141" s="3"/>
      <c r="B141" s="6" t="s">
        <v>54</v>
      </c>
      <c r="C141" s="5" t="s">
        <v>55</v>
      </c>
      <c r="D141" s="16">
        <v>12</v>
      </c>
      <c r="E141" s="6">
        <v>1</v>
      </c>
      <c r="F141" s="26">
        <f t="shared" si="11"/>
        <v>12</v>
      </c>
      <c r="G141" s="27"/>
    </row>
    <row r="142" spans="1:7" s="6" customFormat="1" x14ac:dyDescent="0.25">
      <c r="A142" s="34"/>
      <c r="B142" s="35" t="s">
        <v>140</v>
      </c>
      <c r="C142" s="25" t="s">
        <v>17</v>
      </c>
      <c r="D142" s="59">
        <v>5</v>
      </c>
      <c r="E142" s="25">
        <v>1</v>
      </c>
      <c r="F142" s="26">
        <f t="shared" si="11"/>
        <v>5</v>
      </c>
      <c r="G142" s="27"/>
    </row>
    <row r="143" spans="1:7" x14ac:dyDescent="0.25">
      <c r="A143" s="31"/>
      <c r="B143" s="27" t="s">
        <v>77</v>
      </c>
      <c r="C143" s="6" t="s">
        <v>17</v>
      </c>
      <c r="D143" s="7">
        <v>0.3</v>
      </c>
      <c r="E143" s="6"/>
      <c r="F143" s="26">
        <f t="shared" si="11"/>
        <v>0</v>
      </c>
      <c r="G143" s="40"/>
    </row>
    <row r="144" spans="1:7" s="6" customFormat="1" x14ac:dyDescent="0.25">
      <c r="A144" s="34"/>
      <c r="B144" s="35" t="s">
        <v>142</v>
      </c>
      <c r="C144" s="25" t="s">
        <v>17</v>
      </c>
      <c r="D144" s="59">
        <v>0.5</v>
      </c>
      <c r="E144" s="25"/>
      <c r="F144" s="26">
        <f t="shared" si="11"/>
        <v>0</v>
      </c>
      <c r="G144" s="27"/>
    </row>
    <row r="145" spans="1:10" s="6" customFormat="1" x14ac:dyDescent="0.25">
      <c r="A145" s="48"/>
      <c r="B145" s="27" t="s">
        <v>88</v>
      </c>
      <c r="C145" s="6" t="s">
        <v>17</v>
      </c>
      <c r="D145" s="7">
        <v>2</v>
      </c>
      <c r="E145" s="6">
        <v>1</v>
      </c>
      <c r="F145" s="26">
        <f t="shared" si="11"/>
        <v>2</v>
      </c>
      <c r="G145" s="27"/>
    </row>
    <row r="146" spans="1:10" s="6" customFormat="1" x14ac:dyDescent="0.25">
      <c r="A146" s="34"/>
      <c r="B146" s="35" t="s">
        <v>78</v>
      </c>
      <c r="C146" s="25" t="s">
        <v>17</v>
      </c>
      <c r="D146" s="36">
        <v>0.3</v>
      </c>
      <c r="E146" s="25">
        <v>10</v>
      </c>
      <c r="F146" s="26">
        <f t="shared" si="11"/>
        <v>3</v>
      </c>
      <c r="G146"/>
    </row>
    <row r="147" spans="1:10" s="6" customFormat="1" x14ac:dyDescent="0.25">
      <c r="A147" s="34"/>
      <c r="B147" s="35" t="s">
        <v>141</v>
      </c>
      <c r="C147" s="25" t="s">
        <v>17</v>
      </c>
      <c r="D147" s="59">
        <v>0.2</v>
      </c>
      <c r="E147" s="25">
        <v>4</v>
      </c>
      <c r="F147" s="26">
        <f t="shared" si="11"/>
        <v>0.8</v>
      </c>
      <c r="G147" s="27"/>
    </row>
    <row r="148" spans="1:10" s="6" customFormat="1" x14ac:dyDescent="0.25">
      <c r="A148" s="31"/>
      <c r="B148" s="27" t="s">
        <v>87</v>
      </c>
      <c r="C148" s="6" t="s">
        <v>17</v>
      </c>
      <c r="D148" s="7">
        <v>2</v>
      </c>
      <c r="E148" s="25">
        <v>4</v>
      </c>
      <c r="F148" s="26">
        <f t="shared" si="11"/>
        <v>8</v>
      </c>
      <c r="G148"/>
    </row>
    <row r="149" spans="1:10" x14ac:dyDescent="0.25">
      <c r="A149" s="65"/>
      <c r="B149" s="27" t="s">
        <v>148</v>
      </c>
      <c r="C149" s="6" t="s">
        <v>17</v>
      </c>
      <c r="D149" s="66">
        <v>3.6</v>
      </c>
      <c r="E149" s="25">
        <v>4</v>
      </c>
      <c r="F149" s="26">
        <f t="shared" si="11"/>
        <v>14.4</v>
      </c>
    </row>
    <row r="150" spans="1:10" x14ac:dyDescent="0.25">
      <c r="A150" s="3"/>
      <c r="B150" s="6" t="s">
        <v>56</v>
      </c>
      <c r="C150" s="5" t="s">
        <v>17</v>
      </c>
      <c r="D150" s="16">
        <v>530</v>
      </c>
      <c r="E150" s="25"/>
      <c r="F150" s="26">
        <f t="shared" si="11"/>
        <v>0</v>
      </c>
    </row>
    <row r="151" spans="1:10" x14ac:dyDescent="0.25">
      <c r="A151" s="9"/>
      <c r="B151" s="4" t="s">
        <v>57</v>
      </c>
      <c r="C151" s="10"/>
      <c r="D151" s="17"/>
      <c r="E151" s="6"/>
      <c r="F151" s="11">
        <f>SUM(F62:F150)</f>
        <v>2721.4500000000003</v>
      </c>
    </row>
    <row r="152" spans="1:10" x14ac:dyDescent="0.25">
      <c r="A152" s="9"/>
      <c r="B152" s="6" t="s">
        <v>58</v>
      </c>
      <c r="C152" s="5"/>
      <c r="D152" s="16"/>
      <c r="E152" s="6"/>
      <c r="F152" s="11">
        <f>0.05*F151</f>
        <v>136.07250000000002</v>
      </c>
    </row>
    <row r="153" spans="1:10" x14ac:dyDescent="0.25">
      <c r="A153" s="12"/>
      <c r="B153" s="4" t="s">
        <v>59</v>
      </c>
      <c r="C153" s="10"/>
      <c r="D153" s="18"/>
      <c r="E153" s="6"/>
      <c r="F153" s="11">
        <f>F151+F152</f>
        <v>2857.5225000000005</v>
      </c>
    </row>
    <row r="154" spans="1:10" x14ac:dyDescent="0.25">
      <c r="A154" s="12"/>
      <c r="B154" s="4"/>
      <c r="C154" s="10"/>
      <c r="D154" s="18"/>
      <c r="E154" s="6" t="s">
        <v>162</v>
      </c>
      <c r="F154" s="11"/>
      <c r="H154" s="62"/>
      <c r="I154" s="63"/>
      <c r="J154" s="11"/>
    </row>
    <row r="155" spans="1:10" ht="18" customHeight="1" x14ac:dyDescent="0.25">
      <c r="B155" s="13" t="s">
        <v>60</v>
      </c>
      <c r="C155" s="10"/>
      <c r="D155" s="18"/>
      <c r="E155" s="6"/>
      <c r="F155" s="11">
        <f>F10+F36+F38+F45+F47+F53+F55+F153</f>
        <v>3738.0225000000005</v>
      </c>
      <c r="H155" s="62"/>
      <c r="I155" s="64"/>
    </row>
    <row r="156" spans="1:10" x14ac:dyDescent="0.25">
      <c r="E156" s="6"/>
    </row>
    <row r="157" spans="1:10" x14ac:dyDescent="0.25">
      <c r="A157" s="11"/>
      <c r="B157" t="s">
        <v>143</v>
      </c>
      <c r="D157"/>
    </row>
    <row r="158" spans="1:10" x14ac:dyDescent="0.25">
      <c r="B158" t="s">
        <v>144</v>
      </c>
      <c r="D158"/>
      <c r="F158" s="72"/>
    </row>
    <row r="159" spans="1:10" x14ac:dyDescent="0.25">
      <c r="D159"/>
      <c r="F159" s="72"/>
    </row>
    <row r="160" spans="1:10" x14ac:dyDescent="0.25">
      <c r="D160"/>
      <c r="F160" s="72"/>
    </row>
    <row r="161" spans="2:6" x14ac:dyDescent="0.25">
      <c r="B161" t="s">
        <v>161</v>
      </c>
      <c r="D161"/>
      <c r="F161" s="73"/>
    </row>
    <row r="162" spans="2:6" x14ac:dyDescent="0.25">
      <c r="D162"/>
      <c r="F162" s="72"/>
    </row>
    <row r="164" spans="2:6" x14ac:dyDescent="0.25">
      <c r="F164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152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2023-12-12T13:26:22Z</dcterms:modified>
</cp:coreProperties>
</file>