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0" yWindow="0" windowWidth="11670" windowHeight="4455"/>
  </bookViews>
  <sheets>
    <sheet name="E3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31" i="1" l="1"/>
  <c r="F59" i="1"/>
  <c r="F56" i="1" l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55" i="1"/>
  <c r="F49" i="1"/>
  <c r="F50" i="1"/>
  <c r="F48" i="1"/>
  <c r="F41" i="1"/>
  <c r="F42" i="1"/>
  <c r="F43" i="1"/>
  <c r="F4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44" i="1" l="1"/>
  <c r="F37" i="1"/>
  <c r="F14" i="1"/>
  <c r="F47" i="1"/>
  <c r="F46" i="1"/>
  <c r="F13" i="1"/>
  <c r="F12" i="1"/>
  <c r="F8" i="1"/>
  <c r="F7" i="1"/>
  <c r="F6" i="1"/>
  <c r="F5" i="1"/>
  <c r="F101" i="1" l="1"/>
  <c r="F102" i="1" s="1"/>
  <c r="F51" i="1"/>
  <c r="F35" i="1"/>
  <c r="F9" i="1"/>
  <c r="F103" i="1" l="1"/>
  <c r="F105" i="1" s="1"/>
</calcChain>
</file>

<file path=xl/sharedStrings.xml><?xml version="1.0" encoding="utf-8"?>
<sst xmlns="http://schemas.openxmlformats.org/spreadsheetml/2006/main" count="180" uniqueCount="112">
  <si>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</si>
  <si>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</si>
  <si>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</si>
  <si>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</si>
  <si>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</si>
  <si>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</si>
  <si>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</si>
  <si>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</si>
  <si>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</si>
  <si>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</si>
  <si>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</si>
  <si>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</si>
  <si>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</si>
  <si>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</si>
  <si>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</si>
  <si>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</si>
  <si>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</si>
  <si>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</si>
  <si>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</si>
  <si>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</si>
  <si>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</si>
  <si>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</si>
  <si>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</si>
  <si>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</si>
  <si>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</si>
  <si>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</si>
  <si>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</si>
  <si>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</si>
  <si>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</si>
  <si>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</si>
  <si>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</si>
  <si>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</si>
  <si>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</si>
  <si>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</si>
  <si>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</si>
  <si>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</si>
  <si>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</si>
  <si>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</si>
  <si>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</si>
  <si>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</si>
  <si>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</si>
  <si>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</si>
  <si>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</si>
  <si>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24 core ducted</t>
  </si>
  <si>
    <t>24 core overhead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</si>
  <si>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</si>
  <si>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</si>
  <si>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</si>
  <si>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</si>
  <si>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</si>
  <si>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</si>
  <si>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</si>
  <si>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dead end set</t>
  </si>
  <si>
    <t>mid span set</t>
  </si>
  <si>
    <t>downlead clamps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</si>
  <si>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</si>
  <si>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</si>
  <si>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</si>
  <si>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</si>
  <si>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</si>
  <si>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</si>
  <si>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</si>
  <si>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</si>
  <si>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</si>
  <si>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</si>
  <si>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</si>
  <si>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Mid-couplers FC-FC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</si>
  <si>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</si>
  <si>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</si>
  <si>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</si>
  <si>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</si>
  <si>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</si>
  <si>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</si>
  <si>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</si>
  <si>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</si>
  <si>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</si>
  <si>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</si>
  <si>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</si>
  <si>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</si>
  <si>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</si>
  <si>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</si>
  <si>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</si>
  <si>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</si>
  <si>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</si>
  <si>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</si>
  <si>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Brush Tide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</si>
  <si>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</si>
  <si>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</si>
  <si>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</si>
  <si>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</si>
  <si>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</si>
  <si>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</si>
  <si>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</si>
  <si>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</si>
  <si>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</si>
  <si>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</si>
  <si>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</si>
  <si>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</si>
  <si>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Patch Cord (3m)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</si>
  <si>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</si>
  <si>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</si>
  <si>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</si>
  <si>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</si>
  <si>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</si>
  <si>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</si>
  <si>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</si>
  <si>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</si>
  <si>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</si>
  <si>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6 core  cable ADSS</t>
  </si>
  <si>
    <t>Router</t>
  </si>
  <si>
    <t>24 Port Switch</t>
  </si>
  <si>
    <t>Kotwa Methodist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</si>
</sst>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/>
    <xf numFmtId="165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8" fontId="0" fillId="0" borderId="0" xfId="0" applyNumberFormat="1"/>
    <xf numFmtId="6" fontId="0" fillId="0" borderId="0" xfId="0" applyNumberFormat="1"/>
    <xf numFmtId="165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5" fontId="0" fillId="2" borderId="1" xfId="0" applyNumberFormat="1" applyFill="1" applyBorder="1"/>
    <xf numFmtId="0" fontId="3" fillId="0" borderId="1" xfId="0" applyFont="1" applyBorder="1"/>
    <xf numFmtId="165" fontId="0" fillId="0" borderId="6" xfId="0" applyNumberFormat="1" applyBorder="1"/>
    <xf numFmtId="0" fontId="0" fillId="0" borderId="3" xfId="0" applyBorder="1"/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>
      <alignment horizontal="center" vertical="center"/>
    </xf>
    <xf numFmtId="0" fontId="0" fillId="0" borderId="3" xfId="0" applyFont="1" applyBorder="1"/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Fill="1" applyBorder="1"/>
    <xf numFmtId="166" fontId="0" fillId="0" borderId="1" xfId="1" applyNumberFormat="1" applyFont="1" applyBorder="1"/>
    <xf numFmtId="166" fontId="6" fillId="0" borderId="6" xfId="1" applyNumberFormat="1" applyFont="1" applyBorder="1" applyAlignment="1">
      <alignment horizontal="center" vertical="center"/>
    </xf>
    <xf numFmtId="166" fontId="3" fillId="0" borderId="3" xfId="1" applyNumberFormat="1" applyFont="1" applyBorder="1"/>
    <xf numFmtId="166" fontId="3" fillId="0" borderId="1" xfId="1" applyNumberFormat="1" applyFont="1" applyBorder="1"/>
    <xf numFmtId="166" fontId="0" fillId="0" borderId="3" xfId="1" applyNumberFormat="1" applyFont="1" applyBorder="1"/>
    <xf numFmtId="166" fontId="2" fillId="0" borderId="6" xfId="0" applyNumberFormat="1" applyFont="1" applyBorder="1" applyAlignment="1">
      <alignment horizontal="center" vertical="center"/>
    </xf>
    <xf numFmtId="166" fontId="3" fillId="0" borderId="3" xfId="0" applyNumberFormat="1" applyFont="1" applyBorder="1"/>
    <xf numFmtId="166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4" fontId="0" fillId="0" borderId="1" xfId="0" applyNumberFormat="1" applyBorder="1"/>
    <xf numFmtId="165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6" fillId="0" borderId="1" xfId="0" applyFont="1" applyBorder="1"/>
    <xf numFmtId="165" fontId="0" fillId="0" borderId="1" xfId="0" applyNumberFormat="1" applyBorder="1"/>
    <xf numFmtId="0" fontId="0" fillId="0" borderId="1" xfId="0" applyBorder="1" applyAlignment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/>
    <xf numFmtId="0" fontId="0" fillId="2" borderId="1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/>
    <xf numFmtId="0" fontId="3" fillId="0" borderId="1" xfId="0" applyFont="1" applyBorder="1"/>
    <xf numFmtId="165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5" xfId="0" applyFont="1" applyBorder="1"/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3" fillId="0" borderId="1" xfId="0" applyFont="1" applyBorder="1"/>
    <xf numFmtId="0" fontId="0" fillId="0" borderId="3" xfId="0" applyBorder="1"/>
    <xf numFmtId="165" fontId="0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3" fillId="2" borderId="1" xfId="0" applyFont="1" applyFill="1" applyBorder="1"/>
    <xf numFmtId="165" fontId="0" fillId="0" borderId="6" xfId="0" applyNumberFormat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1" xfId="0" applyFont="1" applyBorder="1"/>
    <xf numFmtId="165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B16" zoomScale="130" zoomScaleNormal="130" workbookViewId="0">
      <selection activeCell="I66" sqref="I6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23" customWidth="1"/>
    <col min="5" max="5" width="8.85546875" bestFit="1" customWidth="1"/>
    <col min="6" max="6" width="17.85546875" customWidth="1"/>
  </cols>
  <sheetData>
    <row r="1" spans="1:7" ht="30" customHeight="1" x14ac:dyDescent="0.25">
      <c r="A1" s="1" t="s">
        <v>0</v>
      </c>
      <c r="B1" s="1" t="s">
        <v>1</v>
      </c>
      <c r="C1" s="2" t="s">
        <v>2</v>
      </c>
      <c r="D1" s="18" t="s">
        <v>3</v>
      </c>
      <c r="E1" s="104" t="s">
        <v>111</v>
      </c>
      <c r="F1" s="105"/>
    </row>
    <row r="2" spans="1:7" x14ac:dyDescent="0.25">
      <c r="A2" s="1"/>
      <c r="B2" s="1"/>
      <c r="C2" s="2"/>
      <c r="D2" s="18"/>
      <c r="E2" s="106"/>
      <c r="F2" s="106"/>
    </row>
    <row r="3" spans="1:7" x14ac:dyDescent="0.25">
      <c r="A3" s="1"/>
      <c r="B3" s="1"/>
      <c r="C3" s="2"/>
      <c r="D3" s="18"/>
      <c r="E3" s="1" t="s">
        <v>4</v>
      </c>
      <c r="F3" s="1" t="s">
        <v>5</v>
      </c>
    </row>
    <row r="4" spans="1:7" x14ac:dyDescent="0.25">
      <c r="A4" s="3">
        <v>1</v>
      </c>
      <c r="B4" s="4" t="s">
        <v>6</v>
      </c>
      <c r="C4" s="5"/>
      <c r="D4" s="19"/>
      <c r="E4" s="6"/>
      <c r="F4" s="6"/>
    </row>
    <row r="5" spans="1:7" x14ac:dyDescent="0.25">
      <c r="A5" s="3"/>
      <c r="B5" s="7" t="s">
        <v>7</v>
      </c>
      <c r="C5" s="5" t="s">
        <v>8</v>
      </c>
      <c r="D5" s="20">
        <v>27</v>
      </c>
      <c r="E5" s="6">
        <v>1</v>
      </c>
      <c r="F5" s="8">
        <f>D5*E5</f>
        <v>27</v>
      </c>
    </row>
    <row r="6" spans="1:7" ht="30" x14ac:dyDescent="0.25">
      <c r="A6" s="3"/>
      <c r="B6" s="9" t="s">
        <v>9</v>
      </c>
      <c r="C6" s="10" t="s">
        <v>8</v>
      </c>
      <c r="D6" s="20">
        <v>50</v>
      </c>
      <c r="E6" s="6">
        <v>1</v>
      </c>
      <c r="F6" s="8">
        <f>D6*E6</f>
        <v>50</v>
      </c>
    </row>
    <row r="7" spans="1:7" x14ac:dyDescent="0.25">
      <c r="A7" s="3"/>
      <c r="B7" s="9" t="s">
        <v>67</v>
      </c>
      <c r="C7" s="10" t="s">
        <v>8</v>
      </c>
      <c r="D7" s="20">
        <v>27</v>
      </c>
      <c r="E7" s="6">
        <v>1</v>
      </c>
      <c r="F7" s="8">
        <f>D7*E7</f>
        <v>27</v>
      </c>
    </row>
    <row r="8" spans="1:7" x14ac:dyDescent="0.25">
      <c r="A8" s="3"/>
      <c r="B8" s="6" t="s">
        <v>68</v>
      </c>
      <c r="C8" s="10" t="s">
        <v>8</v>
      </c>
      <c r="D8" s="20">
        <v>23</v>
      </c>
      <c r="E8" s="6">
        <v>1</v>
      </c>
      <c r="F8" s="8">
        <f>D8*E8</f>
        <v>23</v>
      </c>
    </row>
    <row r="9" spans="1:7" x14ac:dyDescent="0.25">
      <c r="A9" s="11"/>
      <c r="B9" s="4" t="s">
        <v>6</v>
      </c>
      <c r="C9" s="12"/>
      <c r="D9" s="21"/>
      <c r="E9" s="7"/>
      <c r="F9" s="13">
        <f>SUM(F5:F8)</f>
        <v>127</v>
      </c>
    </row>
    <row r="10" spans="1:7" x14ac:dyDescent="0.25">
      <c r="A10" s="11"/>
      <c r="B10" s="4"/>
      <c r="C10" s="12"/>
      <c r="D10" s="21"/>
      <c r="E10" s="7"/>
      <c r="F10" s="13"/>
    </row>
    <row r="11" spans="1:7" x14ac:dyDescent="0.25">
      <c r="A11" s="3">
        <v>2</v>
      </c>
      <c r="B11" s="4" t="s">
        <v>10</v>
      </c>
      <c r="C11" s="5"/>
      <c r="D11" s="20"/>
      <c r="E11" s="6"/>
      <c r="F11" s="6"/>
    </row>
    <row r="12" spans="1:7" x14ac:dyDescent="0.25">
      <c r="A12" s="3"/>
      <c r="B12" s="6" t="s">
        <v>11</v>
      </c>
      <c r="C12" s="5" t="s">
        <v>12</v>
      </c>
      <c r="D12" s="20">
        <v>3.7</v>
      </c>
      <c r="E12" s="6"/>
      <c r="F12" s="8">
        <f>D12*E12</f>
        <v>0</v>
      </c>
    </row>
    <row r="13" spans="1:7" x14ac:dyDescent="0.25">
      <c r="A13" s="3"/>
      <c r="B13" s="6" t="s">
        <v>13</v>
      </c>
      <c r="C13" s="5" t="s">
        <v>12</v>
      </c>
      <c r="D13" s="20">
        <v>1.5</v>
      </c>
      <c r="E13" s="93"/>
      <c r="F13" s="14">
        <f>D13*E13</f>
        <v>0</v>
      </c>
    </row>
    <row r="14" spans="1:7" x14ac:dyDescent="0.25">
      <c r="A14" s="3"/>
      <c r="B14" s="6" t="s">
        <v>69</v>
      </c>
      <c r="C14" s="5" t="s">
        <v>12</v>
      </c>
      <c r="D14" s="20">
        <v>0.3</v>
      </c>
      <c r="E14" s="93"/>
      <c r="F14" s="14">
        <f t="shared" ref="F14:F34" si="0">D14*E14</f>
        <v>0</v>
      </c>
    </row>
    <row r="15" spans="1:7" x14ac:dyDescent="0.25">
      <c r="A15" s="3"/>
      <c r="B15" s="6" t="s">
        <v>74</v>
      </c>
      <c r="C15" s="5" t="s">
        <v>12</v>
      </c>
      <c r="D15" s="20">
        <v>0.3</v>
      </c>
      <c r="E15" s="6"/>
      <c r="F15" s="94">
        <f t="shared" si="0"/>
        <v>0</v>
      </c>
    </row>
    <row r="16" spans="1:7" s="75" customFormat="1" x14ac:dyDescent="0.25">
      <c r="A16" s="84"/>
      <c r="B16" s="85" t="s">
        <v>102</v>
      </c>
      <c r="C16" s="81" t="s">
        <v>12</v>
      </c>
      <c r="D16" s="82">
        <v>0.3</v>
      </c>
      <c r="E16" s="83"/>
      <c r="F16" s="94">
        <f t="shared" si="0"/>
        <v>0</v>
      </c>
      <c r="G16" s="80"/>
    </row>
    <row r="17" spans="1:7" x14ac:dyDescent="0.25">
      <c r="A17" s="3"/>
      <c r="B17" s="6" t="s">
        <v>70</v>
      </c>
      <c r="C17" s="5" t="s">
        <v>12</v>
      </c>
      <c r="D17" s="20">
        <v>0.3</v>
      </c>
      <c r="E17" s="76"/>
      <c r="F17" s="94">
        <f t="shared" si="0"/>
        <v>0</v>
      </c>
    </row>
    <row r="18" spans="1:7" x14ac:dyDescent="0.25">
      <c r="A18" s="3"/>
      <c r="B18" s="6" t="s">
        <v>14</v>
      </c>
      <c r="C18" s="5" t="s">
        <v>12</v>
      </c>
      <c r="D18" s="19">
        <v>0.3</v>
      </c>
      <c r="E18" s="6">
        <v>600</v>
      </c>
      <c r="F18" s="94">
        <f t="shared" si="0"/>
        <v>180</v>
      </c>
    </row>
    <row r="19" spans="1:7" s="6" customFormat="1" x14ac:dyDescent="0.25">
      <c r="A19" s="28"/>
      <c r="B19" s="29" t="s">
        <v>76</v>
      </c>
      <c r="C19" s="6" t="s">
        <v>12</v>
      </c>
      <c r="D19" s="30">
        <v>0.22772000000000001</v>
      </c>
      <c r="F19" s="94">
        <f t="shared" si="0"/>
        <v>0</v>
      </c>
    </row>
    <row r="20" spans="1:7" x14ac:dyDescent="0.25">
      <c r="A20" s="3"/>
      <c r="B20" s="6" t="s">
        <v>15</v>
      </c>
      <c r="C20" s="5" t="s">
        <v>12</v>
      </c>
      <c r="D20" s="20">
        <v>0.15</v>
      </c>
      <c r="E20" s="31">
        <v>600</v>
      </c>
      <c r="F20" s="94">
        <f t="shared" si="0"/>
        <v>90</v>
      </c>
    </row>
    <row r="21" spans="1:7" s="6" customFormat="1" x14ac:dyDescent="0.25">
      <c r="A21" s="28"/>
      <c r="B21" s="29" t="s">
        <v>86</v>
      </c>
      <c r="C21" s="6" t="s">
        <v>17</v>
      </c>
      <c r="D21" s="30">
        <v>25</v>
      </c>
      <c r="E21" s="6">
        <v>1</v>
      </c>
      <c r="F21" s="94">
        <f t="shared" si="0"/>
        <v>25</v>
      </c>
    </row>
    <row r="22" spans="1:7" s="31" customFormat="1" x14ac:dyDescent="0.25">
      <c r="A22" s="55"/>
      <c r="B22" s="56" t="s">
        <v>87</v>
      </c>
      <c r="C22" s="31" t="s">
        <v>17</v>
      </c>
      <c r="D22" s="57">
        <v>1</v>
      </c>
      <c r="E22" s="31">
        <v>3</v>
      </c>
      <c r="F22" s="94">
        <f t="shared" si="0"/>
        <v>3</v>
      </c>
    </row>
    <row r="23" spans="1:7" x14ac:dyDescent="0.25">
      <c r="A23" s="3"/>
      <c r="B23" s="6" t="s">
        <v>16</v>
      </c>
      <c r="C23" s="5" t="s">
        <v>17</v>
      </c>
      <c r="D23" s="20">
        <v>4.8</v>
      </c>
      <c r="E23" s="100">
        <v>3</v>
      </c>
      <c r="F23" s="94">
        <f t="shared" si="0"/>
        <v>14.399999999999999</v>
      </c>
    </row>
    <row r="24" spans="1:7" x14ac:dyDescent="0.25">
      <c r="A24" s="3"/>
      <c r="B24" s="6" t="s">
        <v>18</v>
      </c>
      <c r="C24" s="5" t="s">
        <v>17</v>
      </c>
      <c r="D24" s="20">
        <v>2.5</v>
      </c>
      <c r="E24" s="100">
        <v>3</v>
      </c>
      <c r="F24" s="94">
        <f t="shared" si="0"/>
        <v>7.5</v>
      </c>
    </row>
    <row r="25" spans="1:7" x14ac:dyDescent="0.25">
      <c r="A25" s="3"/>
      <c r="B25" s="6" t="s">
        <v>19</v>
      </c>
      <c r="C25" s="5" t="s">
        <v>17</v>
      </c>
      <c r="D25" s="20">
        <v>1</v>
      </c>
      <c r="E25" s="100">
        <v>3</v>
      </c>
      <c r="F25" s="94">
        <f t="shared" si="0"/>
        <v>3</v>
      </c>
    </row>
    <row r="26" spans="1:7" x14ac:dyDescent="0.25">
      <c r="A26" s="3"/>
      <c r="B26" s="6" t="s">
        <v>20</v>
      </c>
      <c r="C26" s="5" t="s">
        <v>17</v>
      </c>
      <c r="D26" s="20">
        <v>5</v>
      </c>
      <c r="E26" s="6">
        <v>3</v>
      </c>
      <c r="F26" s="94">
        <f t="shared" si="0"/>
        <v>15</v>
      </c>
    </row>
    <row r="27" spans="1:7" x14ac:dyDescent="0.25">
      <c r="A27" s="3"/>
      <c r="B27" s="6" t="s">
        <v>21</v>
      </c>
      <c r="C27" s="5" t="s">
        <v>22</v>
      </c>
      <c r="D27" s="20">
        <v>0.2</v>
      </c>
      <c r="E27" s="6"/>
      <c r="F27" s="94">
        <f t="shared" si="0"/>
        <v>0</v>
      </c>
    </row>
    <row r="28" spans="1:7" x14ac:dyDescent="0.25">
      <c r="A28" s="73"/>
      <c r="B28" s="74" t="s">
        <v>100</v>
      </c>
      <c r="C28" s="71" t="s">
        <v>17</v>
      </c>
      <c r="D28" s="72">
        <v>40</v>
      </c>
      <c r="E28" s="6"/>
      <c r="F28" s="94">
        <f t="shared" si="0"/>
        <v>0</v>
      </c>
      <c r="G28" s="71"/>
    </row>
    <row r="29" spans="1:7" s="70" customFormat="1" x14ac:dyDescent="0.25">
      <c r="A29" s="68"/>
      <c r="B29" s="79" t="s">
        <v>101</v>
      </c>
      <c r="C29" s="77" t="s">
        <v>17</v>
      </c>
      <c r="D29" s="78">
        <v>20</v>
      </c>
      <c r="E29" s="71"/>
      <c r="F29" s="94">
        <f t="shared" si="0"/>
        <v>0</v>
      </c>
      <c r="G29" s="69"/>
    </row>
    <row r="30" spans="1:7" s="92" customFormat="1" x14ac:dyDescent="0.25">
      <c r="A30" s="102"/>
      <c r="B30" s="103" t="s">
        <v>105</v>
      </c>
      <c r="C30" s="100" t="s">
        <v>17</v>
      </c>
      <c r="D30" s="101">
        <v>30</v>
      </c>
      <c r="E30" s="100"/>
      <c r="F30" s="94">
        <f t="shared" si="0"/>
        <v>0</v>
      </c>
      <c r="G30" s="69"/>
    </row>
    <row r="31" spans="1:7" s="92" customFormat="1" x14ac:dyDescent="0.25">
      <c r="A31" s="3"/>
      <c r="B31" s="93" t="s">
        <v>106</v>
      </c>
      <c r="C31" s="5" t="s">
        <v>107</v>
      </c>
      <c r="D31" s="20">
        <v>50</v>
      </c>
      <c r="E31" s="100"/>
      <c r="F31" s="94">
        <f t="shared" ref="F31" si="1">D31*E31</f>
        <v>0</v>
      </c>
    </row>
    <row r="32" spans="1:7" x14ac:dyDescent="0.25">
      <c r="A32" s="3"/>
      <c r="B32" s="6" t="s">
        <v>23</v>
      </c>
      <c r="C32" s="5" t="s">
        <v>17</v>
      </c>
      <c r="D32" s="20">
        <v>10</v>
      </c>
      <c r="E32" s="77">
        <v>2</v>
      </c>
      <c r="F32" s="94">
        <f t="shared" si="0"/>
        <v>20</v>
      </c>
    </row>
    <row r="33" spans="1:7" x14ac:dyDescent="0.25">
      <c r="A33" s="3"/>
      <c r="B33" s="6" t="s">
        <v>24</v>
      </c>
      <c r="C33" s="5" t="s">
        <v>25</v>
      </c>
      <c r="D33" s="20">
        <v>10</v>
      </c>
      <c r="E33" s="6">
        <v>2</v>
      </c>
      <c r="F33" s="94">
        <f t="shared" si="0"/>
        <v>20</v>
      </c>
    </row>
    <row r="34" spans="1:7" x14ac:dyDescent="0.25">
      <c r="A34" s="3"/>
      <c r="B34" s="6" t="s">
        <v>26</v>
      </c>
      <c r="C34" s="5" t="s">
        <v>17</v>
      </c>
      <c r="D34" s="20">
        <v>250</v>
      </c>
      <c r="E34" s="6">
        <v>1</v>
      </c>
      <c r="F34" s="94">
        <f t="shared" si="0"/>
        <v>250</v>
      </c>
    </row>
    <row r="35" spans="1:7" x14ac:dyDescent="0.25">
      <c r="A35" s="11"/>
      <c r="B35" s="4" t="s">
        <v>27</v>
      </c>
      <c r="C35" s="12"/>
      <c r="D35" s="21"/>
      <c r="E35" s="6"/>
      <c r="F35" s="13">
        <f>SUM(F12:F34)</f>
        <v>627.9</v>
      </c>
    </row>
    <row r="36" spans="1:7" x14ac:dyDescent="0.25">
      <c r="A36" s="11"/>
      <c r="B36" s="4"/>
      <c r="C36" s="12"/>
      <c r="D36" s="21"/>
      <c r="E36" s="6"/>
      <c r="F36" s="13"/>
    </row>
    <row r="37" spans="1:7" x14ac:dyDescent="0.25">
      <c r="A37" s="3">
        <v>3</v>
      </c>
      <c r="B37" s="6" t="s">
        <v>28</v>
      </c>
      <c r="C37" s="5" t="s">
        <v>12</v>
      </c>
      <c r="D37" s="20">
        <v>35</v>
      </c>
      <c r="E37" s="6"/>
      <c r="F37" s="14">
        <f>D37*E38</f>
        <v>0</v>
      </c>
    </row>
    <row r="38" spans="1:7" x14ac:dyDescent="0.25">
      <c r="A38" s="3"/>
      <c r="B38" s="6"/>
      <c r="C38" s="5"/>
      <c r="D38" s="20"/>
      <c r="E38" s="6"/>
      <c r="F38" s="14"/>
    </row>
    <row r="39" spans="1:7" x14ac:dyDescent="0.25">
      <c r="A39" s="11">
        <v>4</v>
      </c>
      <c r="B39" s="4" t="s">
        <v>29</v>
      </c>
      <c r="C39" s="12"/>
      <c r="D39" s="21"/>
      <c r="E39" s="6"/>
      <c r="F39" s="13"/>
    </row>
    <row r="40" spans="1:7" x14ac:dyDescent="0.25">
      <c r="A40" s="11"/>
      <c r="B40" s="7" t="s">
        <v>30</v>
      </c>
      <c r="C40" s="12"/>
      <c r="D40" s="19">
        <v>40</v>
      </c>
      <c r="E40" s="6"/>
      <c r="F40" s="14">
        <f>D40*E40</f>
        <v>0</v>
      </c>
    </row>
    <row r="41" spans="1:7" x14ac:dyDescent="0.25">
      <c r="A41" s="11"/>
      <c r="B41" s="7" t="s">
        <v>31</v>
      </c>
      <c r="C41" s="12" t="s">
        <v>37</v>
      </c>
      <c r="D41" s="20">
        <v>3000</v>
      </c>
      <c r="E41" s="6"/>
      <c r="F41" s="94">
        <f t="shared" ref="F41:F43" si="2">D41*E41</f>
        <v>0</v>
      </c>
    </row>
    <row r="42" spans="1:7" s="80" customFormat="1" x14ac:dyDescent="0.25">
      <c r="A42" s="90"/>
      <c r="B42" s="91" t="s">
        <v>103</v>
      </c>
      <c r="C42" s="86"/>
      <c r="D42" s="89">
        <v>500</v>
      </c>
      <c r="E42" s="87"/>
      <c r="F42" s="94">
        <f t="shared" si="2"/>
        <v>0</v>
      </c>
      <c r="G42" s="88"/>
    </row>
    <row r="43" spans="1:7" x14ac:dyDescent="0.25">
      <c r="A43" s="11"/>
      <c r="B43" s="7" t="s">
        <v>32</v>
      </c>
      <c r="C43" s="12"/>
      <c r="D43" s="21"/>
      <c r="E43" s="6"/>
      <c r="F43" s="94">
        <f t="shared" si="2"/>
        <v>0</v>
      </c>
    </row>
    <row r="44" spans="1:7" x14ac:dyDescent="0.25">
      <c r="A44" s="11"/>
      <c r="B44" s="4" t="s">
        <v>29</v>
      </c>
      <c r="C44" s="12"/>
      <c r="D44" s="21"/>
      <c r="E44" s="6"/>
      <c r="F44" s="13">
        <f>SUM(F40:F43)</f>
        <v>0</v>
      </c>
    </row>
    <row r="45" spans="1:7" x14ac:dyDescent="0.25">
      <c r="A45" s="11">
        <v>5</v>
      </c>
      <c r="B45" s="4" t="s">
        <v>33</v>
      </c>
      <c r="C45" s="12"/>
      <c r="D45" s="21"/>
      <c r="E45" s="6"/>
      <c r="F45" s="13"/>
    </row>
    <row r="46" spans="1:7" x14ac:dyDescent="0.25">
      <c r="A46" s="11"/>
      <c r="B46" s="4" t="s">
        <v>34</v>
      </c>
      <c r="C46" s="12"/>
      <c r="D46" s="21"/>
      <c r="E46" s="6"/>
      <c r="F46" s="13">
        <f>D46*E47</f>
        <v>0</v>
      </c>
    </row>
    <row r="47" spans="1:7" x14ac:dyDescent="0.25">
      <c r="A47" s="11">
        <v>6</v>
      </c>
      <c r="B47" s="4" t="s">
        <v>35</v>
      </c>
      <c r="C47" s="12"/>
      <c r="D47" s="21"/>
      <c r="E47" s="6"/>
      <c r="F47" s="13">
        <f>D47*E48</f>
        <v>0</v>
      </c>
    </row>
    <row r="48" spans="1:7" x14ac:dyDescent="0.25">
      <c r="A48" s="15"/>
      <c r="B48" s="7" t="s">
        <v>36</v>
      </c>
      <c r="C48" s="10" t="s">
        <v>37</v>
      </c>
      <c r="D48" s="20">
        <v>2</v>
      </c>
      <c r="E48" s="6">
        <v>24</v>
      </c>
      <c r="F48" s="89">
        <f>D48*E48</f>
        <v>48</v>
      </c>
    </row>
    <row r="49" spans="1:7" x14ac:dyDescent="0.25">
      <c r="A49" s="15"/>
      <c r="B49" s="7" t="s">
        <v>38</v>
      </c>
      <c r="C49" s="10" t="s">
        <v>37</v>
      </c>
      <c r="D49" s="20">
        <v>1.5</v>
      </c>
      <c r="E49" s="6">
        <v>120</v>
      </c>
      <c r="F49" s="89">
        <f t="shared" ref="F49:F50" si="3">D49*E49</f>
        <v>180</v>
      </c>
    </row>
    <row r="50" spans="1:7" x14ac:dyDescent="0.25">
      <c r="A50" s="15"/>
      <c r="B50" s="7" t="s">
        <v>39</v>
      </c>
      <c r="C50" s="10" t="s">
        <v>37</v>
      </c>
      <c r="D50" s="20">
        <v>1.6</v>
      </c>
      <c r="E50" s="6"/>
      <c r="F50" s="89">
        <f t="shared" si="3"/>
        <v>0</v>
      </c>
    </row>
    <row r="51" spans="1:7" x14ac:dyDescent="0.25">
      <c r="A51" s="11"/>
      <c r="B51" s="4" t="s">
        <v>40</v>
      </c>
      <c r="C51" s="12"/>
      <c r="D51" s="21"/>
      <c r="E51" s="6"/>
      <c r="F51" s="13">
        <f>SUM(F48:F50)</f>
        <v>228</v>
      </c>
    </row>
    <row r="52" spans="1:7" x14ac:dyDescent="0.25">
      <c r="A52" s="11">
        <v>7</v>
      </c>
      <c r="B52" s="4" t="s">
        <v>41</v>
      </c>
      <c r="C52" s="12"/>
      <c r="D52" s="21"/>
      <c r="E52" s="6"/>
      <c r="F52" s="13"/>
    </row>
    <row r="53" spans="1:7" x14ac:dyDescent="0.25">
      <c r="A53" s="11"/>
      <c r="B53" s="4"/>
      <c r="C53" s="12"/>
      <c r="D53" s="21"/>
      <c r="E53" s="6"/>
      <c r="F53" s="13"/>
    </row>
    <row r="54" spans="1:7" x14ac:dyDescent="0.25">
      <c r="A54" s="11">
        <v>8</v>
      </c>
      <c r="B54" s="4" t="s">
        <v>42</v>
      </c>
      <c r="C54" s="5"/>
      <c r="D54" s="20"/>
      <c r="E54" s="6"/>
      <c r="F54" s="6"/>
    </row>
    <row r="55" spans="1:7" s="6" customFormat="1" x14ac:dyDescent="0.25">
      <c r="A55" s="28"/>
      <c r="B55" s="29" t="s">
        <v>88</v>
      </c>
      <c r="C55" s="6" t="s">
        <v>12</v>
      </c>
      <c r="D55" s="58">
        <v>0.4</v>
      </c>
      <c r="F55" s="32">
        <f>D55*E55</f>
        <v>0</v>
      </c>
      <c r="G55" s="33"/>
    </row>
    <row r="56" spans="1:7" s="6" customFormat="1" x14ac:dyDescent="0.25">
      <c r="A56" s="28"/>
      <c r="B56" s="34" t="s">
        <v>77</v>
      </c>
      <c r="C56" s="35" t="s">
        <v>12</v>
      </c>
      <c r="D56" s="14">
        <v>0.6</v>
      </c>
      <c r="E56" s="31"/>
      <c r="F56" s="96">
        <f t="shared" ref="F56:F100" si="4">D56*E56</f>
        <v>0</v>
      </c>
    </row>
    <row r="57" spans="1:7" s="6" customFormat="1" x14ac:dyDescent="0.25">
      <c r="A57" s="28"/>
      <c r="B57" s="34" t="s">
        <v>91</v>
      </c>
      <c r="C57" s="6" t="s">
        <v>12</v>
      </c>
      <c r="D57" s="14">
        <v>0.9</v>
      </c>
      <c r="F57" s="96">
        <f t="shared" si="4"/>
        <v>0</v>
      </c>
      <c r="G57" s="33"/>
    </row>
    <row r="58" spans="1:7" x14ac:dyDescent="0.25">
      <c r="A58" s="3"/>
      <c r="B58" s="6" t="s">
        <v>43</v>
      </c>
      <c r="C58" s="5" t="s">
        <v>12</v>
      </c>
      <c r="D58" s="20">
        <v>1.5</v>
      </c>
      <c r="E58" s="6"/>
      <c r="F58" s="96">
        <f t="shared" si="4"/>
        <v>0</v>
      </c>
      <c r="G58" s="64"/>
    </row>
    <row r="59" spans="1:7" s="92" customFormat="1" x14ac:dyDescent="0.25">
      <c r="A59" s="98"/>
      <c r="B59" s="66" t="s">
        <v>108</v>
      </c>
      <c r="C59" s="63" t="s">
        <v>12</v>
      </c>
      <c r="D59" s="94">
        <v>0.6</v>
      </c>
      <c r="E59" s="93"/>
      <c r="F59" s="96">
        <f t="shared" ref="F59" si="5">D59*E59</f>
        <v>0</v>
      </c>
    </row>
    <row r="60" spans="1:7" x14ac:dyDescent="0.25">
      <c r="A60" s="65"/>
      <c r="B60" s="66" t="s">
        <v>95</v>
      </c>
      <c r="C60" s="63" t="s">
        <v>12</v>
      </c>
      <c r="D60" s="62">
        <v>1.2</v>
      </c>
      <c r="E60" s="6">
        <v>500</v>
      </c>
      <c r="F60" s="96">
        <f t="shared" si="4"/>
        <v>600</v>
      </c>
    </row>
    <row r="61" spans="1:7" x14ac:dyDescent="0.25">
      <c r="A61" s="3"/>
      <c r="B61" s="6" t="s">
        <v>44</v>
      </c>
      <c r="C61" s="5" t="s">
        <v>12</v>
      </c>
      <c r="D61" s="20">
        <v>1.8</v>
      </c>
      <c r="E61" s="67"/>
      <c r="F61" s="96">
        <f t="shared" si="4"/>
        <v>0</v>
      </c>
      <c r="G61" s="64"/>
    </row>
    <row r="62" spans="1:7" s="6" customFormat="1" x14ac:dyDescent="0.25">
      <c r="A62" s="65"/>
      <c r="B62" s="66" t="s">
        <v>96</v>
      </c>
      <c r="C62" s="6" t="s">
        <v>12</v>
      </c>
      <c r="D62" s="62">
        <v>3</v>
      </c>
      <c r="F62" s="96">
        <f t="shared" si="4"/>
        <v>0</v>
      </c>
      <c r="G62"/>
    </row>
    <row r="63" spans="1:7" x14ac:dyDescent="0.25">
      <c r="A63" s="3"/>
      <c r="B63" s="6" t="s">
        <v>73</v>
      </c>
      <c r="C63" s="5" t="s">
        <v>12</v>
      </c>
      <c r="D63" s="20">
        <v>30</v>
      </c>
      <c r="E63" s="6">
        <v>3</v>
      </c>
      <c r="F63" s="96">
        <f t="shared" si="4"/>
        <v>90</v>
      </c>
    </row>
    <row r="64" spans="1:7" x14ac:dyDescent="0.25">
      <c r="A64" s="3"/>
      <c r="B64" s="6" t="s">
        <v>45</v>
      </c>
      <c r="C64" s="5" t="s">
        <v>17</v>
      </c>
      <c r="D64" s="20">
        <v>40</v>
      </c>
      <c r="E64" s="6"/>
      <c r="F64" s="96">
        <f t="shared" si="4"/>
        <v>0</v>
      </c>
    </row>
    <row r="65" spans="1:7" x14ac:dyDescent="0.25">
      <c r="A65" s="3"/>
      <c r="B65" s="6" t="s">
        <v>46</v>
      </c>
      <c r="C65" s="5" t="s">
        <v>47</v>
      </c>
      <c r="D65" s="20">
        <v>9.56</v>
      </c>
      <c r="E65" s="6">
        <v>6</v>
      </c>
      <c r="F65" s="96">
        <f t="shared" si="4"/>
        <v>57.36</v>
      </c>
    </row>
    <row r="66" spans="1:7" x14ac:dyDescent="0.25">
      <c r="A66" s="3"/>
      <c r="B66" s="6" t="s">
        <v>48</v>
      </c>
      <c r="C66" s="5" t="s">
        <v>47</v>
      </c>
      <c r="D66" s="20">
        <v>7.33</v>
      </c>
      <c r="E66" s="6">
        <v>3</v>
      </c>
      <c r="F66" s="96">
        <f t="shared" si="4"/>
        <v>21.990000000000002</v>
      </c>
    </row>
    <row r="67" spans="1:7" x14ac:dyDescent="0.25">
      <c r="A67" s="3"/>
      <c r="B67" s="6" t="s">
        <v>49</v>
      </c>
      <c r="C67" s="5" t="s">
        <v>47</v>
      </c>
      <c r="D67" s="20">
        <v>1.58</v>
      </c>
      <c r="E67" s="6"/>
      <c r="F67" s="96">
        <f t="shared" si="4"/>
        <v>0</v>
      </c>
    </row>
    <row r="68" spans="1:7" x14ac:dyDescent="0.25">
      <c r="A68" s="3"/>
      <c r="B68" s="6" t="s">
        <v>50</v>
      </c>
      <c r="C68" s="5"/>
      <c r="D68" s="20">
        <v>2.1</v>
      </c>
      <c r="E68" s="6"/>
      <c r="F68" s="96">
        <f t="shared" si="4"/>
        <v>0</v>
      </c>
    </row>
    <row r="69" spans="1:7" x14ac:dyDescent="0.25">
      <c r="A69" s="3"/>
      <c r="B69" s="6" t="s">
        <v>51</v>
      </c>
      <c r="C69" s="5" t="s">
        <v>47</v>
      </c>
      <c r="D69" s="20">
        <v>22</v>
      </c>
      <c r="E69" s="6"/>
      <c r="F69" s="96">
        <f t="shared" si="4"/>
        <v>0</v>
      </c>
    </row>
    <row r="70" spans="1:7" x14ac:dyDescent="0.25">
      <c r="A70" s="3"/>
      <c r="B70" s="6" t="s">
        <v>52</v>
      </c>
      <c r="C70" s="5" t="s">
        <v>47</v>
      </c>
      <c r="D70" s="20">
        <v>22</v>
      </c>
      <c r="E70" s="6"/>
      <c r="F70" s="96">
        <f t="shared" si="4"/>
        <v>0</v>
      </c>
    </row>
    <row r="71" spans="1:7" x14ac:dyDescent="0.25">
      <c r="A71" s="3"/>
      <c r="B71" s="6" t="s">
        <v>53</v>
      </c>
      <c r="C71" s="5" t="s">
        <v>47</v>
      </c>
      <c r="D71" s="20">
        <v>22</v>
      </c>
      <c r="E71" s="6"/>
      <c r="F71" s="96">
        <f t="shared" si="4"/>
        <v>0</v>
      </c>
    </row>
    <row r="72" spans="1:7" x14ac:dyDescent="0.25">
      <c r="A72" s="3"/>
      <c r="B72" s="6" t="s">
        <v>54</v>
      </c>
      <c r="C72" s="5"/>
      <c r="D72" s="20">
        <v>22</v>
      </c>
      <c r="E72" s="6"/>
      <c r="F72" s="96">
        <f t="shared" si="4"/>
        <v>0</v>
      </c>
    </row>
    <row r="73" spans="1:7" x14ac:dyDescent="0.25">
      <c r="A73" s="3"/>
      <c r="B73" s="6" t="s">
        <v>55</v>
      </c>
      <c r="C73" s="5" t="s">
        <v>56</v>
      </c>
      <c r="D73" s="20">
        <v>50</v>
      </c>
      <c r="E73" s="6">
        <v>3</v>
      </c>
      <c r="F73" s="96">
        <f t="shared" si="4"/>
        <v>150</v>
      </c>
      <c r="G73" s="97"/>
    </row>
    <row r="74" spans="1:7" s="86" customFormat="1" x14ac:dyDescent="0.25">
      <c r="A74" s="98"/>
      <c r="B74" s="99" t="s">
        <v>104</v>
      </c>
      <c r="C74" s="93" t="s">
        <v>12</v>
      </c>
      <c r="D74" s="94">
        <v>10</v>
      </c>
      <c r="E74" s="95"/>
      <c r="F74" s="96">
        <f t="shared" si="4"/>
        <v>0</v>
      </c>
      <c r="G74"/>
    </row>
    <row r="75" spans="1:7" x14ac:dyDescent="0.25">
      <c r="A75" s="3"/>
      <c r="B75" s="6" t="s">
        <v>57</v>
      </c>
      <c r="C75" s="5" t="s">
        <v>12</v>
      </c>
      <c r="D75" s="20">
        <v>2.8</v>
      </c>
      <c r="E75" s="6"/>
      <c r="F75" s="96">
        <f t="shared" si="4"/>
        <v>0</v>
      </c>
      <c r="G75" s="64"/>
    </row>
    <row r="76" spans="1:7" s="6" customFormat="1" x14ac:dyDescent="0.25">
      <c r="A76" s="41"/>
      <c r="B76" s="64" t="s">
        <v>99</v>
      </c>
      <c r="C76" s="6" t="s">
        <v>12</v>
      </c>
      <c r="D76" s="62">
        <v>0.5</v>
      </c>
      <c r="F76" s="96">
        <f t="shared" si="4"/>
        <v>0</v>
      </c>
      <c r="G76"/>
    </row>
    <row r="77" spans="1:7" x14ac:dyDescent="0.25">
      <c r="A77" s="3"/>
      <c r="B77" s="6" t="s">
        <v>97</v>
      </c>
      <c r="C77" s="5" t="s">
        <v>17</v>
      </c>
      <c r="D77" s="20">
        <v>200</v>
      </c>
      <c r="E77" s="46"/>
      <c r="F77" s="96">
        <f t="shared" si="4"/>
        <v>0</v>
      </c>
      <c r="G77" s="59"/>
    </row>
    <row r="78" spans="1:7" s="6" customFormat="1" x14ac:dyDescent="0.25">
      <c r="A78" s="36"/>
      <c r="B78" s="33" t="s">
        <v>90</v>
      </c>
      <c r="C78" s="6" t="s">
        <v>17</v>
      </c>
      <c r="D78" s="24">
        <v>120</v>
      </c>
      <c r="F78" s="96">
        <f t="shared" si="4"/>
        <v>0</v>
      </c>
      <c r="G78"/>
    </row>
    <row r="79" spans="1:7" x14ac:dyDescent="0.25">
      <c r="A79" s="3"/>
      <c r="B79" s="6" t="s">
        <v>72</v>
      </c>
      <c r="C79" s="5" t="s">
        <v>17</v>
      </c>
      <c r="D79" s="20">
        <v>160</v>
      </c>
      <c r="E79" s="31"/>
      <c r="F79" s="96">
        <f t="shared" si="4"/>
        <v>0</v>
      </c>
    </row>
    <row r="80" spans="1:7" x14ac:dyDescent="0.25">
      <c r="A80" s="3"/>
      <c r="B80" s="6" t="s">
        <v>71</v>
      </c>
      <c r="C80" s="5" t="s">
        <v>17</v>
      </c>
      <c r="D80" s="20">
        <v>45</v>
      </c>
      <c r="E80" s="6">
        <v>1</v>
      </c>
      <c r="F80" s="96">
        <f t="shared" si="4"/>
        <v>45</v>
      </c>
      <c r="G80" s="33"/>
    </row>
    <row r="81" spans="1:7" s="6" customFormat="1" x14ac:dyDescent="0.25">
      <c r="A81" s="36"/>
      <c r="B81" s="37" t="s">
        <v>98</v>
      </c>
      <c r="C81" s="6" t="s">
        <v>17</v>
      </c>
      <c r="D81" s="14">
        <v>5</v>
      </c>
      <c r="E81" s="6">
        <v>2</v>
      </c>
      <c r="F81" s="96">
        <f t="shared" si="4"/>
        <v>10</v>
      </c>
      <c r="G81"/>
    </row>
    <row r="82" spans="1:7" ht="15.75" x14ac:dyDescent="0.25">
      <c r="A82" s="3"/>
      <c r="B82" s="6" t="s">
        <v>75</v>
      </c>
      <c r="C82" s="5" t="s">
        <v>17</v>
      </c>
      <c r="D82" s="20">
        <v>200</v>
      </c>
      <c r="E82" s="38"/>
      <c r="F82" s="96">
        <f t="shared" si="4"/>
        <v>0</v>
      </c>
      <c r="G82" s="43"/>
    </row>
    <row r="83" spans="1:7" s="40" customFormat="1" x14ac:dyDescent="0.25">
      <c r="A83" s="41"/>
      <c r="B83" s="33" t="s">
        <v>82</v>
      </c>
      <c r="C83" s="6" t="s">
        <v>17</v>
      </c>
      <c r="D83" s="14">
        <v>0.3</v>
      </c>
      <c r="E83" s="6"/>
      <c r="F83" s="96">
        <f t="shared" si="4"/>
        <v>0</v>
      </c>
      <c r="G83" s="51"/>
    </row>
    <row r="84" spans="1:7" s="47" customFormat="1" x14ac:dyDescent="0.25">
      <c r="A84" s="48"/>
      <c r="B84" s="49" t="s">
        <v>84</v>
      </c>
      <c r="C84" s="50" t="s">
        <v>17</v>
      </c>
      <c r="D84" s="47">
        <v>30</v>
      </c>
      <c r="E84" s="31"/>
      <c r="F84" s="96">
        <f t="shared" si="4"/>
        <v>0</v>
      </c>
      <c r="G84" s="54"/>
    </row>
    <row r="85" spans="1:7" s="24" customFormat="1" x14ac:dyDescent="0.25">
      <c r="A85" s="52"/>
      <c r="B85" s="53" t="s">
        <v>85</v>
      </c>
      <c r="C85" s="24" t="s">
        <v>17</v>
      </c>
      <c r="D85" s="47">
        <v>87</v>
      </c>
      <c r="E85" s="31"/>
      <c r="F85" s="96">
        <f t="shared" si="4"/>
        <v>0</v>
      </c>
      <c r="G85" s="33"/>
    </row>
    <row r="86" spans="1:7" s="6" customFormat="1" x14ac:dyDescent="0.25">
      <c r="A86" s="44"/>
      <c r="B86" s="45" t="s">
        <v>83</v>
      </c>
      <c r="C86" s="31" t="s">
        <v>17</v>
      </c>
      <c r="D86" s="47">
        <v>0.3</v>
      </c>
      <c r="E86" s="31"/>
      <c r="F86" s="96">
        <f t="shared" si="4"/>
        <v>0</v>
      </c>
      <c r="G86" s="40"/>
    </row>
    <row r="87" spans="1:7" s="40" customFormat="1" x14ac:dyDescent="0.25">
      <c r="A87" s="41"/>
      <c r="B87" s="33" t="s">
        <v>81</v>
      </c>
      <c r="C87" s="6" t="s">
        <v>17</v>
      </c>
      <c r="D87" s="14">
        <v>600</v>
      </c>
      <c r="E87" s="46"/>
      <c r="F87" s="96">
        <f t="shared" si="4"/>
        <v>0</v>
      </c>
      <c r="G87" s="39"/>
    </row>
    <row r="88" spans="1:7" s="6" customFormat="1" x14ac:dyDescent="0.25">
      <c r="A88" s="36"/>
      <c r="B88" s="33" t="s">
        <v>78</v>
      </c>
      <c r="C88" s="6" t="s">
        <v>17</v>
      </c>
      <c r="D88" s="14">
        <v>45</v>
      </c>
      <c r="E88" s="31">
        <v>2</v>
      </c>
      <c r="F88" s="96">
        <f t="shared" si="4"/>
        <v>90</v>
      </c>
      <c r="G88" s="40"/>
    </row>
    <row r="89" spans="1:7" s="40" customFormat="1" x14ac:dyDescent="0.25">
      <c r="A89" s="41"/>
      <c r="B89" s="33" t="s">
        <v>92</v>
      </c>
      <c r="C89" s="6" t="s">
        <v>17</v>
      </c>
      <c r="D89" s="14">
        <v>3</v>
      </c>
      <c r="E89" s="31"/>
      <c r="F89" s="96">
        <f t="shared" si="4"/>
        <v>0</v>
      </c>
      <c r="G89" s="33"/>
    </row>
    <row r="90" spans="1:7" s="6" customFormat="1" ht="15.75" x14ac:dyDescent="0.25">
      <c r="A90" s="36"/>
      <c r="B90" s="33" t="s">
        <v>89</v>
      </c>
      <c r="C90" s="6" t="s">
        <v>17</v>
      </c>
      <c r="D90" s="24">
        <v>10</v>
      </c>
      <c r="E90" s="31"/>
      <c r="F90" s="96">
        <f t="shared" si="4"/>
        <v>0</v>
      </c>
      <c r="G90" s="42"/>
    </row>
    <row r="91" spans="1:7" s="40" customFormat="1" ht="15.75" x14ac:dyDescent="0.25">
      <c r="A91" s="41"/>
      <c r="B91" s="33" t="s">
        <v>79</v>
      </c>
      <c r="C91" s="6" t="s">
        <v>17</v>
      </c>
      <c r="D91" s="14">
        <v>120</v>
      </c>
      <c r="E91" s="6"/>
      <c r="F91" s="96">
        <f t="shared" si="4"/>
        <v>0</v>
      </c>
      <c r="G91" s="42"/>
    </row>
    <row r="92" spans="1:7" s="40" customFormat="1" ht="15.75" x14ac:dyDescent="0.25">
      <c r="A92" s="41"/>
      <c r="B92" s="97" t="s">
        <v>109</v>
      </c>
      <c r="C92" s="93" t="s">
        <v>17</v>
      </c>
      <c r="D92" s="94">
        <v>950</v>
      </c>
      <c r="E92" s="93"/>
      <c r="F92" s="96">
        <f t="shared" si="4"/>
        <v>0</v>
      </c>
      <c r="G92" s="42"/>
    </row>
    <row r="93" spans="1:7" s="40" customFormat="1" ht="15.75" x14ac:dyDescent="0.25">
      <c r="A93" s="41"/>
      <c r="B93" s="33" t="s">
        <v>80</v>
      </c>
      <c r="C93" s="6" t="s">
        <v>17</v>
      </c>
      <c r="D93" s="14">
        <v>1</v>
      </c>
      <c r="E93" s="31"/>
      <c r="F93" s="96">
        <f t="shared" si="4"/>
        <v>0</v>
      </c>
      <c r="G93" s="42"/>
    </row>
    <row r="94" spans="1:7" s="40" customFormat="1" x14ac:dyDescent="0.25">
      <c r="A94" s="41"/>
      <c r="B94" s="33" t="s">
        <v>110</v>
      </c>
      <c r="C94" s="6" t="s">
        <v>17</v>
      </c>
      <c r="D94" s="14">
        <v>2000</v>
      </c>
      <c r="E94" s="31"/>
      <c r="F94" s="96">
        <f t="shared" si="4"/>
        <v>0</v>
      </c>
      <c r="G94"/>
    </row>
    <row r="95" spans="1:7" x14ac:dyDescent="0.25">
      <c r="A95" s="3"/>
      <c r="B95" s="6" t="s">
        <v>66</v>
      </c>
      <c r="C95" s="5" t="s">
        <v>17</v>
      </c>
      <c r="D95" s="20">
        <v>40</v>
      </c>
      <c r="E95" s="31"/>
      <c r="F95" s="96">
        <f t="shared" si="4"/>
        <v>0</v>
      </c>
    </row>
    <row r="96" spans="1:7" x14ac:dyDescent="0.25">
      <c r="A96" s="3"/>
      <c r="B96" s="6" t="s">
        <v>58</v>
      </c>
      <c r="C96" s="5" t="s">
        <v>17</v>
      </c>
      <c r="D96" s="20">
        <v>10</v>
      </c>
      <c r="E96" s="6">
        <v>2</v>
      </c>
      <c r="F96" s="96">
        <f t="shared" si="4"/>
        <v>20</v>
      </c>
    </row>
    <row r="97" spans="1:7" x14ac:dyDescent="0.25">
      <c r="A97" s="3"/>
      <c r="B97" s="6" t="s">
        <v>59</v>
      </c>
      <c r="C97" s="5" t="s">
        <v>60</v>
      </c>
      <c r="D97" s="20">
        <v>12</v>
      </c>
      <c r="E97" s="6"/>
      <c r="F97" s="96">
        <f t="shared" si="4"/>
        <v>0</v>
      </c>
      <c r="G97" s="33"/>
    </row>
    <row r="98" spans="1:7" s="6" customFormat="1" x14ac:dyDescent="0.25">
      <c r="A98" s="60"/>
      <c r="B98" s="33" t="s">
        <v>94</v>
      </c>
      <c r="C98" s="6" t="s">
        <v>17</v>
      </c>
      <c r="D98" s="14">
        <v>2</v>
      </c>
      <c r="F98" s="96">
        <f t="shared" si="4"/>
        <v>0</v>
      </c>
      <c r="G98" s="33"/>
    </row>
    <row r="99" spans="1:7" s="6" customFormat="1" x14ac:dyDescent="0.25">
      <c r="A99" s="41"/>
      <c r="B99" s="33" t="s">
        <v>93</v>
      </c>
      <c r="C99" s="6" t="s">
        <v>17</v>
      </c>
      <c r="D99" s="14">
        <v>2</v>
      </c>
      <c r="E99" s="61"/>
      <c r="F99" s="96">
        <f t="shared" si="4"/>
        <v>0</v>
      </c>
      <c r="G99"/>
    </row>
    <row r="100" spans="1:7" x14ac:dyDescent="0.25">
      <c r="A100" s="3"/>
      <c r="B100" s="6" t="s">
        <v>61</v>
      </c>
      <c r="C100" s="5" t="s">
        <v>17</v>
      </c>
      <c r="D100" s="20">
        <v>530</v>
      </c>
      <c r="E100" s="46"/>
      <c r="F100" s="96">
        <f t="shared" si="4"/>
        <v>0</v>
      </c>
    </row>
    <row r="101" spans="1:7" x14ac:dyDescent="0.25">
      <c r="A101" s="11"/>
      <c r="B101" s="4" t="s">
        <v>62</v>
      </c>
      <c r="C101" s="12"/>
      <c r="D101" s="21"/>
      <c r="E101" s="6"/>
      <c r="F101" s="13">
        <f>SUM(F58:F100)</f>
        <v>1084.3499999999999</v>
      </c>
    </row>
    <row r="102" spans="1:7" x14ac:dyDescent="0.25">
      <c r="A102" s="11"/>
      <c r="B102" s="6" t="s">
        <v>63</v>
      </c>
      <c r="C102" s="5"/>
      <c r="D102" s="20"/>
      <c r="E102" s="6"/>
      <c r="F102" s="13">
        <f>0.05*F101</f>
        <v>54.217500000000001</v>
      </c>
    </row>
    <row r="103" spans="1:7" x14ac:dyDescent="0.25">
      <c r="A103" s="16"/>
      <c r="B103" s="4" t="s">
        <v>64</v>
      </c>
      <c r="C103" s="12"/>
      <c r="D103" s="22"/>
      <c r="E103" s="6"/>
      <c r="F103" s="13">
        <f>F101+F102</f>
        <v>1138.5674999999999</v>
      </c>
    </row>
    <row r="104" spans="1:7" x14ac:dyDescent="0.25">
      <c r="A104" s="16"/>
      <c r="B104" s="4"/>
      <c r="C104" s="12"/>
      <c r="D104" s="22"/>
      <c r="E104" s="6"/>
      <c r="F104" s="13"/>
    </row>
    <row r="105" spans="1:7" ht="18" customHeight="1" x14ac:dyDescent="0.25">
      <c r="B105" s="17" t="s">
        <v>65</v>
      </c>
      <c r="C105" s="12"/>
      <c r="D105" s="22"/>
      <c r="E105" s="6"/>
      <c r="F105" s="13">
        <f>F9+F35+F37+F44+F46+F51+F52+F103</f>
        <v>2121.4674999999997</v>
      </c>
    </row>
    <row r="106" spans="1:7" x14ac:dyDescent="0.25">
      <c r="E106" s="6"/>
    </row>
    <row r="108" spans="1:7" x14ac:dyDescent="0.25">
      <c r="F108" s="25"/>
    </row>
    <row r="109" spans="1:7" x14ac:dyDescent="0.25">
      <c r="F109" s="25"/>
    </row>
    <row r="110" spans="1:7" x14ac:dyDescent="0.25">
      <c r="F110" s="25"/>
    </row>
    <row r="111" spans="1:7" x14ac:dyDescent="0.25">
      <c r="F111" s="26"/>
    </row>
    <row r="112" spans="1:7" x14ac:dyDescent="0.25">
      <c r="F112" s="25"/>
    </row>
    <row r="114" spans="6:6" x14ac:dyDescent="0.25">
      <c r="F114" s="27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2023-11-28T08:28:03Z</dcterms:modified>
</cp:coreProperties>
</file>