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Guest-User\Desktop\mimie E36\"/>
    </mc:Choice>
  </mc:AlternateContent>
  <xr:revisionPtr revIDLastSave="0" documentId="13_ncr:1_{E994AD72-859E-4B7A-B256-E083E0D280A9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E36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<sst xmlns="http://schemas.openxmlformats.org/spreadsheetml/2006/main" count="295" uniqueCount="167">
  <si>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</si>
  <si>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</si>
  <si>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</si>
  <si>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</si>
  <si>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</si>
  <si>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</si>
  <si>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</si>
  <si>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</si>
  <si>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</si>
  <si>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</si>
  <si>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</si>
  <si>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</si>
  <si>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</si>
  <si>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</si>
  <si>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</si>
  <si>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</si>
  <si>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</si>
  <si>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</si>
  <si>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</si>
  <si>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</si>
  <si>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</si>
  <si>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</si>
  <si>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</si>
  <si>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</si>
  <si>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</si>
  <si>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</si>
  <si>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</si>
  <si>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</si>
  <si>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</si>
  <si>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</si>
  <si>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</si>
  <si>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</si>
  <si>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</si>
  <si>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</si>
  <si>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</si>
  <si>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</si>
  <si>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</si>
  <si>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</si>
  <si>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</si>
  <si>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</si>
  <si>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</si>
  <si>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</si>
  <si>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</si>
  <si>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</si>
  <si>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</si>
  <si>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</si>
  <si>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</si>
  <si>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</si>
  <si>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</si>
  <si>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</si>
  <si>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</si>
  <si>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</si>
  <si>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</si>
  <si>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</si>
  <si>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</si>
  <si>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</si>
  <si>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</si>
  <si>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</si>
  <si>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</si>
  <si>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</si>
  <si>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</si>
  <si>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</si>
  <si>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</si>
  <si>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</si>
  <si>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</si>
  <si>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</si>
  <si>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</si>
  <si>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</si>
  <si>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</si>
  <si>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</si>
  <si>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</si>
  <si>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</si>
  <si>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</si>
  <si>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</si>
  <si>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</si>
  <si>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</si>
  <si>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</si>
  <si>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</si>
  <si>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</si>
  <si>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</si>
  <si>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</si>
  <si>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</si>
  <si>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</si>
  <si>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</si>
  <si>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</si>
  <si>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</si>
  <si>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</si>
  <si>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</si>
  <si>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</si>
  <si>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</si>
  <si>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</si>
  <si>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</si>
  <si>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</si>
  <si>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</si>
  <si>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</si>
  <si>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</si>
  <si>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</si>
  <si>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</si>
  <si>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</si>
  <si>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</si>
  <si>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</si>
  <si>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</si>
  <si>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</si>
  <si>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</si>
  <si>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</si>
  <si>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</si>
  <si>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</si>
  <si>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</si>
  <si>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</si>
  <si>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</si>
  <si>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</si>
  <si>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</si>
  <si>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</si>
  <si>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</si>
  <si>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</si>
  <si>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</si>
  <si>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</si>
  <si>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</si>
  <si>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</si>
  <si>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</si>
  <si>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</si>
  <si>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</si>
  <si>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</si>
  <si>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</si>
  <si>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</si>
  <si>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</si>
  <si>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</si>
  <si>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</si>
  <si>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</si>
  <si>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</si>
  <si>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</si>
  <si>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</si>
  <si>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</si>
  <si>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</si>
  <si>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</si>
  <si>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</si>
  <si>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</si>
  <si>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</si>
  <si>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</si>
  <si>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</si>
  <si>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</si>
  <si>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</si>
  <si>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</si>
  <si>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</si>
  <si>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</si>
  <si>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</si>
  <si>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</si>
  <si>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</si>
  <si>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</si>
  <si>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</si>
  <si>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</si>
  <si>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</si>
  <si>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</si>
  <si>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</si>
  <si>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</si>
  <si>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</si>
  <si>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</si>
  <si>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</si>
  <si>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</si>
  <si>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</si>
  <si>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</si>
  <si>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</si>
  <si>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</si>
  <si>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Ruijie Indoor Wireless AP</t>
  </si>
  <si>
    <t>8 Port Trendnet Switch PoE</t>
  </si>
  <si>
    <t>Media Conveter 15km</t>
  </si>
  <si>
    <t>pharmaceutical and chemical distributors BYO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</si>
</sst>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-&quot;£&quot;* #,##0.00_-;\-&quot;£&quot;* #,##0.00_-;_-&quot;£&quot;* &quot;-&quot;??_-;_-@_-"/>
    <numFmt numFmtId="168" formatCode="_([$$-409]* #,##0.00_);_([$$-409]* \(#,##0.00\);_([$$-409]* &quot;-&quot;??_);_(@_)"/>
    <numFmt numFmtId="169" formatCode="_-[$$-409]* #,##0.00_ ;_-[$$-409]* \-#,##0.00\ ;_-[$$-409]* &quot;-&quot;??_ ;_-@_ "/>
    <numFmt numFmtId="170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8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8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9" fontId="2" fillId="0" borderId="1" xfId="1" applyNumberFormat="1" applyFont="1" applyBorder="1" applyAlignment="1">
      <alignment horizontal="center" vertical="center"/>
    </xf>
    <xf numFmtId="169" fontId="0" fillId="0" borderId="1" xfId="1" applyNumberFormat="1" applyFont="1" applyBorder="1" applyAlignment="1">
      <alignment horizontal="center"/>
    </xf>
    <xf numFmtId="169" fontId="0" fillId="0" borderId="2" xfId="1" applyNumberFormat="1" applyFont="1" applyBorder="1" applyAlignment="1">
      <alignment horizontal="center"/>
    </xf>
    <xf numFmtId="169" fontId="2" fillId="0" borderId="2" xfId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69" fontId="0" fillId="0" borderId="0" xfId="0" applyNumberFormat="1"/>
    <xf numFmtId="169" fontId="0" fillId="0" borderId="1" xfId="0" applyNumberFormat="1" applyBorder="1"/>
    <xf numFmtId="168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8" fontId="0" fillId="2" borderId="1" xfId="0" applyNumberFormat="1" applyFill="1" applyBorder="1"/>
    <xf numFmtId="0" fontId="3" fillId="0" borderId="1" xfId="0" applyFont="1" applyBorder="1"/>
    <xf numFmtId="168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9" fontId="0" fillId="0" borderId="1" xfId="1" applyNumberFormat="1" applyFont="1" applyBorder="1"/>
    <xf numFmtId="169" fontId="6" fillId="0" borderId="6" xfId="1" applyNumberFormat="1" applyFont="1" applyBorder="1" applyAlignment="1">
      <alignment horizontal="center" vertical="center"/>
    </xf>
    <xf numFmtId="169" fontId="3" fillId="0" borderId="3" xfId="1" applyNumberFormat="1" applyFont="1" applyBorder="1"/>
    <xf numFmtId="169" fontId="3" fillId="0" borderId="1" xfId="1" applyNumberFormat="1" applyFont="1" applyBorder="1"/>
    <xf numFmtId="169" fontId="0" fillId="0" borderId="3" xfId="1" applyNumberFormat="1" applyFont="1" applyBorder="1"/>
    <xf numFmtId="169" fontId="2" fillId="0" borderId="6" xfId="0" applyNumberFormat="1" applyFont="1" applyBorder="1" applyAlignment="1">
      <alignment horizontal="center" vertical="center"/>
    </xf>
    <xf numFmtId="169" fontId="3" fillId="0" borderId="3" xfId="0" applyNumberFormat="1" applyFont="1" applyBorder="1"/>
    <xf numFmtId="169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8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8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9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166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9" fontId="8" fillId="0" borderId="1" xfId="0" applyNumberFormat="1" applyFont="1" applyBorder="1"/>
    <xf numFmtId="168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8" fontId="0" fillId="0" borderId="2" xfId="0" applyNumberFormat="1" applyBorder="1"/>
    <xf numFmtId="43" fontId="0" fillId="0" borderId="1" xfId="3" applyFont="1" applyBorder="1"/>
    <xf numFmtId="43" fontId="0" fillId="0" borderId="2" xfId="3" applyFont="1" applyBorder="1" applyAlignment="1">
      <alignment horizontal="center"/>
    </xf>
    <xf numFmtId="43" fontId="0" fillId="0" borderId="0" xfId="3" applyFont="1"/>
    <xf numFmtId="169" fontId="6" fillId="0" borderId="9" xfId="1" applyNumberFormat="1" applyFont="1" applyBorder="1" applyAlignment="1">
      <alignment horizontal="center" vertical="center"/>
    </xf>
    <xf numFmtId="169" fontId="0" fillId="0" borderId="0" xfId="1" applyNumberFormat="1" applyFont="1" applyBorder="1"/>
    <xf numFmtId="165" fontId="0" fillId="0" borderId="0" xfId="0" applyNumberFormat="1"/>
    <xf numFmtId="164" fontId="0" fillId="0" borderId="0" xfId="0" applyNumberFormat="1"/>
    <xf numFmtId="170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 xr:uid="{00000000-0005-0000-0000-000002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4"/>
  <sheetViews>
    <sheetView tabSelected="1" topLeftCell="B128" zoomScaleNormal="100" workbookViewId="0">
      <selection activeCell="E134" sqref="E134"/>
    </sheetView>
  </sheetViews>
  <sheetFormatPr defaultRowHeight="14.4" x14ac:dyDescent="0.3"/>
  <cols>
    <col min="1" max="1" width="4.109375" bestFit="1" customWidth="1"/>
    <col min="2" max="2" width="35.88671875" customWidth="1"/>
    <col min="3" max="3" width="6.109375" bestFit="1" customWidth="1"/>
    <col min="4" max="4" width="14.109375" style="19" customWidth="1"/>
    <col min="5" max="5" width="8.6640625" bestFit="1" customWidth="1"/>
    <col min="6" max="6" width="17.88671875" customWidth="1"/>
    <col min="8" max="8" width="31.5546875" customWidth="1"/>
    <col min="9" max="9" width="11.33203125" bestFit="1" customWidth="1"/>
  </cols>
  <sheetData>
    <row r="1" spans="1:6" ht="30" customHeight="1" x14ac:dyDescent="0.3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3">
      <c r="A2" s="1"/>
      <c r="B2" s="1"/>
      <c r="C2" s="2"/>
      <c r="D2" s="14"/>
      <c r="E2" s="78">
        <v>350</v>
      </c>
      <c r="F2" s="78"/>
    </row>
    <row r="3" spans="1:6" x14ac:dyDescent="0.3">
      <c r="A3" s="1"/>
      <c r="B3" s="1"/>
      <c r="C3" s="2"/>
      <c r="D3" s="14"/>
      <c r="E3" s="1" t="s">
        <v>4</v>
      </c>
      <c r="F3" s="1" t="s">
        <v>5</v>
      </c>
    </row>
    <row r="4" spans="1:6" x14ac:dyDescent="0.3">
      <c r="A4" s="3">
        <v>1</v>
      </c>
      <c r="B4" s="4" t="s">
        <v>6</v>
      </c>
      <c r="C4" s="5"/>
      <c r="D4" s="15"/>
      <c r="E4" s="6"/>
      <c r="F4" s="6"/>
    </row>
    <row r="5" spans="1:6" x14ac:dyDescent="0.3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28.8" x14ac:dyDescent="0.3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3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3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3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3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3">
      <c r="A11" s="9"/>
      <c r="B11" s="4"/>
      <c r="C11" s="10"/>
      <c r="D11" s="17"/>
      <c r="E11" s="6"/>
      <c r="F11" s="11"/>
    </row>
    <row r="12" spans="1:6" x14ac:dyDescent="0.3">
      <c r="A12" s="3">
        <v>2</v>
      </c>
      <c r="B12" s="4" t="s">
        <v>10</v>
      </c>
      <c r="C12" s="5"/>
      <c r="D12" s="16"/>
      <c r="E12" s="6"/>
      <c r="F12" s="6"/>
    </row>
    <row r="13" spans="1:6" x14ac:dyDescent="0.3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3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3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3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3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3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3">
      <c r="A19" s="3"/>
      <c r="B19" s="6" t="s">
        <v>14</v>
      </c>
      <c r="C19" s="5" t="s">
        <v>12</v>
      </c>
      <c r="D19" s="15">
        <v>0.3</v>
      </c>
      <c r="E19" s="6">
        <v>1500</v>
      </c>
      <c r="F19" s="7">
        <f t="shared" si="0"/>
        <v>450</v>
      </c>
    </row>
    <row r="20" spans="1:7" s="6" customFormat="1" x14ac:dyDescent="0.3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3">
      <c r="A21" s="3"/>
      <c r="B21" s="6" t="s">
        <v>15</v>
      </c>
      <c r="C21" s="5" t="s">
        <v>12</v>
      </c>
      <c r="D21" s="16">
        <v>0.15</v>
      </c>
      <c r="E21" s="25">
        <v>1500</v>
      </c>
      <c r="F21" s="7">
        <f t="shared" si="0"/>
        <v>225</v>
      </c>
    </row>
    <row r="22" spans="1:7" s="25" customFormat="1" x14ac:dyDescent="0.3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3">
      <c r="A23" s="3"/>
      <c r="B23" s="6" t="s">
        <v>16</v>
      </c>
      <c r="C23" s="5" t="s">
        <v>17</v>
      </c>
      <c r="D23" s="16">
        <v>4.8</v>
      </c>
      <c r="E23" s="25">
        <v>30</v>
      </c>
      <c r="F23" s="7">
        <f t="shared" si="0"/>
        <v>144</v>
      </c>
    </row>
    <row r="24" spans="1:7" x14ac:dyDescent="0.3">
      <c r="A24" s="3"/>
      <c r="B24" s="6" t="s">
        <v>18</v>
      </c>
      <c r="C24" s="5" t="s">
        <v>17</v>
      </c>
      <c r="D24" s="16">
        <v>2.5</v>
      </c>
      <c r="E24" s="6">
        <v>30</v>
      </c>
      <c r="F24" s="7">
        <f t="shared" si="0"/>
        <v>75</v>
      </c>
    </row>
    <row r="25" spans="1:7" x14ac:dyDescent="0.3">
      <c r="A25" s="3"/>
      <c r="B25" s="6" t="s">
        <v>19</v>
      </c>
      <c r="C25" s="5" t="s">
        <v>17</v>
      </c>
      <c r="D25" s="16">
        <v>1</v>
      </c>
      <c r="E25" s="6">
        <v>30</v>
      </c>
      <c r="F25" s="7">
        <f t="shared" si="0"/>
        <v>30</v>
      </c>
    </row>
    <row r="26" spans="1:7" x14ac:dyDescent="0.3">
      <c r="A26" s="3"/>
      <c r="B26" s="6" t="s">
        <v>20</v>
      </c>
      <c r="C26" s="5" t="s">
        <v>17</v>
      </c>
      <c r="D26" s="16">
        <v>5</v>
      </c>
      <c r="E26" s="6">
        <v>6</v>
      </c>
      <c r="F26" s="7">
        <f t="shared" si="0"/>
        <v>30</v>
      </c>
    </row>
    <row r="27" spans="1:7" s="6" customFormat="1" x14ac:dyDescent="0.3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3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3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3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3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3">
      <c r="A32" s="3"/>
      <c r="B32" s="6" t="s">
        <v>99</v>
      </c>
      <c r="C32" s="5" t="s">
        <v>100</v>
      </c>
      <c r="D32" s="16">
        <v>50</v>
      </c>
      <c r="E32" s="25"/>
      <c r="F32" s="7">
        <f t="shared" si="0"/>
        <v>0</v>
      </c>
    </row>
    <row r="33" spans="1:7" x14ac:dyDescent="0.3">
      <c r="A33" s="3"/>
      <c r="B33" s="6" t="s">
        <v>23</v>
      </c>
      <c r="C33" s="5" t="s">
        <v>17</v>
      </c>
      <c r="D33" s="16">
        <v>10</v>
      </c>
      <c r="E33" s="74"/>
      <c r="F33" s="7">
        <f t="shared" si="0"/>
        <v>0</v>
      </c>
    </row>
    <row r="34" spans="1:7" x14ac:dyDescent="0.3">
      <c r="A34" s="3"/>
      <c r="B34" s="6" t="s">
        <v>24</v>
      </c>
      <c r="C34" s="5" t="s">
        <v>25</v>
      </c>
      <c r="D34" s="16">
        <v>10</v>
      </c>
      <c r="E34" s="6"/>
      <c r="F34" s="7">
        <f t="shared" si="0"/>
        <v>0</v>
      </c>
    </row>
    <row r="35" spans="1:7" x14ac:dyDescent="0.3">
      <c r="A35" s="3"/>
      <c r="B35" s="6" t="s">
        <v>26</v>
      </c>
      <c r="C35" s="5" t="s">
        <v>17</v>
      </c>
      <c r="D35" s="16">
        <v>250</v>
      </c>
      <c r="E35" s="6"/>
      <c r="F35" s="7">
        <f t="shared" si="0"/>
        <v>0</v>
      </c>
    </row>
    <row r="36" spans="1:7" x14ac:dyDescent="0.3">
      <c r="A36" s="9"/>
      <c r="B36" s="4" t="s">
        <v>27</v>
      </c>
      <c r="C36" s="10"/>
      <c r="D36" s="17"/>
      <c r="E36" s="6"/>
      <c r="F36" s="11">
        <f>SUM(F13:F35)</f>
        <v>979</v>
      </c>
    </row>
    <row r="37" spans="1:7" x14ac:dyDescent="0.3">
      <c r="A37" s="9"/>
      <c r="B37" s="4"/>
      <c r="C37" s="10"/>
      <c r="D37" s="17"/>
      <c r="E37" s="6"/>
      <c r="F37" s="11"/>
    </row>
    <row r="38" spans="1:7" x14ac:dyDescent="0.3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3">
      <c r="A39" s="3"/>
      <c r="B39" s="6"/>
      <c r="C39" s="5"/>
      <c r="D39" s="16"/>
      <c r="E39" s="6"/>
      <c r="F39" s="7"/>
    </row>
    <row r="40" spans="1:7" x14ac:dyDescent="0.3">
      <c r="A40" s="9">
        <v>4</v>
      </c>
      <c r="B40" s="4" t="s">
        <v>29</v>
      </c>
      <c r="C40" s="10"/>
      <c r="D40" s="17"/>
      <c r="E40" s="6"/>
      <c r="F40" s="11"/>
    </row>
    <row r="41" spans="1:7" x14ac:dyDescent="0.3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3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3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3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3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3">
      <c r="A46" s="9">
        <v>5</v>
      </c>
      <c r="B46" s="4" t="s">
        <v>33</v>
      </c>
      <c r="C46" s="10"/>
      <c r="D46" s="17"/>
      <c r="E46" s="6"/>
      <c r="F46" s="11"/>
    </row>
    <row r="47" spans="1:7" x14ac:dyDescent="0.3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3">
      <c r="A48" s="9"/>
      <c r="B48" s="4"/>
      <c r="C48" s="10"/>
      <c r="D48" s="17"/>
      <c r="E48" s="6"/>
      <c r="F48" s="11"/>
    </row>
    <row r="49" spans="1:7" x14ac:dyDescent="0.3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3">
      <c r="A50" s="3"/>
      <c r="B50" s="6" t="s">
        <v>36</v>
      </c>
      <c r="C50" s="5" t="s">
        <v>37</v>
      </c>
      <c r="D50" s="16">
        <v>2</v>
      </c>
      <c r="E50" s="6">
        <v>3</v>
      </c>
      <c r="F50" s="7">
        <f>D50*E50</f>
        <v>6</v>
      </c>
    </row>
    <row r="51" spans="1:7" x14ac:dyDescent="0.3">
      <c r="A51" s="3"/>
      <c r="B51" s="6" t="s">
        <v>38</v>
      </c>
      <c r="C51" s="5" t="s">
        <v>37</v>
      </c>
      <c r="D51" s="16">
        <v>1.5</v>
      </c>
      <c r="E51" s="6">
        <v>15</v>
      </c>
      <c r="F51" s="7">
        <f>D51*E51</f>
        <v>22.5</v>
      </c>
    </row>
    <row r="52" spans="1:7" x14ac:dyDescent="0.3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3">
      <c r="A53" s="9"/>
      <c r="B53" s="4" t="s">
        <v>40</v>
      </c>
      <c r="C53" s="10"/>
      <c r="D53" s="17"/>
      <c r="E53" s="6"/>
      <c r="F53" s="11">
        <f>SUM(F50:F52)</f>
        <v>28.5</v>
      </c>
    </row>
    <row r="54" spans="1:7" x14ac:dyDescent="0.3">
      <c r="A54" s="9"/>
      <c r="B54" s="4"/>
      <c r="C54" s="10"/>
      <c r="D54" s="17"/>
      <c r="E54" s="6"/>
      <c r="F54" s="11"/>
    </row>
    <row r="55" spans="1:7" x14ac:dyDescent="0.3">
      <c r="A55" s="9">
        <v>7</v>
      </c>
      <c r="B55" s="4" t="s">
        <v>41</v>
      </c>
      <c r="C55" s="10"/>
      <c r="D55" s="17"/>
      <c r="E55" s="6"/>
      <c r="F55" s="11"/>
    </row>
    <row r="56" spans="1:7" x14ac:dyDescent="0.3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3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3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3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3">
      <c r="A60" s="9"/>
      <c r="B60" s="4"/>
      <c r="C60" s="10"/>
      <c r="D60" s="17"/>
      <c r="E60" s="6"/>
      <c r="F60" s="11"/>
    </row>
    <row r="61" spans="1:7" x14ac:dyDescent="0.3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3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3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3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3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3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3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3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3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3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3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3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3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3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3">
      <c r="A75" s="22"/>
      <c r="B75" s="23" t="s">
        <v>89</v>
      </c>
      <c r="C75" s="6" t="s">
        <v>12</v>
      </c>
      <c r="D75" s="7">
        <v>1.2</v>
      </c>
      <c r="E75" s="6">
        <v>1500</v>
      </c>
      <c r="F75" s="26">
        <f t="shared" si="5"/>
        <v>1800</v>
      </c>
    </row>
    <row r="76" spans="1:7" x14ac:dyDescent="0.3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3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3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3">
      <c r="A79" s="3"/>
      <c r="B79" s="6" t="s">
        <v>67</v>
      </c>
      <c r="C79" s="5" t="s">
        <v>12</v>
      </c>
      <c r="D79" s="16">
        <v>30</v>
      </c>
      <c r="E79" s="6">
        <v>24</v>
      </c>
      <c r="F79" s="26"/>
    </row>
    <row r="80" spans="1:7" x14ac:dyDescent="0.3">
      <c r="A80" s="3"/>
      <c r="B80" s="6" t="s">
        <v>43</v>
      </c>
      <c r="C80" s="5" t="s">
        <v>17</v>
      </c>
      <c r="D80" s="16">
        <v>40</v>
      </c>
      <c r="E80" s="6">
        <v>6</v>
      </c>
      <c r="F80" s="26"/>
    </row>
    <row r="81" spans="1:7" x14ac:dyDescent="0.3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3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3">
      <c r="A83" s="3"/>
      <c r="B83" s="6" t="s">
        <v>120</v>
      </c>
      <c r="C83" s="5" t="s">
        <v>45</v>
      </c>
      <c r="D83" s="16">
        <v>22</v>
      </c>
      <c r="E83" s="6">
        <v>6</v>
      </c>
      <c r="F83" s="26">
        <f>D83*E83</f>
        <v>132</v>
      </c>
    </row>
    <row r="84" spans="1:7" x14ac:dyDescent="0.3">
      <c r="A84" s="3"/>
      <c r="B84" s="6" t="s">
        <v>122</v>
      </c>
      <c r="C84" s="5" t="s">
        <v>45</v>
      </c>
      <c r="D84" s="16">
        <v>22</v>
      </c>
      <c r="E84" s="6">
        <v>24</v>
      </c>
      <c r="F84" s="26">
        <f>D84*E84</f>
        <v>528</v>
      </c>
    </row>
    <row r="85" spans="1:7" x14ac:dyDescent="0.3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3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3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3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3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3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3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3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3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3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3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3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3">
      <c r="A97" s="28"/>
      <c r="B97" s="27" t="s">
        <v>165</v>
      </c>
      <c r="C97" s="6" t="s">
        <v>17</v>
      </c>
      <c r="D97" s="7">
        <v>90</v>
      </c>
      <c r="E97" s="25">
        <v>1</v>
      </c>
      <c r="F97" s="26">
        <f>D97*E97</f>
        <v>90</v>
      </c>
      <c r="G97"/>
    </row>
    <row r="98" spans="1:8" ht="15.6" x14ac:dyDescent="0.3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6" x14ac:dyDescent="0.3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3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3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3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3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6" x14ac:dyDescent="0.3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6" x14ac:dyDescent="0.3">
      <c r="A105" s="75"/>
      <c r="B105" s="27" t="s">
        <v>164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6" x14ac:dyDescent="0.3">
      <c r="A106" s="75"/>
      <c r="B106" s="27" t="s">
        <v>163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3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3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3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3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3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3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3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6" x14ac:dyDescent="0.3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6" x14ac:dyDescent="0.3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6" x14ac:dyDescent="0.3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3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3">
      <c r="A118" s="3"/>
      <c r="B118" s="6" t="s">
        <v>152</v>
      </c>
      <c r="C118" s="5" t="s">
        <v>17</v>
      </c>
      <c r="D118" s="16">
        <v>45</v>
      </c>
      <c r="E118" s="6"/>
      <c r="F118" s="26">
        <f t="shared" ref="F118" si="9">D118*E118</f>
        <v>0</v>
      </c>
      <c r="G118" s="27"/>
    </row>
    <row r="119" spans="1:7" s="20" customFormat="1" x14ac:dyDescent="0.3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3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3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3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3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3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3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3">
      <c r="A126" s="31"/>
      <c r="B126" s="27" t="s">
        <v>136</v>
      </c>
      <c r="C126" s="6" t="s">
        <v>17</v>
      </c>
      <c r="D126" s="7">
        <v>4.25</v>
      </c>
      <c r="E126" s="25">
        <v>1</v>
      </c>
      <c r="F126" s="26">
        <f t="shared" si="10"/>
        <v>4.25</v>
      </c>
    </row>
    <row r="127" spans="1:7" x14ac:dyDescent="0.3">
      <c r="A127" s="31"/>
      <c r="B127" s="27" t="s">
        <v>158</v>
      </c>
      <c r="C127" s="6" t="s">
        <v>17</v>
      </c>
      <c r="D127" s="7">
        <v>25</v>
      </c>
      <c r="E127" s="25"/>
      <c r="F127" s="26">
        <f t="shared" si="10"/>
        <v>0</v>
      </c>
    </row>
    <row r="128" spans="1:7" x14ac:dyDescent="0.3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3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6" x14ac:dyDescent="0.3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6" x14ac:dyDescent="0.3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6" x14ac:dyDescent="0.3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6" x14ac:dyDescent="0.3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6" x14ac:dyDescent="0.3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6" x14ac:dyDescent="0.3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3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2" customHeight="1" x14ac:dyDescent="0.3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3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3">
      <c r="A139" s="3"/>
      <c r="B139" s="6" t="s">
        <v>53</v>
      </c>
      <c r="C139" s="5" t="s">
        <v>17</v>
      </c>
      <c r="D139" s="16">
        <v>10</v>
      </c>
      <c r="E139" s="6"/>
      <c r="F139" s="26">
        <f t="shared" si="11"/>
        <v>0</v>
      </c>
    </row>
    <row r="140" spans="1:7" s="6" customFormat="1" ht="15" customHeight="1" x14ac:dyDescent="0.3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3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3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3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3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3">
      <c r="A145" s="48"/>
      <c r="B145" s="27" t="s">
        <v>88</v>
      </c>
      <c r="C145" s="6" t="s">
        <v>17</v>
      </c>
      <c r="D145" s="7">
        <v>2</v>
      </c>
      <c r="E145" s="6">
        <v>1</v>
      </c>
      <c r="F145" s="26">
        <f t="shared" si="11"/>
        <v>2</v>
      </c>
      <c r="G145" s="27"/>
    </row>
    <row r="146" spans="1:10" s="6" customFormat="1" x14ac:dyDescent="0.3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3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3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3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3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3">
      <c r="A151" s="9"/>
      <c r="B151" s="4" t="s">
        <v>57</v>
      </c>
      <c r="C151" s="10"/>
      <c r="D151" s="17"/>
      <c r="E151" s="6"/>
      <c r="F151" s="11">
        <f>SUM(F62:F150)</f>
        <v>3101.4500000000003</v>
      </c>
    </row>
    <row r="152" spans="1:10" x14ac:dyDescent="0.3">
      <c r="A152" s="9"/>
      <c r="B152" s="6" t="s">
        <v>58</v>
      </c>
      <c r="C152" s="5"/>
      <c r="D152" s="16"/>
      <c r="E152" s="6"/>
      <c r="F152" s="11">
        <f>0.05*F151</f>
        <v>155.07250000000002</v>
      </c>
    </row>
    <row r="153" spans="1:10" x14ac:dyDescent="0.3">
      <c r="A153" s="12"/>
      <c r="B153" s="4" t="s">
        <v>59</v>
      </c>
      <c r="C153" s="10"/>
      <c r="D153" s="18"/>
      <c r="E153" s="6"/>
      <c r="F153" s="11">
        <f>F151+F152</f>
        <v>3256.5225000000005</v>
      </c>
    </row>
    <row r="154" spans="1:10" x14ac:dyDescent="0.3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3">
      <c r="B155" s="13" t="s">
        <v>60</v>
      </c>
      <c r="C155" s="10"/>
      <c r="D155" s="18"/>
      <c r="E155" s="6"/>
      <c r="F155" s="11">
        <f>F10+F36+F38+F45+F47+F53+F55+F153</f>
        <v>4391.0225000000009</v>
      </c>
      <c r="H155" s="62"/>
      <c r="I155" s="64"/>
    </row>
    <row r="156" spans="1:10" x14ac:dyDescent="0.3">
      <c r="E156" s="6"/>
    </row>
    <row r="157" spans="1:10" x14ac:dyDescent="0.3">
      <c r="A157" s="11"/>
      <c r="B157" t="s">
        <v>143</v>
      </c>
      <c r="D157"/>
    </row>
    <row r="158" spans="1:10" x14ac:dyDescent="0.3">
      <c r="B158" t="s">
        <v>144</v>
      </c>
      <c r="D158"/>
      <c r="F158" s="72"/>
    </row>
    <row r="159" spans="1:10" x14ac:dyDescent="0.3">
      <c r="D159"/>
      <c r="F159" s="72"/>
    </row>
    <row r="160" spans="1:10" x14ac:dyDescent="0.3">
      <c r="D160"/>
      <c r="F160" s="72"/>
    </row>
    <row r="161" spans="2:6" x14ac:dyDescent="0.3">
      <c r="B161" t="s">
        <v>161</v>
      </c>
      <c r="D161"/>
      <c r="F161" s="73"/>
    </row>
    <row r="162" spans="2:6" x14ac:dyDescent="0.3">
      <c r="D162"/>
      <c r="F162" s="72"/>
    </row>
    <row r="164" spans="2:6" x14ac:dyDescent="0.3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workbookViewId="0">
      <selection activeCell="G15" sqref="G15"/>
    </sheetView>
  </sheetViews>
  <sheetFormatPr defaultRowHeight="14.4" x14ac:dyDescent="0.3"/>
  <cols>
    <col min="2" max="2" width="31.88671875" customWidth="1"/>
    <col min="3" max="3" width="10.88671875" style="69" customWidth="1"/>
    <col min="5" max="5" width="11.109375" customWidth="1"/>
  </cols>
  <sheetData>
    <row r="1" spans="1:6" x14ac:dyDescent="0.3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3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3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3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3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3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3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6" x14ac:dyDescent="0.3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3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6" x14ac:dyDescent="0.3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3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3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3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6" x14ac:dyDescent="0.3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Munashe Ndoma</cp:lastModifiedBy>
  <cp:lastPrinted>2014-05-22T15:04:44Z</cp:lastPrinted>
  <dcterms:created xsi:type="dcterms:W3CDTF">2014-05-21T10:03:41Z</dcterms:created>
  <dcterms:modified xsi:type="dcterms:W3CDTF">2024-01-09T07:14:40Z</dcterms:modified>
</cp:coreProperties>
</file>