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600" yWindow="-15" windowWidth="12645" windowHeight="11760" tabRatio="828" activeTab="1"/>
  </bookViews>
  <sheets>
    <sheet name="Enter_info" sheetId="15" r:id="rId1"/>
    <sheet name="Game1" sheetId="1" r:id="rId2"/>
    <sheet name="Game2" sheetId="16" r:id="rId3"/>
    <sheet name="Game3" sheetId="17" r:id="rId4"/>
    <sheet name="Game4" sheetId="18" r:id="rId5"/>
    <sheet name="Game5" sheetId="19" r:id="rId6"/>
    <sheet name="Game6" sheetId="20" r:id="rId7"/>
    <sheet name="Game7" sheetId="21" r:id="rId8"/>
    <sheet name="Game8" sheetId="22" r:id="rId9"/>
    <sheet name="Game9" sheetId="23" r:id="rId10"/>
    <sheet name="Game10" sheetId="24" r:id="rId11"/>
    <sheet name="Game11" sheetId="25" r:id="rId12"/>
    <sheet name="Game12" sheetId="26" r:id="rId13"/>
    <sheet name="Game_generic" sheetId="14" r:id="rId14"/>
  </sheets>
  <calcPr calcId="125725"/>
</workbook>
</file>

<file path=xl/calcChain.xml><?xml version="1.0" encoding="utf-8"?>
<calcChain xmlns="http://schemas.openxmlformats.org/spreadsheetml/2006/main">
  <c r="D25" i="22"/>
  <c r="D24"/>
  <c r="D23"/>
  <c r="D22"/>
  <c r="D21"/>
  <c r="D20"/>
  <c r="D19"/>
  <c r="D18"/>
  <c r="D17"/>
  <c r="D16"/>
  <c r="D15"/>
  <c r="D14"/>
  <c r="D13"/>
  <c r="D12"/>
  <c r="D11"/>
  <c r="D10"/>
  <c r="D25" i="21"/>
  <c r="D24"/>
  <c r="D23"/>
  <c r="D22"/>
  <c r="D21"/>
  <c r="D20"/>
  <c r="D19"/>
  <c r="D18"/>
  <c r="D17"/>
  <c r="D16"/>
  <c r="D15"/>
  <c r="D14"/>
  <c r="D13"/>
  <c r="D12"/>
  <c r="D11"/>
  <c r="D10"/>
  <c r="D25" i="20"/>
  <c r="D24"/>
  <c r="D23"/>
  <c r="D22"/>
  <c r="D21"/>
  <c r="D20"/>
  <c r="D19"/>
  <c r="D18"/>
  <c r="D17"/>
  <c r="D16"/>
  <c r="D15"/>
  <c r="D14"/>
  <c r="D13"/>
  <c r="D12"/>
  <c r="D11"/>
  <c r="D10"/>
  <c r="D25" i="19"/>
  <c r="D24"/>
  <c r="D23"/>
  <c r="D22"/>
  <c r="D21"/>
  <c r="D20"/>
  <c r="D19"/>
  <c r="D18"/>
  <c r="D17"/>
  <c r="D16"/>
  <c r="D15"/>
  <c r="D14"/>
  <c r="D13"/>
  <c r="D12"/>
  <c r="D11"/>
  <c r="D10"/>
  <c r="D25" i="18"/>
  <c r="D24"/>
  <c r="D23"/>
  <c r="D22"/>
  <c r="D21"/>
  <c r="D20"/>
  <c r="D19"/>
  <c r="D18"/>
  <c r="D17"/>
  <c r="D16"/>
  <c r="D15"/>
  <c r="D14"/>
  <c r="D13"/>
  <c r="D12"/>
  <c r="D11"/>
  <c r="D10"/>
  <c r="D25" i="1"/>
  <c r="D24"/>
  <c r="D23"/>
  <c r="D22"/>
  <c r="D21"/>
  <c r="D20"/>
  <c r="D19"/>
  <c r="D18"/>
  <c r="D17"/>
  <c r="D16"/>
  <c r="D15"/>
  <c r="D14"/>
  <c r="D13"/>
  <c r="D12"/>
  <c r="D11"/>
  <c r="D10"/>
  <c r="D25" i="16"/>
  <c r="D24"/>
  <c r="D23"/>
  <c r="D22"/>
  <c r="D21"/>
  <c r="D20"/>
  <c r="D19"/>
  <c r="D18"/>
  <c r="D17"/>
  <c r="D16"/>
  <c r="D15"/>
  <c r="D14"/>
  <c r="D13"/>
  <c r="D12"/>
  <c r="D11"/>
  <c r="D10"/>
  <c r="E25" i="17"/>
  <c r="D25"/>
  <c r="E24"/>
  <c r="D24"/>
  <c r="E23"/>
  <c r="D23"/>
  <c r="E22"/>
  <c r="D22"/>
  <c r="E21"/>
  <c r="D21"/>
  <c r="E20"/>
  <c r="D20"/>
  <c r="E19"/>
  <c r="D19"/>
  <c r="D18"/>
  <c r="D17"/>
  <c r="D16"/>
  <c r="D15"/>
  <c r="D14"/>
  <c r="D13"/>
  <c r="D12"/>
  <c r="D11"/>
  <c r="D10"/>
  <c r="B28" i="26"/>
  <c r="B25"/>
  <c r="B28" i="25"/>
  <c r="B25"/>
  <c r="B28" i="24"/>
  <c r="B25"/>
  <c r="B28" i="23"/>
  <c r="B25"/>
  <c r="B28" i="22"/>
  <c r="B28" i="21"/>
  <c r="B25"/>
  <c r="B28" i="20"/>
  <c r="B28" i="19"/>
  <c r="B25"/>
  <c r="B28" i="18"/>
  <c r="B28" i="17"/>
  <c r="B25"/>
  <c r="B28" i="16"/>
  <c r="B28" i="1"/>
  <c r="B25" i="16"/>
  <c r="H20" i="1"/>
  <c r="B25"/>
  <c r="B4"/>
  <c r="B5"/>
  <c r="E10"/>
  <c r="E11"/>
  <c r="E12"/>
  <c r="E13"/>
  <c r="E14"/>
  <c r="E15"/>
  <c r="E16"/>
  <c r="E17"/>
  <c r="E18"/>
  <c r="E19"/>
  <c r="E20"/>
  <c r="E21"/>
  <c r="E22"/>
  <c r="E23"/>
  <c r="E24"/>
  <c r="E22" i="19" l="1"/>
  <c r="E21"/>
  <c r="E20"/>
  <c r="E19"/>
  <c r="E18"/>
  <c r="E17"/>
  <c r="E16"/>
  <c r="A1" i="14"/>
  <c r="A1" i="26"/>
  <c r="A1" i="25"/>
  <c r="A1" i="24"/>
  <c r="A1" i="23"/>
  <c r="A1" i="22"/>
  <c r="A1" i="21"/>
  <c r="A1" i="20"/>
  <c r="A1" i="19"/>
  <c r="A1" i="18"/>
  <c r="A1" i="17"/>
  <c r="A1" i="16"/>
  <c r="A1" i="1"/>
  <c r="E44" i="26"/>
  <c r="E43"/>
  <c r="E42"/>
  <c r="E44" i="25"/>
  <c r="E43"/>
  <c r="E42"/>
  <c r="E44" i="24"/>
  <c r="E43"/>
  <c r="E42"/>
  <c r="E44" i="23"/>
  <c r="E43"/>
  <c r="E42"/>
  <c r="E44" i="22"/>
  <c r="E43"/>
  <c r="E42"/>
  <c r="E44" i="21"/>
  <c r="E43"/>
  <c r="E42"/>
  <c r="E44" i="20"/>
  <c r="E43"/>
  <c r="E42"/>
  <c r="E44" i="19"/>
  <c r="E43"/>
  <c r="E42"/>
  <c r="E44" i="18"/>
  <c r="E43"/>
  <c r="E42"/>
  <c r="E44" i="17"/>
  <c r="E43"/>
  <c r="E42"/>
  <c r="E44" i="16"/>
  <c r="E43"/>
  <c r="E42"/>
  <c r="E44" i="1"/>
  <c r="E43"/>
  <c r="E42"/>
  <c r="E29" i="26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29" i="25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29" i="24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29" i="23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29" i="22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29" i="21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29" i="20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29" i="19"/>
  <c r="E28"/>
  <c r="E27"/>
  <c r="E26"/>
  <c r="E25"/>
  <c r="E24"/>
  <c r="E23"/>
  <c r="E15"/>
  <c r="E14"/>
  <c r="E13"/>
  <c r="E12"/>
  <c r="E11"/>
  <c r="E10"/>
  <c r="E29" i="18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29" i="17"/>
  <c r="E28"/>
  <c r="E27"/>
  <c r="E26"/>
  <c r="E18"/>
  <c r="E17"/>
  <c r="E16"/>
  <c r="E15"/>
  <c r="E14"/>
  <c r="E13"/>
  <c r="E12"/>
  <c r="E11"/>
  <c r="E10"/>
  <c r="E29" i="16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29" i="1"/>
  <c r="E28"/>
  <c r="E27"/>
  <c r="E26"/>
  <c r="E25"/>
  <c r="B20" i="26"/>
  <c r="B18"/>
  <c r="B4"/>
  <c r="B3"/>
  <c r="B20" i="25"/>
  <c r="B18"/>
  <c r="B5"/>
  <c r="B4"/>
  <c r="B5" i="26"/>
  <c r="B3" i="25"/>
  <c r="B20" i="24"/>
  <c r="B18"/>
  <c r="B4"/>
  <c r="B3"/>
  <c r="B5"/>
  <c r="B20" i="23"/>
  <c r="B18"/>
  <c r="B4"/>
  <c r="B3"/>
  <c r="B5"/>
  <c r="B20" i="22"/>
  <c r="B18"/>
  <c r="B25" s="1"/>
  <c r="B4"/>
  <c r="B3"/>
  <c r="B5"/>
  <c r="B20" i="21"/>
  <c r="B18"/>
  <c r="B4"/>
  <c r="B3"/>
  <c r="B5"/>
  <c r="B20" i="20"/>
  <c r="B18"/>
  <c r="B25" s="1"/>
  <c r="B4"/>
  <c r="B3"/>
  <c r="B5"/>
  <c r="B20" i="19"/>
  <c r="B18"/>
  <c r="B4"/>
  <c r="B3"/>
  <c r="B5"/>
  <c r="B4" i="18"/>
  <c r="B20"/>
  <c r="B18"/>
  <c r="B25" s="1"/>
  <c r="B3"/>
  <c r="B5"/>
  <c r="B20" i="17"/>
  <c r="B18"/>
  <c r="B4"/>
  <c r="B3"/>
  <c r="B5"/>
  <c r="B20" i="16"/>
  <c r="B18"/>
  <c r="B4"/>
  <c r="B3"/>
  <c r="B5"/>
  <c r="B20" i="1"/>
  <c r="B18"/>
  <c r="B3"/>
</calcChain>
</file>

<file path=xl/sharedStrings.xml><?xml version="1.0" encoding="utf-8"?>
<sst xmlns="http://schemas.openxmlformats.org/spreadsheetml/2006/main" count="522" uniqueCount="80">
  <si>
    <t>Date and Time</t>
  </si>
  <si>
    <t>Site</t>
  </si>
  <si>
    <t>League</t>
  </si>
  <si>
    <t>Official</t>
  </si>
  <si>
    <t>Players</t>
  </si>
  <si>
    <t>#</t>
  </si>
  <si>
    <t>Coaches</t>
  </si>
  <si>
    <t>Parish/School:</t>
  </si>
  <si>
    <t>Home Score</t>
  </si>
  <si>
    <t>Visitor Score</t>
  </si>
  <si>
    <t>Home Coach</t>
  </si>
  <si>
    <t>Signature</t>
  </si>
  <si>
    <t>Visitor Coach</t>
  </si>
  <si>
    <t>Home Team</t>
  </si>
  <si>
    <t>Visitor Team</t>
  </si>
  <si>
    <t>All participants should be listed.  Cross out any</t>
  </si>
  <si>
    <t>players/coaches not participating in the game.</t>
  </si>
  <si>
    <t>cycsouthcentralsports@gmail.com</t>
  </si>
  <si>
    <t>Please email any comments on the</t>
  </si>
  <si>
    <t>game to the following email:</t>
  </si>
  <si>
    <t>Name</t>
  </si>
  <si>
    <t>&amp; Number</t>
  </si>
  <si>
    <t xml:space="preserve">Please initial if you checked the </t>
  </si>
  <si>
    <t>CYC ID Cards for coaches.</t>
  </si>
  <si>
    <t>instructed by the field manager.)</t>
  </si>
  <si>
    <t>CYC ID Cards for players.  (Do when</t>
  </si>
  <si>
    <t>Please initial if you checked the</t>
  </si>
  <si>
    <t>If there are problems with ID cards or rosters or</t>
  </si>
  <si>
    <t xml:space="preserve">issues with the game, please provide information </t>
  </si>
  <si>
    <t>on the back and initial the box on the left.</t>
  </si>
  <si>
    <t>St. Frances Cabrini</t>
  </si>
  <si>
    <t>Jerry Green</t>
  </si>
  <si>
    <t>Chris Lloyd</t>
  </si>
  <si>
    <t>ID</t>
  </si>
  <si>
    <t>Date</t>
  </si>
  <si>
    <t>Time</t>
  </si>
  <si>
    <t>Location</t>
  </si>
  <si>
    <t>Home</t>
  </si>
  <si>
    <t>Away</t>
  </si>
  <si>
    <t>Coach (es)</t>
  </si>
  <si>
    <t>Copy and paste schedule from CYC website (up to 12 games)</t>
  </si>
  <si>
    <t>Page Title</t>
  </si>
  <si>
    <t>Enter title, league name, coaches and player below (and these are automatically copied over to each game card); then print out from tabs Game 1- 10;</t>
  </si>
  <si>
    <t>201509052000</t>
  </si>
  <si>
    <t>Croat, Ethan</t>
  </si>
  <si>
    <t>Dominguez, Christian</t>
  </si>
  <si>
    <t>Gonzalez, Christiano</t>
  </si>
  <si>
    <t>Hanneke, Shawn</t>
  </si>
  <si>
    <t>Ramsbottom, Logan</t>
  </si>
  <si>
    <t>Waddy, Jamarion</t>
  </si>
  <si>
    <t>Croat, Kevin</t>
  </si>
  <si>
    <t>Gonzalez, Sam</t>
  </si>
  <si>
    <t>Hundley, Daniel</t>
  </si>
  <si>
    <t>Pullam, Caden</t>
  </si>
  <si>
    <t>3-M-3BBL-Croat</t>
  </si>
  <si>
    <t>Sat, 01/02/2016</t>
  </si>
  <si>
    <t>Sat, 01/09/2016</t>
  </si>
  <si>
    <t>Sat, 01/16/2016</t>
  </si>
  <si>
    <t>Sun, 01/24/2016</t>
  </si>
  <si>
    <t>Sat, 01/30/2016</t>
  </si>
  <si>
    <t>Sat, 02/13/2016</t>
  </si>
  <si>
    <t>Sat, 02/27/2016</t>
  </si>
  <si>
    <t>Sun, 02/28/2016</t>
  </si>
  <si>
    <t>8:00 AM</t>
  </si>
  <si>
    <t>2:00 PM</t>
  </si>
  <si>
    <t>3:30 PM</t>
  </si>
  <si>
    <t>10:30 AM</t>
  </si>
  <si>
    <t>11:30 AM</t>
  </si>
  <si>
    <t>2:20 PM</t>
  </si>
  <si>
    <t>St Raphael</t>
  </si>
  <si>
    <t>St Stephen</t>
  </si>
  <si>
    <t>Lourdes</t>
  </si>
  <si>
    <t>St Frances Cabrini/Croat</t>
  </si>
  <si>
    <t>St Paul/Strubhart</t>
  </si>
  <si>
    <t>St Gerard Majella/Green</t>
  </si>
  <si>
    <t>Our Lady of Sorrows/Simon</t>
  </si>
  <si>
    <t>St Stephen/Lopinot</t>
  </si>
  <si>
    <t>Lourdes/Pim</t>
  </si>
  <si>
    <t>Christ the King/Cross</t>
  </si>
  <si>
    <t>CYC South Central Soccer Game Card</t>
  </si>
</sst>
</file>

<file path=xl/styles.xml><?xml version="1.0" encoding="utf-8"?>
<styleSheet xmlns="http://schemas.openxmlformats.org/spreadsheetml/2006/main">
  <numFmts count="1">
    <numFmt numFmtId="164" formatCode="[$-409]m/d/yy\ h:mm\ AM/PM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1"/>
    <xf numFmtId="0" fontId="0" fillId="0" borderId="4" xfId="0" applyBorder="1"/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/>
    <xf numFmtId="164" fontId="0" fillId="0" borderId="0" xfId="0" applyNumberFormat="1"/>
    <xf numFmtId="0" fontId="3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8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0" xfId="0" quotePrefix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gmail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gmail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gmail.com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gmail.com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gmai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mai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gmai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gmail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mail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gmail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gmail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gmail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B18" sqref="B18"/>
    </sheetView>
  </sheetViews>
  <sheetFormatPr defaultRowHeight="15"/>
  <cols>
    <col min="1" max="1" width="17.140625" customWidth="1"/>
    <col min="2" max="2" width="15.85546875" customWidth="1"/>
    <col min="4" max="4" width="20" customWidth="1"/>
    <col min="5" max="5" width="22.85546875" customWidth="1"/>
    <col min="6" max="6" width="25.5703125" customWidth="1"/>
  </cols>
  <sheetData>
    <row r="1" spans="1:6">
      <c r="A1" s="19" t="s">
        <v>40</v>
      </c>
    </row>
    <row r="3" spans="1:6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6">
      <c r="B4" t="s">
        <v>55</v>
      </c>
      <c r="C4" s="18" t="s">
        <v>63</v>
      </c>
      <c r="D4" t="s">
        <v>69</v>
      </c>
      <c r="E4" t="s">
        <v>72</v>
      </c>
      <c r="F4" t="s">
        <v>73</v>
      </c>
    </row>
    <row r="5" spans="1:6">
      <c r="B5" t="s">
        <v>56</v>
      </c>
      <c r="C5" s="18" t="s">
        <v>64</v>
      </c>
      <c r="D5" t="s">
        <v>70</v>
      </c>
      <c r="E5" t="s">
        <v>76</v>
      </c>
      <c r="F5" t="s">
        <v>72</v>
      </c>
    </row>
    <row r="6" spans="1:6">
      <c r="B6" t="s">
        <v>57</v>
      </c>
      <c r="C6" s="18" t="s">
        <v>63</v>
      </c>
      <c r="D6" t="s">
        <v>71</v>
      </c>
      <c r="E6" t="s">
        <v>77</v>
      </c>
      <c r="F6" t="s">
        <v>72</v>
      </c>
    </row>
    <row r="7" spans="1:6">
      <c r="B7" t="s">
        <v>58</v>
      </c>
      <c r="C7" s="18" t="s">
        <v>65</v>
      </c>
      <c r="D7" t="s">
        <v>69</v>
      </c>
      <c r="E7" t="s">
        <v>72</v>
      </c>
      <c r="F7" t="s">
        <v>74</v>
      </c>
    </row>
    <row r="8" spans="1:6">
      <c r="B8" t="s">
        <v>59</v>
      </c>
      <c r="C8" s="18" t="s">
        <v>66</v>
      </c>
      <c r="D8" t="s">
        <v>71</v>
      </c>
      <c r="E8" t="s">
        <v>77</v>
      </c>
      <c r="F8" t="s">
        <v>72</v>
      </c>
    </row>
    <row r="9" spans="1:6">
      <c r="B9" t="s">
        <v>60</v>
      </c>
      <c r="C9" s="18" t="s">
        <v>67</v>
      </c>
      <c r="D9" t="s">
        <v>70</v>
      </c>
      <c r="E9" t="s">
        <v>72</v>
      </c>
      <c r="F9" t="s">
        <v>75</v>
      </c>
    </row>
    <row r="10" spans="1:6">
      <c r="B10" t="s">
        <v>61</v>
      </c>
      <c r="C10" s="18" t="s">
        <v>66</v>
      </c>
      <c r="D10" t="s">
        <v>71</v>
      </c>
      <c r="E10" t="s">
        <v>78</v>
      </c>
      <c r="F10" t="s">
        <v>72</v>
      </c>
    </row>
    <row r="11" spans="1:6">
      <c r="B11" t="s">
        <v>62</v>
      </c>
      <c r="C11" s="18" t="s">
        <v>68</v>
      </c>
      <c r="D11" t="s">
        <v>69</v>
      </c>
      <c r="E11" t="s">
        <v>72</v>
      </c>
      <c r="F11" t="s">
        <v>74</v>
      </c>
    </row>
    <row r="15" spans="1:6">
      <c r="C15" s="18"/>
    </row>
    <row r="16" spans="1:6">
      <c r="A16" s="19" t="s">
        <v>42</v>
      </c>
    </row>
    <row r="17" spans="1:7">
      <c r="A17" t="s">
        <v>41</v>
      </c>
      <c r="B17" t="s">
        <v>79</v>
      </c>
    </row>
    <row r="18" spans="1:7">
      <c r="A18" t="s">
        <v>2</v>
      </c>
      <c r="B18" t="s">
        <v>54</v>
      </c>
    </row>
    <row r="20" spans="1:7">
      <c r="A20" t="s">
        <v>39</v>
      </c>
      <c r="B20" t="s">
        <v>50</v>
      </c>
    </row>
    <row r="21" spans="1:7">
      <c r="B21" t="s">
        <v>51</v>
      </c>
    </row>
    <row r="24" spans="1:7">
      <c r="A24" t="s">
        <v>4</v>
      </c>
      <c r="B24" t="s">
        <v>44</v>
      </c>
      <c r="C24">
        <v>12</v>
      </c>
    </row>
    <row r="25" spans="1:7">
      <c r="B25" t="s">
        <v>45</v>
      </c>
    </row>
    <row r="26" spans="1:7">
      <c r="B26" t="s">
        <v>46</v>
      </c>
    </row>
    <row r="27" spans="1:7">
      <c r="B27" t="s">
        <v>47</v>
      </c>
      <c r="E27" s="20"/>
      <c r="G27" s="18"/>
    </row>
    <row r="28" spans="1:7">
      <c r="B28" t="s">
        <v>52</v>
      </c>
      <c r="E28" s="20"/>
      <c r="G28" s="18"/>
    </row>
    <row r="29" spans="1:7">
      <c r="B29" t="s">
        <v>53</v>
      </c>
      <c r="E29" s="20"/>
      <c r="G29" s="18"/>
    </row>
    <row r="30" spans="1:7">
      <c r="B30" t="s">
        <v>48</v>
      </c>
      <c r="C30">
        <v>15</v>
      </c>
      <c r="E30" s="20"/>
      <c r="G30" s="18"/>
    </row>
    <row r="31" spans="1:7">
      <c r="B31" t="s">
        <v>49</v>
      </c>
      <c r="E31" s="20"/>
      <c r="G31" s="18"/>
    </row>
    <row r="32" spans="1:7">
      <c r="E32" s="20"/>
      <c r="G32" s="18"/>
    </row>
    <row r="33" spans="5:7">
      <c r="E33" s="20"/>
      <c r="G33" s="18"/>
    </row>
    <row r="34" spans="5:7">
      <c r="E34" s="20"/>
      <c r="G34" s="18"/>
    </row>
    <row r="35" spans="5:7">
      <c r="E35" s="20"/>
      <c r="G35" s="18"/>
    </row>
    <row r="36" spans="5:7">
      <c r="E36" s="20"/>
      <c r="G36" s="18"/>
    </row>
  </sheetData>
  <sortState ref="E24:G34">
    <sortCondition ref="F24:F3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B25" sqref="B25:B29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>
        <f>Enter_info!D12</f>
        <v>0</v>
      </c>
      <c r="E3" s="1" t="s">
        <v>30</v>
      </c>
    </row>
    <row r="4" spans="1:5" ht="16.149999999999999" customHeight="1">
      <c r="A4" t="s">
        <v>0</v>
      </c>
      <c r="B4" t="str">
        <f>CONCATENATE(Enter_info!B12," ",TEXT(Enter_info!C12,"h:mm AM/PM"))</f>
        <v xml:space="preserve"> 12:00 AM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/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/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/>
      <c r="E12" s="1" t="str">
        <f>IF(Enter_info!B26&lt;&gt;"",Enter_info!B26,"")</f>
        <v>Gonzalez, Christiano</v>
      </c>
    </row>
    <row r="13" spans="1:5" ht="16.149999999999999" customHeight="1">
      <c r="D13" s="1"/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/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/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/>
      <c r="E16" s="1" t="str">
        <f>IF(Enter_info!B30&lt;&gt;"",Enter_info!B30,"")</f>
        <v>Ramsbottom, Logan</v>
      </c>
    </row>
    <row r="17" spans="1:5" ht="16.149999999999999" customHeight="1">
      <c r="D17" s="2"/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>
        <f>Enter_info!E12</f>
        <v>0</v>
      </c>
      <c r="D18" s="1"/>
      <c r="E18" s="1" t="str">
        <f>IF(Enter_info!B32&lt;&gt;"",Enter_info!B32,"")</f>
        <v/>
      </c>
    </row>
    <row r="19" spans="1:5" ht="16.149999999999999" customHeight="1">
      <c r="D19" s="1"/>
      <c r="E19" s="1" t="str">
        <f>IF(Enter_info!B33&lt;&gt;"",Enter_info!B33,"")</f>
        <v/>
      </c>
    </row>
    <row r="20" spans="1:5" ht="16.149999999999999" customHeight="1">
      <c r="A20" t="s">
        <v>14</v>
      </c>
      <c r="B20" s="1">
        <f>Enter_info!F12</f>
        <v>0</v>
      </c>
      <c r="D20" s="1"/>
      <c r="E20" s="1" t="str">
        <f>IF(Enter_info!B34&lt;&gt;"",Enter_info!B34,"")</f>
        <v/>
      </c>
    </row>
    <row r="21" spans="1:5" ht="16.149999999999999" customHeight="1">
      <c r="D21" s="1"/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/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/>
      <c r="E23" s="1" t="str">
        <f>IF(Enter_info!B37&lt;&gt;"",Enter_info!B37,"")</f>
        <v/>
      </c>
    </row>
    <row r="24" spans="1:5" ht="16.149999999999999" customHeight="1">
      <c r="D24" s="1"/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/>
      </c>
      <c r="D25" s="1"/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/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B25" sqref="B25:B29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>
        <f>Enter_info!D13</f>
        <v>0</v>
      </c>
      <c r="E3" s="1" t="s">
        <v>30</v>
      </c>
    </row>
    <row r="4" spans="1:5" ht="16.149999999999999" customHeight="1">
      <c r="A4" t="s">
        <v>0</v>
      </c>
      <c r="B4" t="str">
        <f>CONCATENATE(Enter_info!B13," ",TEXT(Enter_info!C13,"h:mm AM/PM"))</f>
        <v xml:space="preserve"> 12:00 AM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/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/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/>
      <c r="E12" s="1" t="str">
        <f>IF(Enter_info!B26&lt;&gt;"",Enter_info!B26,"")</f>
        <v>Gonzalez, Christiano</v>
      </c>
    </row>
    <row r="13" spans="1:5" ht="16.149999999999999" customHeight="1">
      <c r="D13" s="1"/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/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/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/>
      <c r="E16" s="1" t="str">
        <f>IF(Enter_info!B30&lt;&gt;"",Enter_info!B30,"")</f>
        <v>Ramsbottom, Logan</v>
      </c>
    </row>
    <row r="17" spans="1:5" ht="16.149999999999999" customHeight="1">
      <c r="D17" s="2"/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>
        <f>Enter_info!E13</f>
        <v>0</v>
      </c>
      <c r="D18" s="1"/>
      <c r="E18" s="1" t="str">
        <f>IF(Enter_info!B32&lt;&gt;"",Enter_info!B32,"")</f>
        <v/>
      </c>
    </row>
    <row r="19" spans="1:5" ht="16.149999999999999" customHeight="1">
      <c r="D19" s="1"/>
      <c r="E19" s="1" t="str">
        <f>IF(Enter_info!B33&lt;&gt;"",Enter_info!B33,"")</f>
        <v/>
      </c>
    </row>
    <row r="20" spans="1:5" ht="16.149999999999999" customHeight="1">
      <c r="A20" t="s">
        <v>14</v>
      </c>
      <c r="B20" s="1">
        <f>Enter_info!F13</f>
        <v>0</v>
      </c>
      <c r="D20" s="1"/>
      <c r="E20" s="1" t="str">
        <f>IF(Enter_info!B34&lt;&gt;"",Enter_info!B34,"")</f>
        <v/>
      </c>
    </row>
    <row r="21" spans="1:5" ht="16.149999999999999" customHeight="1">
      <c r="D21" s="1"/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/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/>
      <c r="E23" s="1" t="str">
        <f>IF(Enter_info!B37&lt;&gt;"",Enter_info!B37,"")</f>
        <v/>
      </c>
    </row>
    <row r="24" spans="1:5" ht="16.149999999999999" customHeight="1">
      <c r="D24" s="1"/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/>
      </c>
      <c r="D25" s="1"/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/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B25" sqref="B25:B29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>
        <f>Enter_info!D16</f>
        <v>0</v>
      </c>
      <c r="E3" s="1" t="s">
        <v>30</v>
      </c>
    </row>
    <row r="4" spans="1:5" ht="16.149999999999999" customHeight="1">
      <c r="A4" t="s">
        <v>0</v>
      </c>
      <c r="B4" t="str">
        <f>CONCATENATE(Enter_info!B14," ",TEXT(Enter_info!C14,"h:mm AM/PM"))</f>
        <v xml:space="preserve"> 12:00 AM</v>
      </c>
    </row>
    <row r="5" spans="1:5" ht="16.149999999999999" customHeight="1">
      <c r="A5" t="s">
        <v>2</v>
      </c>
      <c r="B5">
        <f>Enter_info!B14</f>
        <v>0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/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/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/>
      <c r="E12" s="1" t="str">
        <f>IF(Enter_info!B26&lt;&gt;"",Enter_info!B26,"")</f>
        <v>Gonzalez, Christiano</v>
      </c>
    </row>
    <row r="13" spans="1:5" ht="16.149999999999999" customHeight="1">
      <c r="D13" s="1"/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/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/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/>
      <c r="E16" s="1" t="str">
        <f>IF(Enter_info!B30&lt;&gt;"",Enter_info!B30,"")</f>
        <v>Ramsbottom, Logan</v>
      </c>
    </row>
    <row r="17" spans="1:5" ht="16.149999999999999" customHeight="1">
      <c r="D17" s="2"/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>
        <f>Enter_info!E14</f>
        <v>0</v>
      </c>
      <c r="D18" s="1"/>
      <c r="E18" s="1" t="str">
        <f>IF(Enter_info!B32&lt;&gt;"",Enter_info!B32,"")</f>
        <v/>
      </c>
    </row>
    <row r="19" spans="1:5" ht="16.149999999999999" customHeight="1">
      <c r="D19" s="1"/>
      <c r="E19" s="1" t="str">
        <f>IF(Enter_info!B33&lt;&gt;"",Enter_info!B33,"")</f>
        <v/>
      </c>
    </row>
    <row r="20" spans="1:5" ht="16.149999999999999" customHeight="1">
      <c r="A20" t="s">
        <v>14</v>
      </c>
      <c r="B20" s="1">
        <f>Enter_info!F14</f>
        <v>0</v>
      </c>
      <c r="D20" s="1"/>
      <c r="E20" s="1" t="str">
        <f>IF(Enter_info!B34&lt;&gt;"",Enter_info!B34,"")</f>
        <v/>
      </c>
    </row>
    <row r="21" spans="1:5" ht="16.149999999999999" customHeight="1">
      <c r="D21" s="1"/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/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/>
      <c r="E23" s="1" t="str">
        <f>IF(Enter_info!B37&lt;&gt;"",Enter_info!B37,"")</f>
        <v/>
      </c>
    </row>
    <row r="24" spans="1:5" ht="16.149999999999999" customHeight="1">
      <c r="D24" s="1"/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/>
      </c>
      <c r="D25" s="1"/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/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H29" sqref="H29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>
        <f>Enter_info!D15</f>
        <v>0</v>
      </c>
      <c r="E3" s="1" t="s">
        <v>30</v>
      </c>
    </row>
    <row r="4" spans="1:5" ht="16.149999999999999" customHeight="1">
      <c r="A4" t="s">
        <v>0</v>
      </c>
      <c r="B4" t="str">
        <f>CONCATENATE(Enter_info!B15," ",TEXT(Enter_info!C15,"h:mm AM/PM"))</f>
        <v xml:space="preserve"> 12:00 AM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/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/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/>
      <c r="E12" s="1" t="str">
        <f>IF(Enter_info!B26&lt;&gt;"",Enter_info!B26,"")</f>
        <v>Gonzalez, Christiano</v>
      </c>
    </row>
    <row r="13" spans="1:5" ht="16.149999999999999" customHeight="1">
      <c r="D13" s="1"/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/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/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/>
      <c r="E16" s="1" t="str">
        <f>IF(Enter_info!B30&lt;&gt;"",Enter_info!B30,"")</f>
        <v>Ramsbottom, Logan</v>
      </c>
    </row>
    <row r="17" spans="1:5" ht="16.149999999999999" customHeight="1">
      <c r="D17" s="2"/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>
        <f>Enter_info!E15</f>
        <v>0</v>
      </c>
      <c r="D18" s="1"/>
      <c r="E18" s="1" t="str">
        <f>IF(Enter_info!B32&lt;&gt;"",Enter_info!B32,"")</f>
        <v/>
      </c>
    </row>
    <row r="19" spans="1:5" ht="16.149999999999999" customHeight="1">
      <c r="D19" s="1"/>
      <c r="E19" s="1" t="str">
        <f>IF(Enter_info!B33&lt;&gt;"",Enter_info!B33,"")</f>
        <v/>
      </c>
    </row>
    <row r="20" spans="1:5" ht="16.149999999999999" customHeight="1">
      <c r="A20" t="s">
        <v>14</v>
      </c>
      <c r="B20" s="1">
        <f>Enter_info!F15</f>
        <v>0</v>
      </c>
      <c r="D20" s="1"/>
      <c r="E20" s="1" t="str">
        <f>IF(Enter_info!B34&lt;&gt;"",Enter_info!B34,"")</f>
        <v/>
      </c>
    </row>
    <row r="21" spans="1:5" ht="16.149999999999999" customHeight="1">
      <c r="D21" s="1"/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/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/>
      <c r="E23" s="1" t="str">
        <f>IF(Enter_info!B37&lt;&gt;"",Enter_info!B37,"")</f>
        <v/>
      </c>
    </row>
    <row r="24" spans="1:5" ht="16.149999999999999" customHeight="1">
      <c r="D24" s="1"/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/>
      </c>
      <c r="D25" s="1"/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/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E3" sqref="E3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E3" s="1" t="s">
        <v>30</v>
      </c>
    </row>
    <row r="4" spans="1:5" ht="16.149999999999999" customHeight="1">
      <c r="A4" t="s">
        <v>0</v>
      </c>
      <c r="B4" s="11"/>
    </row>
    <row r="5" spans="1:5" ht="16.149999999999999" customHeight="1">
      <c r="A5" t="s">
        <v>2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/>
      <c r="E10" s="1"/>
    </row>
    <row r="11" spans="1:5" ht="16.149999999999999" customHeight="1">
      <c r="A11" t="s">
        <v>20</v>
      </c>
      <c r="B11" s="3"/>
      <c r="D11" s="1"/>
      <c r="E11" s="1"/>
    </row>
    <row r="12" spans="1:5" ht="16.149999999999999" customHeight="1">
      <c r="A12" t="s">
        <v>21</v>
      </c>
      <c r="B12" s="1"/>
      <c r="D12" s="1"/>
      <c r="E12" s="1"/>
    </row>
    <row r="13" spans="1:5" ht="16.149999999999999" customHeight="1">
      <c r="D13" s="1"/>
      <c r="E13" s="1"/>
    </row>
    <row r="14" spans="1:5" ht="16.149999999999999" customHeight="1">
      <c r="A14" t="s">
        <v>3</v>
      </c>
      <c r="B14" s="2"/>
      <c r="D14" s="1"/>
      <c r="E14" s="1"/>
    </row>
    <row r="15" spans="1:5" ht="16.149999999999999" customHeight="1">
      <c r="A15" t="s">
        <v>20</v>
      </c>
      <c r="B15" s="3"/>
      <c r="D15" s="1"/>
      <c r="E15" s="1"/>
    </row>
    <row r="16" spans="1:5" ht="16.149999999999999" customHeight="1">
      <c r="A16" t="s">
        <v>21</v>
      </c>
      <c r="B16" s="1"/>
      <c r="D16" s="1"/>
      <c r="E16" s="1"/>
    </row>
    <row r="17" spans="1:5" ht="16.149999999999999" customHeight="1">
      <c r="D17" s="2"/>
      <c r="E17" s="1"/>
    </row>
    <row r="18" spans="1:5" ht="16.149999999999999" customHeight="1">
      <c r="A18" t="s">
        <v>13</v>
      </c>
      <c r="B18" s="1"/>
      <c r="D18" s="1"/>
      <c r="E18" s="1"/>
    </row>
    <row r="19" spans="1:5" ht="16.149999999999999" customHeight="1">
      <c r="D19" s="1"/>
      <c r="E19" s="1"/>
    </row>
    <row r="20" spans="1:5" ht="16.149999999999999" customHeight="1">
      <c r="A20" t="s">
        <v>14</v>
      </c>
      <c r="B20" s="1"/>
      <c r="D20" s="1"/>
      <c r="E20" s="1"/>
    </row>
    <row r="21" spans="1:5" ht="16.149999999999999" customHeight="1">
      <c r="D21" s="1"/>
      <c r="E21" s="1"/>
    </row>
    <row r="22" spans="1:5" ht="16.149999999999999" customHeight="1">
      <c r="A22" t="s">
        <v>8</v>
      </c>
      <c r="B22" s="1"/>
      <c r="D22" s="1"/>
      <c r="E22" s="1"/>
    </row>
    <row r="23" spans="1:5" ht="16.149999999999999" customHeight="1">
      <c r="A23" t="s">
        <v>9</v>
      </c>
      <c r="B23" s="1"/>
      <c r="D23" s="1"/>
      <c r="E23" s="1"/>
    </row>
    <row r="24" spans="1:5" ht="16.149999999999999" customHeight="1">
      <c r="D24" s="1"/>
      <c r="E24" s="1"/>
    </row>
    <row r="25" spans="1:5" ht="16.149999999999999" customHeight="1">
      <c r="A25" t="s">
        <v>10</v>
      </c>
      <c r="B25" s="2"/>
      <c r="D25" s="1"/>
      <c r="E25" s="1"/>
    </row>
    <row r="26" spans="1:5" ht="16.149999999999999" customHeight="1">
      <c r="A26" t="s">
        <v>11</v>
      </c>
      <c r="B26" s="3"/>
      <c r="D26" s="1"/>
      <c r="E26" s="1"/>
    </row>
    <row r="27" spans="1:5" ht="16.149999999999999" customHeight="1">
      <c r="D27" s="1"/>
      <c r="E27" s="1"/>
    </row>
    <row r="28" spans="1:5" ht="16.149999999999999" customHeight="1">
      <c r="A28" t="s">
        <v>12</v>
      </c>
      <c r="B28" s="2"/>
      <c r="D28" s="1"/>
      <c r="E28" s="1"/>
    </row>
    <row r="29" spans="1:5" ht="16.149999999999999" customHeight="1">
      <c r="A29" t="s">
        <v>11</v>
      </c>
      <c r="B29" s="3"/>
      <c r="D29" s="1"/>
      <c r="E29" s="1"/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3"/>
      <c r="B36" t="s">
        <v>22</v>
      </c>
      <c r="D36" s="1"/>
      <c r="E36" s="1"/>
    </row>
    <row r="37" spans="1:6" ht="16.149999999999999" customHeight="1" thickBot="1">
      <c r="A37" s="14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">
        <v>31</v>
      </c>
    </row>
    <row r="43" spans="1:6" ht="16.149999999999999" customHeight="1">
      <c r="A43" s="12" t="s">
        <v>27</v>
      </c>
      <c r="B43" s="12"/>
      <c r="E43" s="1" t="s">
        <v>32</v>
      </c>
    </row>
    <row r="44" spans="1:6" ht="16.149999999999999" customHeight="1">
      <c r="A44" s="12" t="s">
        <v>28</v>
      </c>
      <c r="B44" s="12"/>
      <c r="E44" s="1"/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H47"/>
  <sheetViews>
    <sheetView tabSelected="1" workbookViewId="0">
      <selection activeCell="D10" sqref="D10:D25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  <c r="E1" s="21" t="s">
        <v>43</v>
      </c>
    </row>
    <row r="2" spans="1:5" ht="16.149999999999999" customHeight="1">
      <c r="D2" t="s">
        <v>7</v>
      </c>
    </row>
    <row r="3" spans="1:5" ht="16.149999999999999" customHeight="1">
      <c r="A3" t="s">
        <v>1</v>
      </c>
      <c r="B3" t="str">
        <f>Enter_info!D4</f>
        <v>St Raphael</v>
      </c>
      <c r="E3" s="1" t="s">
        <v>30</v>
      </c>
    </row>
    <row r="4" spans="1:5" ht="16.149999999999999" customHeight="1">
      <c r="A4" t="s">
        <v>0</v>
      </c>
      <c r="B4" t="str">
        <f>CONCATENATE(Enter_info!B4," ",TEXT(Enter_info!C4,"h:mm AM/PM"))</f>
        <v>Sat, 01/02/2016 8:00 AM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>
        <f>IF(Enter_info!C24&lt;&gt;"",Enter_info!C24,"")</f>
        <v>12</v>
      </c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 t="str">
        <f>IF(Enter_info!C25&lt;&gt;"",Enter_info!C25,"")</f>
        <v/>
      </c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 t="str">
        <f>IF(Enter_info!C26&lt;&gt;"",Enter_info!C26,"")</f>
        <v/>
      </c>
      <c r="E12" s="1" t="str">
        <f>IF(Enter_info!B26&lt;&gt;"",Enter_info!B26,"")</f>
        <v>Gonzalez, Christiano</v>
      </c>
    </row>
    <row r="13" spans="1:5" ht="16.149999999999999" customHeight="1">
      <c r="D13" s="1" t="str">
        <f>IF(Enter_info!C27&lt;&gt;"",Enter_info!C27,"")</f>
        <v/>
      </c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 t="str">
        <f>IF(Enter_info!C28&lt;&gt;"",Enter_info!C28,"")</f>
        <v/>
      </c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 t="str">
        <f>IF(Enter_info!C29&lt;&gt;"",Enter_info!C29,"")</f>
        <v/>
      </c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>
        <f>IF(Enter_info!C30&lt;&gt;"",Enter_info!C30,"")</f>
        <v>15</v>
      </c>
      <c r="E16" s="1" t="str">
        <f>IF(Enter_info!B30&lt;&gt;"",Enter_info!B30,"")</f>
        <v>Ramsbottom, Logan</v>
      </c>
    </row>
    <row r="17" spans="1:8" ht="16.149999999999999" customHeight="1">
      <c r="D17" s="1" t="str">
        <f>IF(Enter_info!C31&lt;&gt;"",Enter_info!C31,"")</f>
        <v/>
      </c>
      <c r="E17" s="1" t="str">
        <f>IF(Enter_info!B31&lt;&gt;"",Enter_info!B31,"")</f>
        <v>Waddy, Jamarion</v>
      </c>
    </row>
    <row r="18" spans="1:8" ht="16.149999999999999" customHeight="1">
      <c r="A18" t="s">
        <v>13</v>
      </c>
      <c r="B18" s="1" t="str">
        <f>Enter_info!E4</f>
        <v>St Frances Cabrini/Croat</v>
      </c>
      <c r="D18" s="1" t="str">
        <f>IF(Enter_info!C32&lt;&gt;"",Enter_info!C32,"")</f>
        <v/>
      </c>
      <c r="E18" s="1" t="str">
        <f>IF(Enter_info!B32&lt;&gt;"",Enter_info!B32,"")</f>
        <v/>
      </c>
    </row>
    <row r="19" spans="1:8" ht="16.149999999999999" customHeight="1">
      <c r="D19" s="1" t="str">
        <f>IF(Enter_info!C33&lt;&gt;"",Enter_info!C33,"")</f>
        <v/>
      </c>
      <c r="E19" s="1" t="str">
        <f>IF(Enter_info!B33&lt;&gt;"",Enter_info!B33,"")</f>
        <v/>
      </c>
    </row>
    <row r="20" spans="1:8" ht="16.149999999999999" customHeight="1">
      <c r="A20" t="s">
        <v>14</v>
      </c>
      <c r="B20" s="1" t="str">
        <f>Enter_info!F4</f>
        <v>St Paul/Strubhart</v>
      </c>
      <c r="D20" s="1" t="str">
        <f>IF(Enter_info!C34&lt;&gt;"",Enter_info!C34,"")</f>
        <v/>
      </c>
      <c r="E20" s="1" t="str">
        <f>IF(Enter_info!B34&lt;&gt;"",Enter_info!B34,"")</f>
        <v/>
      </c>
      <c r="H20" t="str">
        <f>IF(ISNUMBER(SEARCH("Cabrini",B20)),Enter_info!B22,"")</f>
        <v/>
      </c>
    </row>
    <row r="21" spans="1:8" ht="16.149999999999999" customHeight="1">
      <c r="D21" s="1" t="str">
        <f>IF(Enter_info!C35&lt;&gt;"",Enter_info!C35,"")</f>
        <v/>
      </c>
      <c r="E21" s="1" t="str">
        <f>IF(Enter_info!B35&lt;&gt;"",Enter_info!B35,"")</f>
        <v/>
      </c>
    </row>
    <row r="22" spans="1:8" ht="16.149999999999999" customHeight="1">
      <c r="A22" t="s">
        <v>8</v>
      </c>
      <c r="B22" s="1"/>
      <c r="D22" s="1" t="str">
        <f>IF(Enter_info!C36&lt;&gt;"",Enter_info!C36,"")</f>
        <v/>
      </c>
      <c r="E22" s="1" t="str">
        <f>IF(Enter_info!B36&lt;&gt;"",Enter_info!B36,"")</f>
        <v/>
      </c>
    </row>
    <row r="23" spans="1:8" ht="16.149999999999999" customHeight="1">
      <c r="A23" t="s">
        <v>9</v>
      </c>
      <c r="B23" s="1"/>
      <c r="D23" s="1" t="str">
        <f>IF(Enter_info!C37&lt;&gt;"",Enter_info!C37,"")</f>
        <v/>
      </c>
      <c r="E23" s="1" t="str">
        <f>IF(Enter_info!B37&lt;&gt;"",Enter_info!B37,"")</f>
        <v/>
      </c>
    </row>
    <row r="24" spans="1:8" ht="16.149999999999999" customHeight="1">
      <c r="D24" s="1" t="str">
        <f>IF(Enter_info!C38&lt;&gt;"",Enter_info!C38,"")</f>
        <v/>
      </c>
      <c r="E24" s="1" t="str">
        <f>IF(Enter_info!B38&lt;&gt;"",Enter_info!B38,"")</f>
        <v/>
      </c>
    </row>
    <row r="25" spans="1:8" ht="16.149999999999999" customHeight="1">
      <c r="A25" t="s">
        <v>10</v>
      </c>
      <c r="B25" s="2" t="str">
        <f>IF(ISNUMBER(SEARCH("Cabrini",B18)),Enter_info!B20,"")</f>
        <v>Croat, Kevin</v>
      </c>
      <c r="D25" s="1" t="str">
        <f>IF(Enter_info!C39&lt;&gt;"",Enter_info!C39,"")</f>
        <v/>
      </c>
      <c r="E25" s="1" t="str">
        <f>IF(Enter_info!B39&lt;&gt;"",Enter_info!B39,"")</f>
        <v/>
      </c>
    </row>
    <row r="26" spans="1:8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8" ht="16.149999999999999" customHeight="1">
      <c r="D27" s="1"/>
      <c r="E27" s="1" t="str">
        <f>IF(Enter_info!B41&lt;&gt;"",Enter_info!B41,"")</f>
        <v/>
      </c>
    </row>
    <row r="28" spans="1:8" ht="16.149999999999999" customHeight="1">
      <c r="A28" t="s">
        <v>12</v>
      </c>
      <c r="B28" s="2" t="str">
        <f>IF(ISNUMBER(SEARCH("Cabrini",B20)),Enter_info!B20,"")</f>
        <v/>
      </c>
      <c r="D28" s="1"/>
      <c r="E28" s="1" t="str">
        <f>IF(Enter_info!B42&lt;&gt;"",Enter_info!B42,"")</f>
        <v/>
      </c>
    </row>
    <row r="29" spans="1:8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8" ht="16.149999999999999" customHeight="1">
      <c r="D30" s="1"/>
      <c r="E30" s="1"/>
    </row>
    <row r="31" spans="1:8" ht="16.149999999999999" customHeight="1">
      <c r="B31" t="s">
        <v>18</v>
      </c>
      <c r="D31" s="1"/>
      <c r="E31" s="1"/>
    </row>
    <row r="32" spans="1:8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9"/>
      <c r="B36" t="s">
        <v>22</v>
      </c>
      <c r="D36" s="1"/>
      <c r="E36" s="1"/>
    </row>
    <row r="37" spans="1:6" ht="16.149999999999999" customHeight="1" thickBot="1">
      <c r="A37" s="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8" t="s">
        <v>27</v>
      </c>
      <c r="B43" s="8"/>
      <c r="E43" s="1" t="str">
        <f>IF(Enter_info!B21&lt;&gt;"",Enter_info!B21,"")</f>
        <v>Gonzalez, Sam</v>
      </c>
    </row>
    <row r="44" spans="1:6" ht="16.149999999999999" customHeight="1">
      <c r="A44" s="8" t="s">
        <v>28</v>
      </c>
      <c r="B44" s="8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45:B45"/>
    <mergeCell ref="B47:F47"/>
    <mergeCell ref="A39:A41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D10" sqref="D10:D25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 t="str">
        <f>Enter_info!D5</f>
        <v>St Stephen</v>
      </c>
      <c r="E3" s="1" t="s">
        <v>30</v>
      </c>
    </row>
    <row r="4" spans="1:5" ht="16.149999999999999" customHeight="1">
      <c r="A4" t="s">
        <v>0</v>
      </c>
      <c r="B4" t="str">
        <f>CONCATENATE(Enter_info!B5," ",TEXT(Enter_info!C5,"h:mm AM/PM"))</f>
        <v>Sat, 01/09/2016 2:00 PM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>
        <f>IF(Enter_info!C24&lt;&gt;"",Enter_info!C24,"")</f>
        <v>12</v>
      </c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 t="str">
        <f>IF(Enter_info!C25&lt;&gt;"",Enter_info!C25,"")</f>
        <v/>
      </c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 t="str">
        <f>IF(Enter_info!C26&lt;&gt;"",Enter_info!C26,"")</f>
        <v/>
      </c>
      <c r="E12" s="1" t="str">
        <f>IF(Enter_info!B26&lt;&gt;"",Enter_info!B26,"")</f>
        <v>Gonzalez, Christiano</v>
      </c>
    </row>
    <row r="13" spans="1:5" ht="16.149999999999999" customHeight="1">
      <c r="D13" s="1" t="str">
        <f>IF(Enter_info!C27&lt;&gt;"",Enter_info!C27,"")</f>
        <v/>
      </c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 t="str">
        <f>IF(Enter_info!C28&lt;&gt;"",Enter_info!C28,"")</f>
        <v/>
      </c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 t="str">
        <f>IF(Enter_info!C29&lt;&gt;"",Enter_info!C29,"")</f>
        <v/>
      </c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>
        <f>IF(Enter_info!C30&lt;&gt;"",Enter_info!C30,"")</f>
        <v>15</v>
      </c>
      <c r="E16" s="1" t="str">
        <f>IF(Enter_info!B30&lt;&gt;"",Enter_info!B30,"")</f>
        <v>Ramsbottom, Logan</v>
      </c>
    </row>
    <row r="17" spans="1:5" ht="16.149999999999999" customHeight="1">
      <c r="D17" s="1" t="str">
        <f>IF(Enter_info!C31&lt;&gt;"",Enter_info!C31,"")</f>
        <v/>
      </c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 t="str">
        <f>Enter_info!E5</f>
        <v>St Stephen/Lopinot</v>
      </c>
      <c r="D18" s="1" t="str">
        <f>IF(Enter_info!C32&lt;&gt;"",Enter_info!C32,"")</f>
        <v/>
      </c>
      <c r="E18" s="1" t="str">
        <f>IF(Enter_info!B32&lt;&gt;"",Enter_info!B32,"")</f>
        <v/>
      </c>
    </row>
    <row r="19" spans="1:5" ht="16.149999999999999" customHeight="1">
      <c r="D19" s="1" t="str">
        <f>IF(Enter_info!C33&lt;&gt;"",Enter_info!C33,"")</f>
        <v/>
      </c>
      <c r="E19" s="1" t="str">
        <f>IF(Enter_info!B33&lt;&gt;"",Enter_info!B33,"")</f>
        <v/>
      </c>
    </row>
    <row r="20" spans="1:5" ht="16.149999999999999" customHeight="1">
      <c r="A20" t="s">
        <v>14</v>
      </c>
      <c r="B20" s="1" t="str">
        <f>Enter_info!F5</f>
        <v>St Frances Cabrini/Croat</v>
      </c>
      <c r="D20" s="1" t="str">
        <f>IF(Enter_info!C34&lt;&gt;"",Enter_info!C34,"")</f>
        <v/>
      </c>
      <c r="E20" s="1" t="str">
        <f>IF(Enter_info!B34&lt;&gt;"",Enter_info!B34,"")</f>
        <v/>
      </c>
    </row>
    <row r="21" spans="1:5" ht="16.149999999999999" customHeight="1">
      <c r="D21" s="1" t="str">
        <f>IF(Enter_info!C35&lt;&gt;"",Enter_info!C35,"")</f>
        <v/>
      </c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 t="str">
        <f>IF(Enter_info!C36&lt;&gt;"",Enter_info!C36,"")</f>
        <v/>
      </c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 t="str">
        <f>IF(Enter_info!C37&lt;&gt;"",Enter_info!C37,"")</f>
        <v/>
      </c>
      <c r="E23" s="1" t="str">
        <f>IF(Enter_info!B37&lt;&gt;"",Enter_info!B37,"")</f>
        <v/>
      </c>
    </row>
    <row r="24" spans="1:5" ht="16.149999999999999" customHeight="1">
      <c r="D24" s="1" t="str">
        <f>IF(Enter_info!C38&lt;&gt;"",Enter_info!C38,"")</f>
        <v/>
      </c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/>
      </c>
      <c r="D25" s="1" t="str">
        <f>IF(Enter_info!C39&lt;&gt;"",Enter_info!C39,"")</f>
        <v/>
      </c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>Croat, Kevin</v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topLeftCell="A3" workbookViewId="0">
      <selection activeCell="D10" sqref="D10:D25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 t="str">
        <f>Enter_info!D6</f>
        <v>Lourdes</v>
      </c>
      <c r="E3" s="1" t="s">
        <v>30</v>
      </c>
    </row>
    <row r="4" spans="1:5" ht="16.149999999999999" customHeight="1">
      <c r="A4" t="s">
        <v>0</v>
      </c>
      <c r="B4" t="str">
        <f>CONCATENATE(Enter_info!B6," ",TEXT(Enter_info!C6,"h:mm AM/PM"))</f>
        <v>Sat, 01/16/2016 8:00 AM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>
        <f>IF(Enter_info!C24&lt;&gt;"",Enter_info!C24,"")</f>
        <v>12</v>
      </c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 t="str">
        <f>IF(Enter_info!C25&lt;&gt;"",Enter_info!C25,"")</f>
        <v/>
      </c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 t="str">
        <f>IF(Enter_info!C26&lt;&gt;"",Enter_info!C26,"")</f>
        <v/>
      </c>
      <c r="E12" s="1" t="str">
        <f>IF(Enter_info!B26&lt;&gt;"",Enter_info!B26,"")</f>
        <v>Gonzalez, Christiano</v>
      </c>
    </row>
    <row r="13" spans="1:5" ht="16.149999999999999" customHeight="1">
      <c r="D13" s="1" t="str">
        <f>IF(Enter_info!C27&lt;&gt;"",Enter_info!C27,"")</f>
        <v/>
      </c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 t="str">
        <f>IF(Enter_info!C28&lt;&gt;"",Enter_info!C28,"")</f>
        <v/>
      </c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 t="str">
        <f>IF(Enter_info!C29&lt;&gt;"",Enter_info!C29,"")</f>
        <v/>
      </c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>
        <f>IF(Enter_info!C30&lt;&gt;"",Enter_info!C30,"")</f>
        <v>15</v>
      </c>
      <c r="E16" s="1" t="str">
        <f>IF(Enter_info!B30&lt;&gt;"",Enter_info!B30,"")</f>
        <v>Ramsbottom, Logan</v>
      </c>
    </row>
    <row r="17" spans="1:5" ht="16.149999999999999" customHeight="1">
      <c r="D17" s="1" t="str">
        <f>IF(Enter_info!C31&lt;&gt;"",Enter_info!C31,"")</f>
        <v/>
      </c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 t="str">
        <f>Enter_info!E6</f>
        <v>Lourdes/Pim</v>
      </c>
      <c r="D18" s="1" t="str">
        <f>IF(Enter_info!C32&lt;&gt;"",Enter_info!C32,"")</f>
        <v/>
      </c>
      <c r="E18" s="1" t="str">
        <f>IF(Enter_info!B32&lt;&gt;"",Enter_info!B32,"")</f>
        <v/>
      </c>
    </row>
    <row r="19" spans="1:5" ht="16.149999999999999" customHeight="1">
      <c r="D19" s="1" t="str">
        <f>IF(Enter_info!C33&lt;&gt;"",Enter_info!C33,"")</f>
        <v/>
      </c>
      <c r="E19" s="1" t="str">
        <f>IF(Enter_info!B33&lt;&gt;"",Enter_info!B33,"")</f>
        <v/>
      </c>
    </row>
    <row r="20" spans="1:5" ht="16.149999999999999" customHeight="1">
      <c r="A20" t="s">
        <v>14</v>
      </c>
      <c r="B20" s="1" t="str">
        <f>Enter_info!F6</f>
        <v>St Frances Cabrini/Croat</v>
      </c>
      <c r="D20" s="1" t="str">
        <f>IF(Enter_info!C34&lt;&gt;"",Enter_info!C34,"")</f>
        <v/>
      </c>
      <c r="E20" s="1" t="str">
        <f>IF(Enter_info!B34&lt;&gt;"",Enter_info!B34,"")</f>
        <v/>
      </c>
    </row>
    <row r="21" spans="1:5" ht="16.149999999999999" customHeight="1">
      <c r="D21" s="1" t="str">
        <f>IF(Enter_info!C35&lt;&gt;"",Enter_info!C35,"")</f>
        <v/>
      </c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 t="str">
        <f>IF(Enter_info!C36&lt;&gt;"",Enter_info!C36,"")</f>
        <v/>
      </c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 t="str">
        <f>IF(Enter_info!C37&lt;&gt;"",Enter_info!C37,"")</f>
        <v/>
      </c>
      <c r="E23" s="1" t="str">
        <f>IF(Enter_info!B37&lt;&gt;"",Enter_info!B37,"")</f>
        <v/>
      </c>
    </row>
    <row r="24" spans="1:5" ht="16.149999999999999" customHeight="1">
      <c r="D24" s="1" t="str">
        <f>IF(Enter_info!C38&lt;&gt;"",Enter_info!C38,"")</f>
        <v/>
      </c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/>
      </c>
      <c r="D25" s="1" t="str">
        <f>IF(Enter_info!C39&lt;&gt;"",Enter_info!C39,"")</f>
        <v/>
      </c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>Croat, Kevin</v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D10" sqref="D10:D25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 t="str">
        <f>Enter_info!D7</f>
        <v>St Raphael</v>
      </c>
      <c r="E3" s="1" t="s">
        <v>30</v>
      </c>
    </row>
    <row r="4" spans="1:5" ht="16.149999999999999" customHeight="1">
      <c r="A4" t="s">
        <v>0</v>
      </c>
      <c r="B4" t="str">
        <f>CONCATENATE(Enter_info!B7," ",TEXT(Enter_info!C7,"h:mm AM/PM"))</f>
        <v>Sun, 01/24/2016 3:30 PM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>
        <f>IF(Enter_info!C24&lt;&gt;"",Enter_info!C24,"")</f>
        <v>12</v>
      </c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 t="str">
        <f>IF(Enter_info!C25&lt;&gt;"",Enter_info!C25,"")</f>
        <v/>
      </c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 t="str">
        <f>IF(Enter_info!C26&lt;&gt;"",Enter_info!C26,"")</f>
        <v/>
      </c>
      <c r="E12" s="1" t="str">
        <f>IF(Enter_info!B26&lt;&gt;"",Enter_info!B26,"")</f>
        <v>Gonzalez, Christiano</v>
      </c>
    </row>
    <row r="13" spans="1:5" ht="16.149999999999999" customHeight="1">
      <c r="D13" s="1" t="str">
        <f>IF(Enter_info!C27&lt;&gt;"",Enter_info!C27,"")</f>
        <v/>
      </c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 t="str">
        <f>IF(Enter_info!C28&lt;&gt;"",Enter_info!C28,"")</f>
        <v/>
      </c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 t="str">
        <f>IF(Enter_info!C29&lt;&gt;"",Enter_info!C29,"")</f>
        <v/>
      </c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>
        <f>IF(Enter_info!C30&lt;&gt;"",Enter_info!C30,"")</f>
        <v>15</v>
      </c>
      <c r="E16" s="1" t="str">
        <f>IF(Enter_info!B30&lt;&gt;"",Enter_info!B30,"")</f>
        <v>Ramsbottom, Logan</v>
      </c>
    </row>
    <row r="17" spans="1:5" ht="16.149999999999999" customHeight="1">
      <c r="D17" s="1" t="str">
        <f>IF(Enter_info!C31&lt;&gt;"",Enter_info!C31,"")</f>
        <v/>
      </c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 t="str">
        <f>Enter_info!E7</f>
        <v>St Frances Cabrini/Croat</v>
      </c>
      <c r="D18" s="1" t="str">
        <f>IF(Enter_info!C32&lt;&gt;"",Enter_info!C32,"")</f>
        <v/>
      </c>
      <c r="E18" s="1" t="str">
        <f>IF(Enter_info!B32&lt;&gt;"",Enter_info!B32,"")</f>
        <v/>
      </c>
    </row>
    <row r="19" spans="1:5" ht="16.149999999999999" customHeight="1">
      <c r="D19" s="1" t="str">
        <f>IF(Enter_info!C33&lt;&gt;"",Enter_info!C33,"")</f>
        <v/>
      </c>
      <c r="E19" s="1" t="str">
        <f>IF(Enter_info!B33&lt;&gt;"",Enter_info!B33,"")</f>
        <v/>
      </c>
    </row>
    <row r="20" spans="1:5" ht="16.149999999999999" customHeight="1">
      <c r="A20" t="s">
        <v>14</v>
      </c>
      <c r="B20" s="1" t="str">
        <f>Enter_info!F7</f>
        <v>St Gerard Majella/Green</v>
      </c>
      <c r="D20" s="1" t="str">
        <f>IF(Enter_info!C34&lt;&gt;"",Enter_info!C34,"")</f>
        <v/>
      </c>
      <c r="E20" s="1" t="str">
        <f>IF(Enter_info!B34&lt;&gt;"",Enter_info!B34,"")</f>
        <v/>
      </c>
    </row>
    <row r="21" spans="1:5" ht="16.149999999999999" customHeight="1">
      <c r="D21" s="1" t="str">
        <f>IF(Enter_info!C35&lt;&gt;"",Enter_info!C35,"")</f>
        <v/>
      </c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 t="str">
        <f>IF(Enter_info!C36&lt;&gt;"",Enter_info!C36,"")</f>
        <v/>
      </c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 t="str">
        <f>IF(Enter_info!C37&lt;&gt;"",Enter_info!C37,"")</f>
        <v/>
      </c>
      <c r="E23" s="1" t="str">
        <f>IF(Enter_info!B37&lt;&gt;"",Enter_info!B37,"")</f>
        <v/>
      </c>
    </row>
    <row r="24" spans="1:5" ht="16.149999999999999" customHeight="1">
      <c r="D24" s="1" t="str">
        <f>IF(Enter_info!C38&lt;&gt;"",Enter_info!C38,"")</f>
        <v/>
      </c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>Croat, Kevin</v>
      </c>
      <c r="D25" s="1" t="str">
        <f>IF(Enter_info!C39&lt;&gt;"",Enter_info!C39,"")</f>
        <v/>
      </c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/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D10" sqref="D10:D25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 t="str">
        <f>Enter_info!D8</f>
        <v>Lourdes</v>
      </c>
      <c r="E3" s="1" t="s">
        <v>30</v>
      </c>
    </row>
    <row r="4" spans="1:5" ht="16.149999999999999" customHeight="1">
      <c r="A4" t="s">
        <v>0</v>
      </c>
      <c r="B4" t="str">
        <f>CONCATENATE(Enter_info!B8," ",TEXT(Enter_info!C8,"h:mm AM/PM"))</f>
        <v>Sat, 01/30/2016 10:30 AM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>
        <f>IF(Enter_info!C24&lt;&gt;"",Enter_info!C24,"")</f>
        <v>12</v>
      </c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 t="str">
        <f>IF(Enter_info!C25&lt;&gt;"",Enter_info!C25,"")</f>
        <v/>
      </c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 t="str">
        <f>IF(Enter_info!C26&lt;&gt;"",Enter_info!C26,"")</f>
        <v/>
      </c>
      <c r="E12" s="1" t="str">
        <f>IF(Enter_info!B26&lt;&gt;"",Enter_info!B26,"")</f>
        <v>Gonzalez, Christiano</v>
      </c>
    </row>
    <row r="13" spans="1:5" ht="16.149999999999999" customHeight="1">
      <c r="D13" s="1" t="str">
        <f>IF(Enter_info!C27&lt;&gt;"",Enter_info!C27,"")</f>
        <v/>
      </c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 t="str">
        <f>IF(Enter_info!C28&lt;&gt;"",Enter_info!C28,"")</f>
        <v/>
      </c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 t="str">
        <f>IF(Enter_info!C29&lt;&gt;"",Enter_info!C29,"")</f>
        <v/>
      </c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>
        <f>IF(Enter_info!C30&lt;&gt;"",Enter_info!C30,"")</f>
        <v>15</v>
      </c>
      <c r="E16" s="1" t="str">
        <f>IF(Enter_info!B30&lt;&gt;"",Enter_info!B30,"")</f>
        <v>Ramsbottom, Logan</v>
      </c>
    </row>
    <row r="17" spans="1:5" ht="16.149999999999999" customHeight="1">
      <c r="D17" s="1" t="str">
        <f>IF(Enter_info!C31&lt;&gt;"",Enter_info!C31,"")</f>
        <v/>
      </c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 t="str">
        <f>Enter_info!E8</f>
        <v>Lourdes/Pim</v>
      </c>
      <c r="D18" s="1" t="str">
        <f>IF(Enter_info!C32&lt;&gt;"",Enter_info!C32,"")</f>
        <v/>
      </c>
      <c r="E18" s="1" t="str">
        <f>IF(Enter_info!B32&lt;&gt;"",Enter_info!B32,"")</f>
        <v/>
      </c>
    </row>
    <row r="19" spans="1:5" ht="16.149999999999999" customHeight="1">
      <c r="D19" s="1" t="str">
        <f>IF(Enter_info!C33&lt;&gt;"",Enter_info!C33,"")</f>
        <v/>
      </c>
      <c r="E19" s="1" t="str">
        <f>IF(Enter_info!B33&lt;&gt;"",Enter_info!B33,"")</f>
        <v/>
      </c>
    </row>
    <row r="20" spans="1:5" ht="16.149999999999999" customHeight="1">
      <c r="A20" t="s">
        <v>14</v>
      </c>
      <c r="B20" s="1" t="str">
        <f>Enter_info!F8</f>
        <v>St Frances Cabrini/Croat</v>
      </c>
      <c r="D20" s="1" t="str">
        <f>IF(Enter_info!C34&lt;&gt;"",Enter_info!C34,"")</f>
        <v/>
      </c>
      <c r="E20" s="1" t="str">
        <f>IF(Enter_info!B34&lt;&gt;"",Enter_info!B34,"")</f>
        <v/>
      </c>
    </row>
    <row r="21" spans="1:5" ht="16.149999999999999" customHeight="1">
      <c r="D21" s="1" t="str">
        <f>IF(Enter_info!C35&lt;&gt;"",Enter_info!C35,"")</f>
        <v/>
      </c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 t="str">
        <f>IF(Enter_info!C36&lt;&gt;"",Enter_info!C36,"")</f>
        <v/>
      </c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 t="str">
        <f>IF(Enter_info!C37&lt;&gt;"",Enter_info!C37,"")</f>
        <v/>
      </c>
      <c r="E23" s="1" t="str">
        <f>IF(Enter_info!B37&lt;&gt;"",Enter_info!B37,"")</f>
        <v/>
      </c>
    </row>
    <row r="24" spans="1:5" ht="16.149999999999999" customHeight="1">
      <c r="D24" s="1" t="str">
        <f>IF(Enter_info!C38&lt;&gt;"",Enter_info!C38,"")</f>
        <v/>
      </c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/>
      </c>
      <c r="D25" s="1" t="str">
        <f>IF(Enter_info!C39&lt;&gt;"",Enter_info!C39,"")</f>
        <v/>
      </c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>Croat, Kevin</v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D10" sqref="D10:D25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 t="str">
        <f>Enter_info!D9</f>
        <v>St Stephen</v>
      </c>
      <c r="E3" s="1" t="s">
        <v>30</v>
      </c>
    </row>
    <row r="4" spans="1:5" ht="16.149999999999999" customHeight="1">
      <c r="A4" t="s">
        <v>0</v>
      </c>
      <c r="B4" t="str">
        <f>CONCATENATE(Enter_info!B9," ",TEXT(Enter_info!C9,"h:mm AM/PM"))</f>
        <v>Sat, 02/13/2016 11:30 AM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>
        <f>IF(Enter_info!C24&lt;&gt;"",Enter_info!C24,"")</f>
        <v>12</v>
      </c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 t="str">
        <f>IF(Enter_info!C25&lt;&gt;"",Enter_info!C25,"")</f>
        <v/>
      </c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 t="str">
        <f>IF(Enter_info!C26&lt;&gt;"",Enter_info!C26,"")</f>
        <v/>
      </c>
      <c r="E12" s="1" t="str">
        <f>IF(Enter_info!B26&lt;&gt;"",Enter_info!B26,"")</f>
        <v>Gonzalez, Christiano</v>
      </c>
    </row>
    <row r="13" spans="1:5" ht="16.149999999999999" customHeight="1">
      <c r="D13" s="1" t="str">
        <f>IF(Enter_info!C27&lt;&gt;"",Enter_info!C27,"")</f>
        <v/>
      </c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 t="str">
        <f>IF(Enter_info!C28&lt;&gt;"",Enter_info!C28,"")</f>
        <v/>
      </c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 t="str">
        <f>IF(Enter_info!C29&lt;&gt;"",Enter_info!C29,"")</f>
        <v/>
      </c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>
        <f>IF(Enter_info!C30&lt;&gt;"",Enter_info!C30,"")</f>
        <v>15</v>
      </c>
      <c r="E16" s="1" t="str">
        <f>IF(Enter_info!B30&lt;&gt;"",Enter_info!B30,"")</f>
        <v>Ramsbottom, Logan</v>
      </c>
    </row>
    <row r="17" spans="1:5" ht="16.149999999999999" customHeight="1">
      <c r="D17" s="1" t="str">
        <f>IF(Enter_info!C31&lt;&gt;"",Enter_info!C31,"")</f>
        <v/>
      </c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 t="str">
        <f>Enter_info!E9</f>
        <v>St Frances Cabrini/Croat</v>
      </c>
      <c r="D18" s="1" t="str">
        <f>IF(Enter_info!C32&lt;&gt;"",Enter_info!C32,"")</f>
        <v/>
      </c>
      <c r="E18" s="1" t="str">
        <f>IF(Enter_info!B32&lt;&gt;"",Enter_info!B32,"")</f>
        <v/>
      </c>
    </row>
    <row r="19" spans="1:5" ht="16.149999999999999" customHeight="1">
      <c r="D19" s="1" t="str">
        <f>IF(Enter_info!C33&lt;&gt;"",Enter_info!C33,"")</f>
        <v/>
      </c>
      <c r="E19" s="1" t="str">
        <f>IF(Enter_info!B33&lt;&gt;"",Enter_info!B33,"")</f>
        <v/>
      </c>
    </row>
    <row r="20" spans="1:5" ht="16.149999999999999" customHeight="1">
      <c r="A20" t="s">
        <v>14</v>
      </c>
      <c r="B20" s="1" t="str">
        <f>Enter_info!F9</f>
        <v>Our Lady of Sorrows/Simon</v>
      </c>
      <c r="D20" s="1" t="str">
        <f>IF(Enter_info!C34&lt;&gt;"",Enter_info!C34,"")</f>
        <v/>
      </c>
      <c r="E20" s="1" t="str">
        <f>IF(Enter_info!B34&lt;&gt;"",Enter_info!B34,"")</f>
        <v/>
      </c>
    </row>
    <row r="21" spans="1:5" ht="16.149999999999999" customHeight="1">
      <c r="D21" s="1" t="str">
        <f>IF(Enter_info!C35&lt;&gt;"",Enter_info!C35,"")</f>
        <v/>
      </c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 t="str">
        <f>IF(Enter_info!C36&lt;&gt;"",Enter_info!C36,"")</f>
        <v/>
      </c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 t="str">
        <f>IF(Enter_info!C37&lt;&gt;"",Enter_info!C37,"")</f>
        <v/>
      </c>
      <c r="E23" s="1" t="str">
        <f>IF(Enter_info!B37&lt;&gt;"",Enter_info!B37,"")</f>
        <v/>
      </c>
    </row>
    <row r="24" spans="1:5" ht="16.149999999999999" customHeight="1">
      <c r="D24" s="1" t="str">
        <f>IF(Enter_info!C38&lt;&gt;"",Enter_info!C38,"")</f>
        <v/>
      </c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>Croat, Kevin</v>
      </c>
      <c r="D25" s="1" t="str">
        <f>IF(Enter_info!C39&lt;&gt;"",Enter_info!C39,"")</f>
        <v/>
      </c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/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D10" sqref="D10:D25"/>
    </sheetView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 t="str">
        <f>Enter_info!D10</f>
        <v>Lourdes</v>
      </c>
      <c r="E3" s="1" t="s">
        <v>30</v>
      </c>
    </row>
    <row r="4" spans="1:5" ht="16.149999999999999" customHeight="1">
      <c r="A4" t="s">
        <v>0</v>
      </c>
      <c r="B4" t="str">
        <f>CONCATENATE(Enter_info!B10," ",TEXT(Enter_info!C10,"h:mm AM/PM"))</f>
        <v>Sat, 02/27/2016 10:30 AM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>
        <f>IF(Enter_info!C24&lt;&gt;"",Enter_info!C24,"")</f>
        <v>12</v>
      </c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 t="str">
        <f>IF(Enter_info!C25&lt;&gt;"",Enter_info!C25,"")</f>
        <v/>
      </c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 t="str">
        <f>IF(Enter_info!C26&lt;&gt;"",Enter_info!C26,"")</f>
        <v/>
      </c>
      <c r="E12" s="1" t="str">
        <f>IF(Enter_info!B26&lt;&gt;"",Enter_info!B26,"")</f>
        <v>Gonzalez, Christiano</v>
      </c>
    </row>
    <row r="13" spans="1:5" ht="16.149999999999999" customHeight="1">
      <c r="D13" s="1" t="str">
        <f>IF(Enter_info!C27&lt;&gt;"",Enter_info!C27,"")</f>
        <v/>
      </c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 t="str">
        <f>IF(Enter_info!C28&lt;&gt;"",Enter_info!C28,"")</f>
        <v/>
      </c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 t="str">
        <f>IF(Enter_info!C29&lt;&gt;"",Enter_info!C29,"")</f>
        <v/>
      </c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>
        <f>IF(Enter_info!C30&lt;&gt;"",Enter_info!C30,"")</f>
        <v>15</v>
      </c>
      <c r="E16" s="1" t="str">
        <f>IF(Enter_info!B30&lt;&gt;"",Enter_info!B30,"")</f>
        <v>Ramsbottom, Logan</v>
      </c>
    </row>
    <row r="17" spans="1:5" ht="16.149999999999999" customHeight="1">
      <c r="D17" s="1" t="str">
        <f>IF(Enter_info!C31&lt;&gt;"",Enter_info!C31,"")</f>
        <v/>
      </c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 t="str">
        <f>Enter_info!E10</f>
        <v>Christ the King/Cross</v>
      </c>
      <c r="D18" s="1" t="str">
        <f>IF(Enter_info!C32&lt;&gt;"",Enter_info!C32,"")</f>
        <v/>
      </c>
      <c r="E18" s="1" t="str">
        <f>IF(Enter_info!B32&lt;&gt;"",Enter_info!B32,"")</f>
        <v/>
      </c>
    </row>
    <row r="19" spans="1:5" ht="16.149999999999999" customHeight="1">
      <c r="D19" s="1" t="str">
        <f>IF(Enter_info!C33&lt;&gt;"",Enter_info!C33,"")</f>
        <v/>
      </c>
      <c r="E19" s="1" t="str">
        <f>IF(Enter_info!B33&lt;&gt;"",Enter_info!B33,"")</f>
        <v/>
      </c>
    </row>
    <row r="20" spans="1:5" ht="16.149999999999999" customHeight="1">
      <c r="A20" t="s">
        <v>14</v>
      </c>
      <c r="B20" s="1" t="str">
        <f>Enter_info!F10</f>
        <v>St Frances Cabrini/Croat</v>
      </c>
      <c r="D20" s="1" t="str">
        <f>IF(Enter_info!C34&lt;&gt;"",Enter_info!C34,"")</f>
        <v/>
      </c>
      <c r="E20" s="1" t="str">
        <f>IF(Enter_info!B34&lt;&gt;"",Enter_info!B34,"")</f>
        <v/>
      </c>
    </row>
    <row r="21" spans="1:5" ht="16.149999999999999" customHeight="1">
      <c r="D21" s="1" t="str">
        <f>IF(Enter_info!C35&lt;&gt;"",Enter_info!C35,"")</f>
        <v/>
      </c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 t="str">
        <f>IF(Enter_info!C36&lt;&gt;"",Enter_info!C36,"")</f>
        <v/>
      </c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 t="str">
        <f>IF(Enter_info!C37&lt;&gt;"",Enter_info!C37,"")</f>
        <v/>
      </c>
      <c r="E23" s="1" t="str">
        <f>IF(Enter_info!B37&lt;&gt;"",Enter_info!B37,"")</f>
        <v/>
      </c>
    </row>
    <row r="24" spans="1:5" ht="16.149999999999999" customHeight="1">
      <c r="D24" s="1" t="str">
        <f>IF(Enter_info!C38&lt;&gt;"",Enter_info!C38,"")</f>
        <v/>
      </c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/>
      </c>
      <c r="D25" s="1" t="str">
        <f>IF(Enter_info!C39&lt;&gt;"",Enter_info!C39,"")</f>
        <v/>
      </c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>Croat, Kevin</v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3.85546875" bestFit="1" customWidth="1"/>
    <col min="2" max="2" width="32.7109375" customWidth="1"/>
    <col min="3" max="3" width="2.85546875" customWidth="1"/>
    <col min="4" max="4" width="5.28515625" customWidth="1"/>
    <col min="5" max="5" width="36.28515625" customWidth="1"/>
    <col min="6" max="6" width="2.5703125" customWidth="1"/>
  </cols>
  <sheetData>
    <row r="1" spans="1:5" ht="16.149999999999999" customHeight="1">
      <c r="A1" s="4" t="str">
        <f>Enter_info!B17</f>
        <v>CYC South Central Soccer Game Card</v>
      </c>
      <c r="B1" s="4"/>
    </row>
    <row r="2" spans="1:5" ht="16.149999999999999" customHeight="1">
      <c r="D2" t="s">
        <v>7</v>
      </c>
    </row>
    <row r="3" spans="1:5" ht="16.149999999999999" customHeight="1">
      <c r="A3" t="s">
        <v>1</v>
      </c>
      <c r="B3" t="str">
        <f>Enter_info!D11</f>
        <v>St Raphael</v>
      </c>
      <c r="E3" s="1" t="s">
        <v>30</v>
      </c>
    </row>
    <row r="4" spans="1:5" ht="16.149999999999999" customHeight="1">
      <c r="A4" t="s">
        <v>0</v>
      </c>
      <c r="B4" t="str">
        <f>CONCATENATE(Enter_info!B11," ",TEXT(Enter_info!C11,"h:mm AM/PM"))</f>
        <v>Sun, 02/28/2016 2:20 PM</v>
      </c>
    </row>
    <row r="5" spans="1:5" ht="16.149999999999999" customHeight="1">
      <c r="A5" t="s">
        <v>2</v>
      </c>
      <c r="B5" t="str">
        <f>Enter_info!B18</f>
        <v>3-M-3BBL-Croat</v>
      </c>
      <c r="D5" t="s">
        <v>15</v>
      </c>
    </row>
    <row r="6" spans="1:5" ht="16.149999999999999" customHeight="1">
      <c r="D6" t="s">
        <v>16</v>
      </c>
    </row>
    <row r="7" spans="1:5" ht="16.149999999999999" customHeight="1"/>
    <row r="8" spans="1:5" ht="16.149999999999999" customHeight="1">
      <c r="D8" t="s">
        <v>4</v>
      </c>
    </row>
    <row r="9" spans="1:5" ht="16.149999999999999" customHeight="1">
      <c r="D9" t="s">
        <v>5</v>
      </c>
    </row>
    <row r="10" spans="1:5" ht="16.149999999999999" customHeight="1">
      <c r="A10" t="s">
        <v>3</v>
      </c>
      <c r="B10" s="2"/>
      <c r="D10" s="1">
        <f>IF(Enter_info!C24&lt;&gt;"",Enter_info!C24,"")</f>
        <v>12</v>
      </c>
      <c r="E10" s="1" t="str">
        <f>IF(Enter_info!B24&lt;&gt;"",Enter_info!B24,"")</f>
        <v>Croat, Ethan</v>
      </c>
    </row>
    <row r="11" spans="1:5" ht="16.149999999999999" customHeight="1">
      <c r="A11" t="s">
        <v>20</v>
      </c>
      <c r="B11" s="3"/>
      <c r="D11" s="1" t="str">
        <f>IF(Enter_info!C25&lt;&gt;"",Enter_info!C25,"")</f>
        <v/>
      </c>
      <c r="E11" s="1" t="str">
        <f>IF(Enter_info!B25&lt;&gt;"",Enter_info!B25,"")</f>
        <v>Dominguez, Christian</v>
      </c>
    </row>
    <row r="12" spans="1:5" ht="16.149999999999999" customHeight="1">
      <c r="A12" t="s">
        <v>21</v>
      </c>
      <c r="B12" s="1"/>
      <c r="D12" s="1" t="str">
        <f>IF(Enter_info!C26&lt;&gt;"",Enter_info!C26,"")</f>
        <v/>
      </c>
      <c r="E12" s="1" t="str">
        <f>IF(Enter_info!B26&lt;&gt;"",Enter_info!B26,"")</f>
        <v>Gonzalez, Christiano</v>
      </c>
    </row>
    <row r="13" spans="1:5" ht="16.149999999999999" customHeight="1">
      <c r="D13" s="1" t="str">
        <f>IF(Enter_info!C27&lt;&gt;"",Enter_info!C27,"")</f>
        <v/>
      </c>
      <c r="E13" s="1" t="str">
        <f>IF(Enter_info!B27&lt;&gt;"",Enter_info!B27,"")</f>
        <v>Hanneke, Shawn</v>
      </c>
    </row>
    <row r="14" spans="1:5" ht="16.149999999999999" customHeight="1">
      <c r="A14" t="s">
        <v>3</v>
      </c>
      <c r="B14" s="2"/>
      <c r="D14" s="1" t="str">
        <f>IF(Enter_info!C28&lt;&gt;"",Enter_info!C28,"")</f>
        <v/>
      </c>
      <c r="E14" s="1" t="str">
        <f>IF(Enter_info!B28&lt;&gt;"",Enter_info!B28,"")</f>
        <v>Hundley, Daniel</v>
      </c>
    </row>
    <row r="15" spans="1:5" ht="16.149999999999999" customHeight="1">
      <c r="A15" t="s">
        <v>20</v>
      </c>
      <c r="B15" s="3"/>
      <c r="D15" s="1" t="str">
        <f>IF(Enter_info!C29&lt;&gt;"",Enter_info!C29,"")</f>
        <v/>
      </c>
      <c r="E15" s="1" t="str">
        <f>IF(Enter_info!B29&lt;&gt;"",Enter_info!B29,"")</f>
        <v>Pullam, Caden</v>
      </c>
    </row>
    <row r="16" spans="1:5" ht="16.149999999999999" customHeight="1">
      <c r="A16" t="s">
        <v>21</v>
      </c>
      <c r="B16" s="1"/>
      <c r="D16" s="1">
        <f>IF(Enter_info!C30&lt;&gt;"",Enter_info!C30,"")</f>
        <v>15</v>
      </c>
      <c r="E16" s="1" t="str">
        <f>IF(Enter_info!B30&lt;&gt;"",Enter_info!B30,"")</f>
        <v>Ramsbottom, Logan</v>
      </c>
    </row>
    <row r="17" spans="1:5" ht="16.149999999999999" customHeight="1">
      <c r="D17" s="1" t="str">
        <f>IF(Enter_info!C31&lt;&gt;"",Enter_info!C31,"")</f>
        <v/>
      </c>
      <c r="E17" s="1" t="str">
        <f>IF(Enter_info!B31&lt;&gt;"",Enter_info!B31,"")</f>
        <v>Waddy, Jamarion</v>
      </c>
    </row>
    <row r="18" spans="1:5" ht="16.149999999999999" customHeight="1">
      <c r="A18" t="s">
        <v>13</v>
      </c>
      <c r="B18" s="1" t="str">
        <f>Enter_info!E11</f>
        <v>St Frances Cabrini/Croat</v>
      </c>
      <c r="D18" s="1" t="str">
        <f>IF(Enter_info!C32&lt;&gt;"",Enter_info!C32,"")</f>
        <v/>
      </c>
      <c r="E18" s="1" t="str">
        <f>IF(Enter_info!B32&lt;&gt;"",Enter_info!B32,"")</f>
        <v/>
      </c>
    </row>
    <row r="19" spans="1:5" ht="16.149999999999999" customHeight="1">
      <c r="D19" s="1" t="str">
        <f>IF(Enter_info!C33&lt;&gt;"",Enter_info!C33,"")</f>
        <v/>
      </c>
      <c r="E19" s="1" t="str">
        <f>IF(Enter_info!B33&lt;&gt;"",Enter_info!B33,"")</f>
        <v/>
      </c>
    </row>
    <row r="20" spans="1:5" ht="16.149999999999999" customHeight="1">
      <c r="A20" t="s">
        <v>14</v>
      </c>
      <c r="B20" s="1" t="str">
        <f>Enter_info!F11</f>
        <v>St Gerard Majella/Green</v>
      </c>
      <c r="D20" s="1" t="str">
        <f>IF(Enter_info!C34&lt;&gt;"",Enter_info!C34,"")</f>
        <v/>
      </c>
      <c r="E20" s="1" t="str">
        <f>IF(Enter_info!B34&lt;&gt;"",Enter_info!B34,"")</f>
        <v/>
      </c>
    </row>
    <row r="21" spans="1:5" ht="16.149999999999999" customHeight="1">
      <c r="D21" s="1" t="str">
        <f>IF(Enter_info!C35&lt;&gt;"",Enter_info!C35,"")</f>
        <v/>
      </c>
      <c r="E21" s="1" t="str">
        <f>IF(Enter_info!B35&lt;&gt;"",Enter_info!B35,"")</f>
        <v/>
      </c>
    </row>
    <row r="22" spans="1:5" ht="16.149999999999999" customHeight="1">
      <c r="A22" t="s">
        <v>8</v>
      </c>
      <c r="B22" s="1"/>
      <c r="D22" s="1" t="str">
        <f>IF(Enter_info!C36&lt;&gt;"",Enter_info!C36,"")</f>
        <v/>
      </c>
      <c r="E22" s="1" t="str">
        <f>IF(Enter_info!B36&lt;&gt;"",Enter_info!B36,"")</f>
        <v/>
      </c>
    </row>
    <row r="23" spans="1:5" ht="16.149999999999999" customHeight="1">
      <c r="A23" t="s">
        <v>9</v>
      </c>
      <c r="B23" s="1"/>
      <c r="D23" s="1" t="str">
        <f>IF(Enter_info!C37&lt;&gt;"",Enter_info!C37,"")</f>
        <v/>
      </c>
      <c r="E23" s="1" t="str">
        <f>IF(Enter_info!B37&lt;&gt;"",Enter_info!B37,"")</f>
        <v/>
      </c>
    </row>
    <row r="24" spans="1:5" ht="16.149999999999999" customHeight="1">
      <c r="D24" s="1" t="str">
        <f>IF(Enter_info!C38&lt;&gt;"",Enter_info!C38,"")</f>
        <v/>
      </c>
      <c r="E24" s="1" t="str">
        <f>IF(Enter_info!B38&lt;&gt;"",Enter_info!B38,"")</f>
        <v/>
      </c>
    </row>
    <row r="25" spans="1:5" ht="16.149999999999999" customHeight="1">
      <c r="A25" t="s">
        <v>10</v>
      </c>
      <c r="B25" s="2" t="str">
        <f>IF(ISNUMBER(SEARCH("Cabrini",B18)),Enter_info!B20,"")</f>
        <v>Croat, Kevin</v>
      </c>
      <c r="D25" s="1" t="str">
        <f>IF(Enter_info!C39&lt;&gt;"",Enter_info!C39,"")</f>
        <v/>
      </c>
      <c r="E25" s="1" t="str">
        <f>IF(Enter_info!B39&lt;&gt;"",Enter_info!B39,"")</f>
        <v/>
      </c>
    </row>
    <row r="26" spans="1:5" ht="16.149999999999999" customHeight="1">
      <c r="A26" t="s">
        <v>11</v>
      </c>
      <c r="B26" s="3"/>
      <c r="D26" s="1"/>
      <c r="E26" s="1" t="str">
        <f>IF(Enter_info!B40&lt;&gt;"",Enter_info!B40,"")</f>
        <v/>
      </c>
    </row>
    <row r="27" spans="1:5" ht="16.149999999999999" customHeight="1">
      <c r="D27" s="1"/>
      <c r="E27" s="1" t="str">
        <f>IF(Enter_info!B41&lt;&gt;"",Enter_info!B41,"")</f>
        <v/>
      </c>
    </row>
    <row r="28" spans="1:5" ht="16.149999999999999" customHeight="1">
      <c r="A28" t="s">
        <v>12</v>
      </c>
      <c r="B28" s="2" t="str">
        <f>IF(ISNUMBER(SEARCH("Cabrini",B20)),Enter_info!B20,"")</f>
        <v/>
      </c>
      <c r="D28" s="1"/>
      <c r="E28" s="1" t="str">
        <f>IF(Enter_info!B42&lt;&gt;"",Enter_info!B42,"")</f>
        <v/>
      </c>
    </row>
    <row r="29" spans="1:5" ht="16.149999999999999" customHeight="1">
      <c r="A29" t="s">
        <v>11</v>
      </c>
      <c r="B29" s="3"/>
      <c r="D29" s="1"/>
      <c r="E29" s="1" t="str">
        <f>IF(Enter_info!B43&lt;&gt;"",Enter_info!B43,"")</f>
        <v/>
      </c>
    </row>
    <row r="30" spans="1:5" ht="16.149999999999999" customHeight="1">
      <c r="D30" s="1"/>
      <c r="E30" s="1"/>
    </row>
    <row r="31" spans="1:5" ht="16.149999999999999" customHeight="1">
      <c r="B31" t="s">
        <v>18</v>
      </c>
      <c r="D31" s="1"/>
      <c r="E31" s="1"/>
    </row>
    <row r="32" spans="1:5" ht="16.149999999999999" customHeight="1">
      <c r="B32" t="s">
        <v>19</v>
      </c>
      <c r="D32" s="1"/>
      <c r="E32" s="1"/>
    </row>
    <row r="33" spans="1:6" ht="16.149999999999999" customHeight="1">
      <c r="D33" s="1"/>
      <c r="E33" s="1"/>
    </row>
    <row r="34" spans="1:6" ht="16.149999999999999" customHeight="1">
      <c r="B34" s="5" t="s">
        <v>17</v>
      </c>
      <c r="D34" s="1"/>
      <c r="E34" s="1"/>
    </row>
    <row r="35" spans="1:6" ht="16.149999999999999" customHeight="1" thickBot="1">
      <c r="D35" s="1"/>
      <c r="E35" s="1"/>
    </row>
    <row r="36" spans="1:6" ht="16.149999999999999" customHeight="1">
      <c r="A36" s="16"/>
      <c r="B36" t="s">
        <v>22</v>
      </c>
      <c r="D36" s="1"/>
      <c r="E36" s="1"/>
    </row>
    <row r="37" spans="1:6" ht="16.149999999999999" customHeight="1" thickBot="1">
      <c r="A37" s="17"/>
      <c r="B37" t="s">
        <v>23</v>
      </c>
      <c r="D37" s="1"/>
      <c r="E37" s="1"/>
    </row>
    <row r="38" spans="1:6" ht="16.149999999999999" customHeight="1" thickBot="1">
      <c r="D38" s="1"/>
      <c r="E38" s="1"/>
    </row>
    <row r="39" spans="1:6" ht="16.149999999999999" customHeight="1">
      <c r="A39" s="25"/>
      <c r="B39" t="s">
        <v>26</v>
      </c>
      <c r="D39" s="1"/>
      <c r="E39" s="1"/>
    </row>
    <row r="40" spans="1:6" ht="16.149999999999999" customHeight="1">
      <c r="A40" s="26"/>
      <c r="B40" t="s">
        <v>25</v>
      </c>
    </row>
    <row r="41" spans="1:6" ht="16.149999999999999" customHeight="1" thickBot="1">
      <c r="A41" s="27"/>
      <c r="B41" t="s">
        <v>24</v>
      </c>
      <c r="D41" t="s">
        <v>6</v>
      </c>
    </row>
    <row r="42" spans="1:6" ht="16.149999999999999" customHeight="1">
      <c r="E42" s="1" t="str">
        <f>IF(Enter_info!B20&lt;&gt;"",Enter_info!B20,"")</f>
        <v>Croat, Kevin</v>
      </c>
    </row>
    <row r="43" spans="1:6" ht="16.149999999999999" customHeight="1">
      <c r="A43" s="15" t="s">
        <v>27</v>
      </c>
      <c r="B43" s="15"/>
      <c r="E43" s="1" t="str">
        <f>IF(Enter_info!B21&lt;&gt;"",Enter_info!B21,"")</f>
        <v>Gonzalez, Sam</v>
      </c>
    </row>
    <row r="44" spans="1:6" ht="16.149999999999999" customHeight="1">
      <c r="A44" s="15" t="s">
        <v>28</v>
      </c>
      <c r="B44" s="15"/>
      <c r="E44" s="1" t="str">
        <f>IF(Enter_info!B22&lt;&gt;"",Enter_info!B22,"")</f>
        <v/>
      </c>
    </row>
    <row r="45" spans="1:6" ht="16.149999999999999" customHeight="1" thickBot="1">
      <c r="A45" s="22" t="s">
        <v>29</v>
      </c>
      <c r="B45" s="22"/>
      <c r="E45" s="1"/>
    </row>
    <row r="46" spans="1:6" ht="16.149999999999999" customHeight="1" thickBot="1">
      <c r="A46" s="6"/>
      <c r="E46" s="1"/>
    </row>
    <row r="47" spans="1:6">
      <c r="A47" s="10"/>
      <c r="B47" s="23"/>
      <c r="C47" s="24"/>
      <c r="D47" s="24"/>
      <c r="E47" s="24"/>
      <c r="F47" s="24"/>
    </row>
  </sheetData>
  <mergeCells count="3">
    <mergeCell ref="A39:A41"/>
    <mergeCell ref="A45:B45"/>
    <mergeCell ref="B47:F47"/>
  </mergeCells>
  <hyperlinks>
    <hyperlink ref="B34" r:id="rId1" display="http://gmail.com/"/>
  </hyperlinks>
  <pageMargins left="0.45" right="0.45" top="0.25" bottom="0.25" header="0.05" footer="0.0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Enter_info</vt:lpstr>
      <vt:lpstr>Game1</vt:lpstr>
      <vt:lpstr>Game2</vt:lpstr>
      <vt:lpstr>Game3</vt:lpstr>
      <vt:lpstr>Game4</vt:lpstr>
      <vt:lpstr>Game5</vt:lpstr>
      <vt:lpstr>Game6</vt:lpstr>
      <vt:lpstr>Game7</vt:lpstr>
      <vt:lpstr>Game8</vt:lpstr>
      <vt:lpstr>Game9</vt:lpstr>
      <vt:lpstr>Game10</vt:lpstr>
      <vt:lpstr>Game11</vt:lpstr>
      <vt:lpstr>Game12</vt:lpstr>
      <vt:lpstr>Game_generic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PatM</dc:creator>
  <cp:lastModifiedBy>Kevin Croat</cp:lastModifiedBy>
  <cp:lastPrinted>2015-12-31T20:15:34Z</cp:lastPrinted>
  <dcterms:created xsi:type="dcterms:W3CDTF">2014-06-18T01:04:36Z</dcterms:created>
  <dcterms:modified xsi:type="dcterms:W3CDTF">2016-01-29T15:28:46Z</dcterms:modified>
</cp:coreProperties>
</file>