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4115" windowHeight="6945" activeTab="3"/>
  </bookViews>
  <sheets>
    <sheet name="MA" sheetId="1" r:id="rId1"/>
    <sheet name="Seasonality Calc" sheetId="5" r:id="rId2"/>
    <sheet name="Sheet1" sheetId="4" r:id="rId3"/>
    <sheet name="Linear Trend" sheetId="6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I16" i="4" l="1"/>
  <c r="I5" i="4"/>
  <c r="I6" i="4"/>
  <c r="I7" i="4"/>
  <c r="I8" i="4"/>
  <c r="I9" i="4"/>
  <c r="I10" i="4"/>
  <c r="I11" i="4"/>
  <c r="I12" i="4"/>
  <c r="I13" i="4"/>
  <c r="I14" i="4"/>
  <c r="I15" i="4"/>
  <c r="I4" i="4"/>
  <c r="F146" i="5" l="1"/>
  <c r="F145" i="5"/>
  <c r="F144" i="5"/>
  <c r="F143" i="5"/>
  <c r="F142" i="5"/>
  <c r="F141" i="5"/>
  <c r="F140" i="5"/>
  <c r="G140" i="5"/>
  <c r="F139" i="5"/>
  <c r="G138" i="5"/>
  <c r="F138" i="5"/>
  <c r="G139" i="5"/>
  <c r="F137" i="5"/>
  <c r="D138" i="5"/>
  <c r="F136" i="5"/>
  <c r="D136" i="5"/>
  <c r="G136" i="5"/>
  <c r="F135" i="5"/>
  <c r="F134" i="5"/>
  <c r="G135" i="5"/>
  <c r="F133" i="5"/>
  <c r="D134" i="5"/>
  <c r="F132" i="5"/>
  <c r="G132" i="5"/>
  <c r="F131" i="5"/>
  <c r="G130" i="5"/>
  <c r="F130" i="5"/>
  <c r="G131" i="5"/>
  <c r="F129" i="5"/>
  <c r="D130" i="5"/>
  <c r="F128" i="5"/>
  <c r="D128" i="5"/>
  <c r="G128" i="5"/>
  <c r="F127" i="5"/>
  <c r="F126" i="5"/>
  <c r="G127" i="5"/>
  <c r="F125" i="5"/>
  <c r="D126" i="5"/>
  <c r="F124" i="5"/>
  <c r="G124" i="5"/>
  <c r="F123" i="5"/>
  <c r="G122" i="5"/>
  <c r="F122" i="5"/>
  <c r="G123" i="5"/>
  <c r="F121" i="5"/>
  <c r="D122" i="5"/>
  <c r="F120" i="5"/>
  <c r="D120" i="5"/>
  <c r="G120" i="5"/>
  <c r="F119" i="5"/>
  <c r="F118" i="5"/>
  <c r="G119" i="5"/>
  <c r="F117" i="5"/>
  <c r="D118" i="5"/>
  <c r="F116" i="5"/>
  <c r="G116" i="5"/>
  <c r="F115" i="5"/>
  <c r="G114" i="5"/>
  <c r="F114" i="5"/>
  <c r="G115" i="5"/>
  <c r="F113" i="5"/>
  <c r="D114" i="5"/>
  <c r="F112" i="5"/>
  <c r="D112" i="5"/>
  <c r="G112" i="5"/>
  <c r="F111" i="5"/>
  <c r="F110" i="5"/>
  <c r="G111" i="5"/>
  <c r="F109" i="5"/>
  <c r="D110" i="5"/>
  <c r="F108" i="5"/>
  <c r="G108" i="5"/>
  <c r="F107" i="5"/>
  <c r="G106" i="5"/>
  <c r="F106" i="5"/>
  <c r="G107" i="5"/>
  <c r="F105" i="5"/>
  <c r="D106" i="5"/>
  <c r="F104" i="5"/>
  <c r="D104" i="5"/>
  <c r="G104" i="5"/>
  <c r="F103" i="5"/>
  <c r="F102" i="5"/>
  <c r="G103" i="5"/>
  <c r="F101" i="5"/>
  <c r="D102" i="5"/>
  <c r="F100" i="5"/>
  <c r="G100" i="5"/>
  <c r="F99" i="5"/>
  <c r="G98" i="5"/>
  <c r="F98" i="5"/>
  <c r="G99" i="5"/>
  <c r="F97" i="5"/>
  <c r="D98" i="5"/>
  <c r="F96" i="5"/>
  <c r="D96" i="5"/>
  <c r="G96" i="5"/>
  <c r="F95" i="5"/>
  <c r="F94" i="5"/>
  <c r="G95" i="5"/>
  <c r="F93" i="5"/>
  <c r="D94" i="5"/>
  <c r="F92" i="5"/>
  <c r="G92" i="5"/>
  <c r="F91" i="5"/>
  <c r="G90" i="5"/>
  <c r="F90" i="5"/>
  <c r="G91" i="5"/>
  <c r="F89" i="5"/>
  <c r="D90" i="5"/>
  <c r="F88" i="5"/>
  <c r="D88" i="5"/>
  <c r="G88" i="5"/>
  <c r="F87" i="5"/>
  <c r="F86" i="5"/>
  <c r="G87" i="5"/>
  <c r="F85" i="5"/>
  <c r="D86" i="5"/>
  <c r="F84" i="5"/>
  <c r="G84" i="5"/>
  <c r="F83" i="5"/>
  <c r="G82" i="5"/>
  <c r="F82" i="5"/>
  <c r="G83" i="5"/>
  <c r="F81" i="5"/>
  <c r="D82" i="5"/>
  <c r="F80" i="5"/>
  <c r="D80" i="5"/>
  <c r="G80" i="5"/>
  <c r="F79" i="5"/>
  <c r="F78" i="5"/>
  <c r="G79" i="5"/>
  <c r="F77" i="5"/>
  <c r="D78" i="5"/>
  <c r="F76" i="5"/>
  <c r="G76" i="5"/>
  <c r="F75" i="5"/>
  <c r="G74" i="5"/>
  <c r="F74" i="5"/>
  <c r="G75" i="5"/>
  <c r="F73" i="5"/>
  <c r="D74" i="5"/>
  <c r="F72" i="5"/>
  <c r="D72" i="5"/>
  <c r="G72" i="5"/>
  <c r="F71" i="5"/>
  <c r="F70" i="5"/>
  <c r="G71" i="5"/>
  <c r="F69" i="5"/>
  <c r="D70" i="5"/>
  <c r="F68" i="5"/>
  <c r="G68" i="5"/>
  <c r="F67" i="5"/>
  <c r="G66" i="5"/>
  <c r="F66" i="5"/>
  <c r="G67" i="5"/>
  <c r="F65" i="5"/>
  <c r="D66" i="5"/>
  <c r="F64" i="5"/>
  <c r="D64" i="5"/>
  <c r="G64" i="5"/>
  <c r="F63" i="5"/>
  <c r="F62" i="5"/>
  <c r="G63" i="5"/>
  <c r="F61" i="5"/>
  <c r="D62" i="5"/>
  <c r="F60" i="5"/>
  <c r="G60" i="5"/>
  <c r="F59" i="5"/>
  <c r="G58" i="5"/>
  <c r="F58" i="5"/>
  <c r="G59" i="5"/>
  <c r="F57" i="5"/>
  <c r="D58" i="5"/>
  <c r="F56" i="5"/>
  <c r="D56" i="5"/>
  <c r="G56" i="5"/>
  <c r="F55" i="5"/>
  <c r="F54" i="5"/>
  <c r="G55" i="5"/>
  <c r="F53" i="5"/>
  <c r="D54" i="5"/>
  <c r="F52" i="5"/>
  <c r="G52" i="5"/>
  <c r="F51" i="5"/>
  <c r="G50" i="5"/>
  <c r="F50" i="5"/>
  <c r="G51" i="5"/>
  <c r="F49" i="5"/>
  <c r="D50" i="5"/>
  <c r="F48" i="5"/>
  <c r="D48" i="5"/>
  <c r="G48" i="5"/>
  <c r="F47" i="5"/>
  <c r="F46" i="5"/>
  <c r="G47" i="5"/>
  <c r="F45" i="5"/>
  <c r="D46" i="5"/>
  <c r="F44" i="5"/>
  <c r="G44" i="5"/>
  <c r="F43" i="5"/>
  <c r="G42" i="5"/>
  <c r="F42" i="5"/>
  <c r="G43" i="5"/>
  <c r="F41" i="5"/>
  <c r="D42" i="5"/>
  <c r="F40" i="5"/>
  <c r="G39" i="5"/>
  <c r="F39" i="5"/>
  <c r="F38" i="5"/>
  <c r="D39" i="5"/>
  <c r="F37" i="5"/>
  <c r="F36" i="5"/>
  <c r="G35" i="5"/>
  <c r="F35" i="5"/>
  <c r="F34" i="5"/>
  <c r="D35" i="5"/>
  <c r="F33" i="5"/>
  <c r="F32" i="5"/>
  <c r="F31" i="5"/>
  <c r="F30" i="5"/>
  <c r="G31" i="5"/>
  <c r="F29" i="5"/>
  <c r="G29" i="5"/>
  <c r="F28" i="5"/>
  <c r="G28" i="5"/>
  <c r="F27" i="5"/>
  <c r="F26" i="5"/>
  <c r="F25" i="5"/>
  <c r="F24" i="5"/>
  <c r="G24" i="5"/>
  <c r="F23" i="5"/>
  <c r="F22" i="5"/>
  <c r="F21" i="5"/>
  <c r="F20" i="5"/>
  <c r="G20" i="5"/>
  <c r="F19" i="5"/>
  <c r="F18" i="5"/>
  <c r="F17" i="5"/>
  <c r="F16" i="5"/>
  <c r="G16" i="5"/>
  <c r="F15" i="5"/>
  <c r="F14" i="5"/>
  <c r="F13" i="5"/>
  <c r="F12" i="5"/>
  <c r="G12" i="5"/>
  <c r="F11" i="5"/>
  <c r="F10" i="5"/>
  <c r="F9" i="5"/>
  <c r="F8" i="5"/>
  <c r="F7" i="5"/>
  <c r="F6" i="5"/>
  <c r="F5" i="5"/>
  <c r="F4" i="5"/>
  <c r="F3" i="5"/>
  <c r="D34" i="5" l="1"/>
  <c r="G34" i="5"/>
  <c r="D38" i="5"/>
  <c r="G38" i="5"/>
  <c r="G11" i="5"/>
  <c r="D11" i="5"/>
  <c r="D18" i="5"/>
  <c r="G18" i="5"/>
  <c r="G27" i="5"/>
  <c r="D27" i="5"/>
  <c r="G32" i="5"/>
  <c r="D32" i="5"/>
  <c r="G36" i="5"/>
  <c r="D36" i="5"/>
  <c r="G15" i="5"/>
  <c r="D15" i="5"/>
  <c r="D22" i="5"/>
  <c r="G22" i="5"/>
  <c r="G40" i="5"/>
  <c r="D40" i="5"/>
  <c r="D10" i="5"/>
  <c r="G10" i="5"/>
  <c r="G19" i="5"/>
  <c r="D19" i="5"/>
  <c r="D26" i="5"/>
  <c r="G26" i="5"/>
  <c r="D14" i="5"/>
  <c r="G14" i="5"/>
  <c r="G23" i="5"/>
  <c r="D23" i="5"/>
  <c r="D47" i="5"/>
  <c r="D63" i="5"/>
  <c r="D71" i="5"/>
  <c r="D87" i="5"/>
  <c r="D127" i="5"/>
  <c r="D135" i="5"/>
  <c r="D20" i="5"/>
  <c r="D24" i="5"/>
  <c r="D28" i="5"/>
  <c r="D29" i="5"/>
  <c r="D31" i="5"/>
  <c r="D51" i="5"/>
  <c r="G54" i="5"/>
  <c r="D60" i="5"/>
  <c r="G62" i="5"/>
  <c r="D67" i="5"/>
  <c r="D68" i="5"/>
  <c r="G70" i="5"/>
  <c r="D75" i="5"/>
  <c r="D76" i="5"/>
  <c r="G78" i="5"/>
  <c r="D83" i="5"/>
  <c r="D84" i="5"/>
  <c r="G86" i="5"/>
  <c r="D91" i="5"/>
  <c r="D92" i="5"/>
  <c r="G94" i="5"/>
  <c r="D99" i="5"/>
  <c r="D100" i="5"/>
  <c r="G102" i="5"/>
  <c r="D107" i="5"/>
  <c r="D108" i="5"/>
  <c r="G110" i="5"/>
  <c r="D115" i="5"/>
  <c r="D116" i="5"/>
  <c r="G118" i="5"/>
  <c r="D123" i="5"/>
  <c r="D124" i="5"/>
  <c r="G126" i="5"/>
  <c r="D131" i="5"/>
  <c r="D132" i="5"/>
  <c r="G134" i="5"/>
  <c r="D139" i="5"/>
  <c r="D140" i="5"/>
  <c r="D55" i="5"/>
  <c r="D79" i="5"/>
  <c r="D95" i="5"/>
  <c r="D103" i="5"/>
  <c r="D111" i="5"/>
  <c r="D119" i="5"/>
  <c r="D12" i="5"/>
  <c r="D16" i="5"/>
  <c r="D43" i="5"/>
  <c r="D44" i="5"/>
  <c r="G46" i="5"/>
  <c r="D52" i="5"/>
  <c r="D59" i="5"/>
  <c r="C139" i="1"/>
  <c r="C138" i="1"/>
  <c r="D139" i="1" s="1"/>
  <c r="C137" i="1"/>
  <c r="C136" i="1"/>
  <c r="D137" i="1" s="1"/>
  <c r="C135" i="1"/>
  <c r="D136" i="1" s="1"/>
  <c r="C134" i="1"/>
  <c r="D135" i="1" s="1"/>
  <c r="C133" i="1"/>
  <c r="C132" i="1"/>
  <c r="C131" i="1"/>
  <c r="C130" i="1"/>
  <c r="D131" i="1" s="1"/>
  <c r="C129" i="1"/>
  <c r="C128" i="1"/>
  <c r="D129" i="1" s="1"/>
  <c r="C127" i="1"/>
  <c r="D128" i="1" s="1"/>
  <c r="C126" i="1"/>
  <c r="C125" i="1"/>
  <c r="C124" i="1"/>
  <c r="D125" i="1" s="1"/>
  <c r="C123" i="1"/>
  <c r="C122" i="1"/>
  <c r="D123" i="1" s="1"/>
  <c r="C121" i="1"/>
  <c r="C120" i="1"/>
  <c r="D121" i="1" s="1"/>
  <c r="C119" i="1"/>
  <c r="D120" i="1" s="1"/>
  <c r="C118" i="1"/>
  <c r="D119" i="1" s="1"/>
  <c r="C117" i="1"/>
  <c r="C116" i="1"/>
  <c r="D117" i="1" s="1"/>
  <c r="C115" i="1"/>
  <c r="C114" i="1"/>
  <c r="D115" i="1" s="1"/>
  <c r="C113" i="1"/>
  <c r="C112" i="1"/>
  <c r="D113" i="1" s="1"/>
  <c r="C111" i="1"/>
  <c r="D112" i="1" s="1"/>
  <c r="C110" i="1"/>
  <c r="C109" i="1"/>
  <c r="C108" i="1"/>
  <c r="D109" i="1" s="1"/>
  <c r="C107" i="1"/>
  <c r="C106" i="1"/>
  <c r="D107" i="1" s="1"/>
  <c r="C105" i="1"/>
  <c r="C104" i="1"/>
  <c r="D105" i="1" s="1"/>
  <c r="C103" i="1"/>
  <c r="D104" i="1" s="1"/>
  <c r="C102" i="1"/>
  <c r="D103" i="1" s="1"/>
  <c r="C101" i="1"/>
  <c r="C100" i="1"/>
  <c r="D101" i="1" s="1"/>
  <c r="C99" i="1"/>
  <c r="C98" i="1"/>
  <c r="D99" i="1" s="1"/>
  <c r="C97" i="1"/>
  <c r="C96" i="1"/>
  <c r="D97" i="1" s="1"/>
  <c r="C95" i="1"/>
  <c r="D96" i="1" s="1"/>
  <c r="C94" i="1"/>
  <c r="C93" i="1"/>
  <c r="C92" i="1"/>
  <c r="D93" i="1" s="1"/>
  <c r="C91" i="1"/>
  <c r="C90" i="1"/>
  <c r="D91" i="1" s="1"/>
  <c r="C89" i="1"/>
  <c r="C88" i="1"/>
  <c r="D89" i="1" s="1"/>
  <c r="C87" i="1"/>
  <c r="D88" i="1" s="1"/>
  <c r="C86" i="1"/>
  <c r="D87" i="1" s="1"/>
  <c r="C85" i="1"/>
  <c r="C84" i="1"/>
  <c r="D85" i="1" s="1"/>
  <c r="C83" i="1"/>
  <c r="C82" i="1"/>
  <c r="D83" i="1" s="1"/>
  <c r="C81" i="1"/>
  <c r="C80" i="1"/>
  <c r="D81" i="1" s="1"/>
  <c r="C79" i="1"/>
  <c r="D80" i="1" s="1"/>
  <c r="C78" i="1"/>
  <c r="C77" i="1"/>
  <c r="C76" i="1"/>
  <c r="D77" i="1" s="1"/>
  <c r="C75" i="1"/>
  <c r="C74" i="1"/>
  <c r="D75" i="1" s="1"/>
  <c r="C73" i="1"/>
  <c r="C72" i="1"/>
  <c r="D73" i="1" s="1"/>
  <c r="C71" i="1"/>
  <c r="D72" i="1" s="1"/>
  <c r="C70" i="1"/>
  <c r="D71" i="1" s="1"/>
  <c r="C69" i="1"/>
  <c r="C68" i="1"/>
  <c r="D69" i="1" s="1"/>
  <c r="C67" i="1"/>
  <c r="C66" i="1"/>
  <c r="D67" i="1" s="1"/>
  <c r="C65" i="1"/>
  <c r="C64" i="1"/>
  <c r="D65" i="1" s="1"/>
  <c r="C63" i="1"/>
  <c r="D64" i="1" s="1"/>
  <c r="C62" i="1"/>
  <c r="C61" i="1"/>
  <c r="C60" i="1"/>
  <c r="D61" i="1" s="1"/>
  <c r="C59" i="1"/>
  <c r="C58" i="1"/>
  <c r="D59" i="1" s="1"/>
  <c r="C57" i="1"/>
  <c r="C56" i="1"/>
  <c r="D57" i="1" s="1"/>
  <c r="C55" i="1"/>
  <c r="D56" i="1" s="1"/>
  <c r="C54" i="1"/>
  <c r="D55" i="1" s="1"/>
  <c r="C53" i="1"/>
  <c r="C52" i="1"/>
  <c r="D53" i="1" s="1"/>
  <c r="C51" i="1"/>
  <c r="C50" i="1"/>
  <c r="D51" i="1" s="1"/>
  <c r="C49" i="1"/>
  <c r="C48" i="1"/>
  <c r="D49" i="1" s="1"/>
  <c r="C47" i="1"/>
  <c r="D47" i="1" s="1"/>
  <c r="C46" i="1"/>
  <c r="C45" i="1"/>
  <c r="C44" i="1"/>
  <c r="C43" i="1"/>
  <c r="C42" i="1"/>
  <c r="C41" i="1"/>
  <c r="D42" i="1" s="1"/>
  <c r="C40" i="1"/>
  <c r="D41" i="1" s="1"/>
  <c r="C39" i="1"/>
  <c r="C38" i="1"/>
  <c r="C37" i="1"/>
  <c r="C36" i="1"/>
  <c r="C35" i="1"/>
  <c r="C34" i="1"/>
  <c r="C33" i="1"/>
  <c r="D34" i="1" s="1"/>
  <c r="C32" i="1"/>
  <c r="C31" i="1"/>
  <c r="C30" i="1"/>
  <c r="C29" i="1"/>
  <c r="D30" i="1" s="1"/>
  <c r="C28" i="1"/>
  <c r="C27" i="1"/>
  <c r="C26" i="1"/>
  <c r="C25" i="1"/>
  <c r="D26" i="1" s="1"/>
  <c r="C24" i="1"/>
  <c r="C23" i="1"/>
  <c r="C22" i="1"/>
  <c r="C21" i="1"/>
  <c r="C20" i="1"/>
  <c r="D21" i="1" s="1"/>
  <c r="C19" i="1"/>
  <c r="C18" i="1"/>
  <c r="D19" i="1" s="1"/>
  <c r="C17" i="1"/>
  <c r="C16" i="1"/>
  <c r="D17" i="1" s="1"/>
  <c r="C15" i="1"/>
  <c r="C14" i="1"/>
  <c r="D15" i="1" s="1"/>
  <c r="C13" i="1"/>
  <c r="C12" i="1"/>
  <c r="D13" i="1" s="1"/>
  <c r="C11" i="1"/>
  <c r="C10" i="1"/>
  <c r="D11" i="1" s="1"/>
  <c r="C9" i="1"/>
  <c r="C8" i="1"/>
  <c r="C7" i="1"/>
  <c r="D27" i="1" l="1"/>
  <c r="D133" i="1"/>
  <c r="D24" i="1"/>
  <c r="D31" i="1"/>
  <c r="D39" i="1"/>
  <c r="D43" i="1"/>
  <c r="D58" i="1"/>
  <c r="D74" i="1"/>
  <c r="D90" i="1"/>
  <c r="D106" i="1"/>
  <c r="D122" i="1"/>
  <c r="D138" i="1"/>
  <c r="D10" i="1"/>
  <c r="D18" i="1"/>
  <c r="D22" i="1"/>
  <c r="D29" i="1"/>
  <c r="D33" i="1"/>
  <c r="D37" i="1"/>
  <c r="D45" i="1"/>
  <c r="D89" i="5"/>
  <c r="G89" i="5"/>
  <c r="D37" i="5"/>
  <c r="G37" i="5"/>
  <c r="D93" i="5"/>
  <c r="G93" i="5"/>
  <c r="D113" i="5"/>
  <c r="G113" i="5"/>
  <c r="D49" i="5"/>
  <c r="G49" i="5"/>
  <c r="D17" i="5"/>
  <c r="G17" i="5"/>
  <c r="D41" i="5"/>
  <c r="G41" i="5"/>
  <c r="D69" i="5"/>
  <c r="G69" i="5"/>
  <c r="D121" i="5"/>
  <c r="G121" i="5"/>
  <c r="D57" i="5"/>
  <c r="G57" i="5"/>
  <c r="D30" i="5"/>
  <c r="G30" i="5"/>
  <c r="D133" i="5"/>
  <c r="G133" i="5"/>
  <c r="D45" i="5"/>
  <c r="G45" i="5"/>
  <c r="D81" i="5"/>
  <c r="G81" i="5"/>
  <c r="D109" i="5"/>
  <c r="G109" i="5"/>
  <c r="D125" i="5"/>
  <c r="G125" i="5"/>
  <c r="D85" i="5"/>
  <c r="G85" i="5"/>
  <c r="D33" i="5"/>
  <c r="G33" i="5"/>
  <c r="D25" i="5"/>
  <c r="G25" i="5"/>
  <c r="D9" i="5"/>
  <c r="G9" i="5"/>
  <c r="D137" i="5"/>
  <c r="G137" i="5"/>
  <c r="D105" i="5"/>
  <c r="G105" i="5"/>
  <c r="D73" i="5"/>
  <c r="G73" i="5"/>
  <c r="D77" i="5"/>
  <c r="G77" i="5"/>
  <c r="D117" i="5"/>
  <c r="G117" i="5"/>
  <c r="D129" i="5"/>
  <c r="G129" i="5"/>
  <c r="D97" i="5"/>
  <c r="G97" i="5"/>
  <c r="D65" i="5"/>
  <c r="G65" i="5"/>
  <c r="D53" i="5"/>
  <c r="G53" i="5"/>
  <c r="D13" i="5"/>
  <c r="G13" i="5"/>
  <c r="D101" i="5"/>
  <c r="G101" i="5"/>
  <c r="D61" i="5"/>
  <c r="G61" i="5"/>
  <c r="D21" i="5"/>
  <c r="G21" i="5"/>
  <c r="D16" i="1"/>
  <c r="D25" i="1"/>
  <c r="D40" i="1"/>
  <c r="D62" i="1"/>
  <c r="D78" i="1"/>
  <c r="D94" i="1"/>
  <c r="D110" i="1"/>
  <c r="D126" i="1"/>
  <c r="D14" i="1"/>
  <c r="D35" i="1"/>
  <c r="D38" i="1"/>
  <c r="D63" i="1"/>
  <c r="D66" i="1"/>
  <c r="D79" i="1"/>
  <c r="D82" i="1"/>
  <c r="D95" i="1"/>
  <c r="D98" i="1"/>
  <c r="D111" i="1"/>
  <c r="D114" i="1"/>
  <c r="D127" i="1"/>
  <c r="D130" i="1"/>
  <c r="D9" i="1"/>
  <c r="D23" i="1"/>
  <c r="D32" i="1"/>
  <c r="D54" i="1"/>
  <c r="D70" i="1"/>
  <c r="D86" i="1"/>
  <c r="D102" i="1"/>
  <c r="D118" i="1"/>
  <c r="D134" i="1"/>
  <c r="D8" i="1"/>
  <c r="D12" i="1"/>
  <c r="D20" i="1"/>
  <c r="D28" i="1"/>
  <c r="D36" i="1"/>
  <c r="D44" i="1"/>
  <c r="D46" i="1"/>
  <c r="D48" i="1"/>
  <c r="D50" i="1"/>
  <c r="D52" i="1"/>
  <c r="D60" i="1"/>
  <c r="D68" i="1"/>
  <c r="D76" i="1"/>
  <c r="D84" i="1"/>
  <c r="D92" i="1"/>
  <c r="D100" i="1"/>
  <c r="D108" i="1"/>
  <c r="D116" i="1"/>
  <c r="D124" i="1"/>
  <c r="D132" i="1"/>
</calcChain>
</file>

<file path=xl/sharedStrings.xml><?xml version="1.0" encoding="utf-8"?>
<sst xmlns="http://schemas.openxmlformats.org/spreadsheetml/2006/main" count="497" uniqueCount="201">
  <si>
    <t>Month</t>
  </si>
  <si>
    <t>International Airlines Pax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</si>
  <si>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</si>
  <si>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</si>
  <si>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</si>
  <si>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</si>
  <si>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</si>
  <si>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</si>
  <si>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</si>
  <si>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</si>
  <si>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</si>
  <si>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</si>
  <si>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</si>
  <si>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</si>
  <si>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</si>
  <si>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</si>
  <si>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</si>
  <si>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</si>
  <si>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</si>
  <si>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</si>
  <si>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</si>
  <si>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</si>
  <si>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</si>
  <si>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</si>
  <si>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</si>
  <si>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</si>
  <si>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</si>
  <si>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</si>
  <si>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</si>
  <si>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</si>
  <si>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</si>
  <si>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</si>
  <si>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</si>
  <si>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</si>
  <si>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</si>
  <si>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</si>
  <si>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</si>
  <si>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</si>
  <si>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</si>
  <si>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</si>
  <si>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</si>
  <si>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</si>
  <si>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</si>
  <si>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</si>
  <si>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</si>
  <si>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</si>
  <si>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</si>
  <si>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</si>
  <si>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</si>
  <si>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</si>
  <si>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</si>
  <si>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</si>
  <si>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</si>
  <si>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</si>
  <si>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</si>
  <si>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</si>
  <si>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</si>
  <si>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</si>
  <si>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</si>
  <si>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</si>
  <si>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</si>
  <si>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</si>
  <si>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</si>
  <si>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</si>
  <si>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</si>
  <si>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</si>
  <si>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</si>
  <si>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</si>
  <si>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</si>
  <si>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</si>
  <si>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</si>
  <si>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</si>
  <si>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</si>
  <si>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</si>
  <si>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</si>
  <si>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</si>
  <si>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</si>
  <si>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</si>
  <si>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</si>
  <si>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</si>
  <si>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</si>
  <si>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</si>
  <si>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</si>
  <si>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</si>
  <si>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</si>
  <si>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</si>
  <si>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</si>
  <si>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</si>
  <si>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</si>
  <si>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</si>
  <si>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</si>
  <si>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</si>
  <si>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</si>
  <si>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</si>
  <si>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</si>
  <si>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</si>
  <si>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</si>
  <si>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</si>
  <si>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</si>
  <si>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</si>
  <si>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</si>
  <si>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</si>
  <si>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</si>
  <si>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</si>
  <si>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</si>
  <si>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</si>
  <si>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</si>
  <si>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</si>
  <si>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</si>
  <si>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</si>
  <si>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</si>
  <si>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</si>
  <si>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</si>
  <si>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</si>
  <si>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</si>
  <si>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</si>
  <si>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</si>
  <si>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</si>
  <si>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</si>
  <si>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</si>
  <si>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</si>
  <si>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</si>
  <si>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</si>
  <si>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</si>
  <si>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</si>
  <si>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</si>
  <si>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</si>
  <si>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</si>
  <si>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</si>
  <si>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</si>
  <si>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</si>
  <si>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</si>
  <si>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</si>
  <si>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</si>
  <si>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</si>
  <si>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</si>
  <si>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</si>
  <si>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</si>
  <si>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</si>
  <si>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</si>
  <si>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</si>
  <si>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</si>
  <si>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</si>
  <si>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</si>
  <si>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</si>
  <si>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</si>
  <si>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12-M Moving Average</t>
  </si>
  <si>
    <t>Year-Month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</si>
  <si>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</si>
  <si>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</si>
  <si>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</si>
  <si>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</si>
  <si>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</si>
  <si>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</si>
  <si>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</si>
  <si>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</si>
  <si>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</si>
  <si>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</si>
  <si>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</si>
  <si>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</si>
  <si>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Row Labels</t>
  </si>
  <si>
    <t>Grand Total</t>
  </si>
  <si>
    <t>Average of Y(t)/T(t)</t>
  </si>
  <si>
    <t>Y(t)/T(t) (Detrended Series)</t>
  </si>
  <si>
    <t>Seasonal Indices</t>
  </si>
  <si>
    <t>Deseasoned Series</t>
  </si>
  <si>
    <t>Irregular Component</t>
  </si>
  <si>
    <t xml:space="preserve">Centered MA </t>
  </si>
  <si>
    <t>Trend</t>
  </si>
  <si>
    <t>Multiplicative Seasonality</t>
  </si>
  <si>
    <t>Raw Seasonal Index</t>
  </si>
  <si>
    <t>Adjusted Seasonal Index</t>
  </si>
  <si>
    <t xml:space="preserve">Time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</si>
  <si>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</si>
  <si>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</si>
  <si>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</si>
  <si>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</si>
  <si>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</si>
  <si>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</si>
  <si>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</si>
  <si>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</si>
  <si>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</si>
  <si>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</si>
  <si>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</si>
  <si>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</si>
  <si>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</si>
  <si>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</si>
  <si>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</si>
  <si>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</si>
  <si>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</si>
  <si>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</si>
  <si>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</si>
  <si>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</si>
  <si>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</si>
  <si>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</si>
  <si>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</si>
  <si>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</si>
  <si>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</si>
  <si>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</si>
  <si>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 xml:space="preserve">Predicted Centered MA 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</si>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</sst>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MA!$B$1</c:f>
              <c:strCache>
                <c:ptCount val="1"/>
                <c:pt idx="0">
                  <c:v>International Airlines Pax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MA!$B$2:$B$145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MA!$D$1</c:f>
              <c:strCache>
                <c:ptCount val="1"/>
                <c:pt idx="0">
                  <c:v>Centered MA </c:v>
                </c:pt>
              </c:strCache>
            </c:strRef>
          </c:tx>
          <c:spPr>
            <a:ln w="31750"/>
          </c:spPr>
          <c:marker>
            <c:symbol val="none"/>
          </c:marker>
          <c:val>
            <c:numRef>
              <c:f>MA!$D$2:$D$145</c:f>
              <c:numCache>
                <c:formatCode>General</c:formatCode>
                <c:ptCount val="144"/>
                <c:pt idx="6">
                  <c:v>126.79166666666667</c:v>
                </c:pt>
                <c:pt idx="7">
                  <c:v>127.25</c:v>
                </c:pt>
                <c:pt idx="8">
                  <c:v>127.95833333333334</c:v>
                </c:pt>
                <c:pt idx="9">
                  <c:v>128.58333333333334</c:v>
                </c:pt>
                <c:pt idx="10">
                  <c:v>129</c:v>
                </c:pt>
                <c:pt idx="11">
                  <c:v>129.75</c:v>
                </c:pt>
                <c:pt idx="12">
                  <c:v>131.25</c:v>
                </c:pt>
                <c:pt idx="13">
                  <c:v>133.08333333333331</c:v>
                </c:pt>
                <c:pt idx="14">
                  <c:v>134.91666666666669</c:v>
                </c:pt>
                <c:pt idx="15">
                  <c:v>136.41666666666669</c:v>
                </c:pt>
                <c:pt idx="16">
                  <c:v>137.41666666666669</c:v>
                </c:pt>
                <c:pt idx="17">
                  <c:v>138.75</c:v>
                </c:pt>
                <c:pt idx="18">
                  <c:v>140.91666666666666</c:v>
                </c:pt>
                <c:pt idx="19">
                  <c:v>143.16666666666666</c:v>
                </c:pt>
                <c:pt idx="20">
                  <c:v>145.70833333333331</c:v>
                </c:pt>
                <c:pt idx="21">
                  <c:v>148.41666666666669</c:v>
                </c:pt>
                <c:pt idx="22">
                  <c:v>151.54166666666669</c:v>
                </c:pt>
                <c:pt idx="23">
                  <c:v>154.70833333333331</c:v>
                </c:pt>
                <c:pt idx="24">
                  <c:v>157.125</c:v>
                </c:pt>
                <c:pt idx="25">
                  <c:v>159.54166666666669</c:v>
                </c:pt>
                <c:pt idx="26">
                  <c:v>161.83333333333331</c:v>
                </c:pt>
                <c:pt idx="27">
                  <c:v>164.125</c:v>
                </c:pt>
                <c:pt idx="28">
                  <c:v>166.66666666666669</c:v>
                </c:pt>
                <c:pt idx="29">
                  <c:v>169.08333333333331</c:v>
                </c:pt>
                <c:pt idx="30">
                  <c:v>171.25</c:v>
                </c:pt>
                <c:pt idx="31">
                  <c:v>173.58333333333334</c:v>
                </c:pt>
                <c:pt idx="32">
                  <c:v>175.45833333333334</c:v>
                </c:pt>
                <c:pt idx="33">
                  <c:v>176.83333333333334</c:v>
                </c:pt>
                <c:pt idx="34">
                  <c:v>178.04166666666669</c:v>
                </c:pt>
                <c:pt idx="35">
                  <c:v>180.16666666666669</c:v>
                </c:pt>
                <c:pt idx="36">
                  <c:v>183.125</c:v>
                </c:pt>
                <c:pt idx="37">
                  <c:v>186.20833333333331</c:v>
                </c:pt>
                <c:pt idx="38">
                  <c:v>189.04166666666669</c:v>
                </c:pt>
                <c:pt idx="39">
                  <c:v>191.29166666666669</c:v>
                </c:pt>
                <c:pt idx="40">
                  <c:v>193.58333333333331</c:v>
                </c:pt>
                <c:pt idx="41">
                  <c:v>195.83333333333331</c:v>
                </c:pt>
                <c:pt idx="42">
                  <c:v>198.04166666666669</c:v>
                </c:pt>
                <c:pt idx="43">
                  <c:v>199.75</c:v>
                </c:pt>
                <c:pt idx="44">
                  <c:v>202.20833333333331</c:v>
                </c:pt>
                <c:pt idx="45">
                  <c:v>206.25</c:v>
                </c:pt>
                <c:pt idx="46">
                  <c:v>210.41666666666669</c:v>
                </c:pt>
                <c:pt idx="47">
                  <c:v>213.375</c:v>
                </c:pt>
                <c:pt idx="48">
                  <c:v>215.83333333333331</c:v>
                </c:pt>
                <c:pt idx="49">
                  <c:v>218.5</c:v>
                </c:pt>
                <c:pt idx="50">
                  <c:v>220.91666666666669</c:v>
                </c:pt>
                <c:pt idx="51">
                  <c:v>222.91666666666669</c:v>
                </c:pt>
                <c:pt idx="52">
                  <c:v>224.08333333333331</c:v>
                </c:pt>
                <c:pt idx="53">
                  <c:v>224.70833333333331</c:v>
                </c:pt>
                <c:pt idx="54">
                  <c:v>225.33333333333331</c:v>
                </c:pt>
                <c:pt idx="55">
                  <c:v>225.33333333333331</c:v>
                </c:pt>
                <c:pt idx="56">
                  <c:v>224.95833333333331</c:v>
                </c:pt>
                <c:pt idx="57">
                  <c:v>224.58333333333331</c:v>
                </c:pt>
                <c:pt idx="58">
                  <c:v>224.45833333333331</c:v>
                </c:pt>
                <c:pt idx="59">
                  <c:v>225.54166666666666</c:v>
                </c:pt>
                <c:pt idx="60">
                  <c:v>228</c:v>
                </c:pt>
                <c:pt idx="61">
                  <c:v>230.45833333333334</c:v>
                </c:pt>
                <c:pt idx="62">
                  <c:v>232.25</c:v>
                </c:pt>
                <c:pt idx="63">
                  <c:v>233.91666666666666</c:v>
                </c:pt>
                <c:pt idx="64">
                  <c:v>235.625</c:v>
                </c:pt>
                <c:pt idx="65">
                  <c:v>237.75</c:v>
                </c:pt>
                <c:pt idx="66">
                  <c:v>240.5</c:v>
                </c:pt>
                <c:pt idx="67">
                  <c:v>243.95833333333334</c:v>
                </c:pt>
                <c:pt idx="68">
                  <c:v>247.16666666666669</c:v>
                </c:pt>
                <c:pt idx="69">
                  <c:v>250.25</c:v>
                </c:pt>
                <c:pt idx="70">
                  <c:v>253.5</c:v>
                </c:pt>
                <c:pt idx="71">
                  <c:v>257.125</c:v>
                </c:pt>
                <c:pt idx="72">
                  <c:v>261.83333333333337</c:v>
                </c:pt>
                <c:pt idx="73">
                  <c:v>266.66666666666669</c:v>
                </c:pt>
                <c:pt idx="74">
                  <c:v>271.125</c:v>
                </c:pt>
                <c:pt idx="75">
                  <c:v>275.20833333333331</c:v>
                </c:pt>
                <c:pt idx="76">
                  <c:v>278.5</c:v>
                </c:pt>
                <c:pt idx="77">
                  <c:v>281.95833333333337</c:v>
                </c:pt>
                <c:pt idx="78">
                  <c:v>285.75</c:v>
                </c:pt>
                <c:pt idx="79">
                  <c:v>289.33333333333337</c:v>
                </c:pt>
                <c:pt idx="80">
                  <c:v>293.25</c:v>
                </c:pt>
                <c:pt idx="81">
                  <c:v>297.16666666666663</c:v>
                </c:pt>
                <c:pt idx="82">
                  <c:v>301</c:v>
                </c:pt>
                <c:pt idx="83">
                  <c:v>305.45833333333337</c:v>
                </c:pt>
                <c:pt idx="84">
                  <c:v>309.95833333333337</c:v>
                </c:pt>
                <c:pt idx="85">
                  <c:v>314.41666666666663</c:v>
                </c:pt>
                <c:pt idx="86">
                  <c:v>318.625</c:v>
                </c:pt>
                <c:pt idx="87">
                  <c:v>321.75</c:v>
                </c:pt>
                <c:pt idx="88">
                  <c:v>324.5</c:v>
                </c:pt>
                <c:pt idx="89">
                  <c:v>327.08333333333337</c:v>
                </c:pt>
                <c:pt idx="90">
                  <c:v>329.54166666666663</c:v>
                </c:pt>
                <c:pt idx="91">
                  <c:v>331.83333333333331</c:v>
                </c:pt>
                <c:pt idx="92">
                  <c:v>334.45833333333331</c:v>
                </c:pt>
                <c:pt idx="93">
                  <c:v>337.54166666666663</c:v>
                </c:pt>
                <c:pt idx="94">
                  <c:v>340.54166666666663</c:v>
                </c:pt>
                <c:pt idx="95">
                  <c:v>344.08333333333331</c:v>
                </c:pt>
                <c:pt idx="96">
                  <c:v>348.25</c:v>
                </c:pt>
                <c:pt idx="97">
                  <c:v>353</c:v>
                </c:pt>
                <c:pt idx="98">
                  <c:v>357.625</c:v>
                </c:pt>
                <c:pt idx="99">
                  <c:v>361.375</c:v>
                </c:pt>
                <c:pt idx="100">
                  <c:v>364.5</c:v>
                </c:pt>
                <c:pt idx="101">
                  <c:v>367.16666666666669</c:v>
                </c:pt>
                <c:pt idx="102">
                  <c:v>369.45833333333337</c:v>
                </c:pt>
                <c:pt idx="103">
                  <c:v>371.20833333333337</c:v>
                </c:pt>
                <c:pt idx="104">
                  <c:v>372.16666666666669</c:v>
                </c:pt>
                <c:pt idx="105">
                  <c:v>372.41666666666669</c:v>
                </c:pt>
                <c:pt idx="106">
                  <c:v>372.75</c:v>
                </c:pt>
                <c:pt idx="107">
                  <c:v>373.625</c:v>
                </c:pt>
                <c:pt idx="108">
                  <c:v>375.25</c:v>
                </c:pt>
                <c:pt idx="109">
                  <c:v>377.91666666666663</c:v>
                </c:pt>
                <c:pt idx="110">
                  <c:v>379.5</c:v>
                </c:pt>
                <c:pt idx="111">
                  <c:v>380</c:v>
                </c:pt>
                <c:pt idx="112">
                  <c:v>380.70833333333337</c:v>
                </c:pt>
                <c:pt idx="113">
                  <c:v>380.95833333333337</c:v>
                </c:pt>
                <c:pt idx="114">
                  <c:v>381.83333333333337</c:v>
                </c:pt>
                <c:pt idx="115">
                  <c:v>383.66666666666669</c:v>
                </c:pt>
                <c:pt idx="116">
                  <c:v>386.5</c:v>
                </c:pt>
                <c:pt idx="117">
                  <c:v>390.33333333333331</c:v>
                </c:pt>
                <c:pt idx="118">
                  <c:v>394.70833333333331</c:v>
                </c:pt>
                <c:pt idx="119">
                  <c:v>398.625</c:v>
                </c:pt>
                <c:pt idx="120">
                  <c:v>402.54166666666669</c:v>
                </c:pt>
                <c:pt idx="121">
                  <c:v>407.16666666666669</c:v>
                </c:pt>
                <c:pt idx="122">
                  <c:v>411.875</c:v>
                </c:pt>
                <c:pt idx="123">
                  <c:v>416.33333333333331</c:v>
                </c:pt>
                <c:pt idx="124">
                  <c:v>420.5</c:v>
                </c:pt>
                <c:pt idx="125">
                  <c:v>425.5</c:v>
                </c:pt>
                <c:pt idx="126">
                  <c:v>430.70833333333331</c:v>
                </c:pt>
                <c:pt idx="127">
                  <c:v>435.125</c:v>
                </c:pt>
                <c:pt idx="128">
                  <c:v>437.70833333333337</c:v>
                </c:pt>
                <c:pt idx="129">
                  <c:v>440.95833333333337</c:v>
                </c:pt>
                <c:pt idx="130">
                  <c:v>445.83333333333337</c:v>
                </c:pt>
                <c:pt idx="131">
                  <c:v>450.625</c:v>
                </c:pt>
                <c:pt idx="132">
                  <c:v>456.33333333333337</c:v>
                </c:pt>
                <c:pt idx="133">
                  <c:v>461.375</c:v>
                </c:pt>
                <c:pt idx="134">
                  <c:v>465.20833333333331</c:v>
                </c:pt>
                <c:pt idx="135">
                  <c:v>469.33333333333331</c:v>
                </c:pt>
                <c:pt idx="136">
                  <c:v>472.75</c:v>
                </c:pt>
                <c:pt idx="137">
                  <c:v>475.04166666666669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31456"/>
        <c:axId val="144937344"/>
      </c:lineChart>
      <c:catAx>
        <c:axId val="14493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937344"/>
        <c:crosses val="autoZero"/>
        <c:auto val="1"/>
        <c:lblAlgn val="ctr"/>
        <c:lblOffset val="100"/>
        <c:noMultiLvlLbl val="0"/>
      </c:catAx>
      <c:valAx>
        <c:axId val="144937344"/>
        <c:scaling>
          <c:orientation val="minMax"/>
          <c:max val="650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931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Adjusted Seasonal Index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ymbol val="none"/>
          </c:marker>
          <c:cat>
            <c:strRef>
              <c:f>Sheet1!$G$4:$G$15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Sheet1!$I$4:$I$15</c:f>
              <c:numCache>
                <c:formatCode>0.000</c:formatCode>
                <c:ptCount val="12"/>
                <c:pt idx="0">
                  <c:v>0.91023036737220109</c:v>
                </c:pt>
                <c:pt idx="1">
                  <c:v>0.88362532069437583</c:v>
                </c:pt>
                <c:pt idx="2">
                  <c:v>1.0073662876035454</c:v>
                </c:pt>
                <c:pt idx="3">
                  <c:v>0.97590601232284768</c:v>
                </c:pt>
                <c:pt idx="4">
                  <c:v>0.9813780274951297</c:v>
                </c:pt>
                <c:pt idx="5">
                  <c:v>1.1127758266792729</c:v>
                </c:pt>
                <c:pt idx="6">
                  <c:v>1.2265555429312018</c:v>
                </c:pt>
                <c:pt idx="7">
                  <c:v>1.2199109694456254</c:v>
                </c:pt>
                <c:pt idx="8">
                  <c:v>1.0604919326468185</c:v>
                </c:pt>
                <c:pt idx="9">
                  <c:v>0.92175724041049778</c:v>
                </c:pt>
                <c:pt idx="10">
                  <c:v>0.80117808241347455</c:v>
                </c:pt>
                <c:pt idx="11">
                  <c:v>0.89882438998501168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31328"/>
        <c:axId val="145332864"/>
      </c:lineChart>
      <c:catAx>
        <c:axId val="14533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332864"/>
        <c:crosses val="autoZero"/>
        <c:auto val="1"/>
        <c:lblAlgn val="ctr"/>
        <c:lblOffset val="100"/>
        <c:noMultiLvlLbl val="0"/>
      </c:catAx>
      <c:valAx>
        <c:axId val="145332864"/>
        <c:scaling>
          <c:orientation val="minMax"/>
          <c:max val="1.25"/>
          <c:min val="0.75000000000000011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45331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'Linear Trend'!$B$2:$B$133</c:f>
              <c:numCache>
                <c:formatCode>General</c:formatCode>
                <c:ptCount val="1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</c:numCache>
            </c:numRef>
          </c:xVal>
          <c:yVal>
            <c:numRef>
              <c:f>'Linear Trend'!$H$26:$H$157</c:f>
              <c:numCache>
                <c:formatCode>General</c:formatCode>
                <c:ptCount val="132"/>
                <c:pt idx="0">
                  <c:v>23.474828168907052</c:v>
                </c:pt>
                <c:pt idx="1">
                  <c:v>21.266223729286139</c:v>
                </c:pt>
                <c:pt idx="2">
                  <c:v>19.30761928966524</c:v>
                </c:pt>
                <c:pt idx="3">
                  <c:v>17.265681516710984</c:v>
                </c:pt>
                <c:pt idx="4">
                  <c:v>15.015410410423399</c:v>
                </c:pt>
                <c:pt idx="5">
                  <c:v>13.098472637469158</c:v>
                </c:pt>
                <c:pt idx="6">
                  <c:v>11.931534864514902</c:v>
                </c:pt>
                <c:pt idx="7">
                  <c:v>11.097930424893974</c:v>
                </c:pt>
                <c:pt idx="8">
                  <c:v>10.264325985273103</c:v>
                </c:pt>
                <c:pt idx="9">
                  <c:v>9.0973882123188616</c:v>
                </c:pt>
                <c:pt idx="10">
                  <c:v>7.4304504393646198</c:v>
                </c:pt>
                <c:pt idx="11">
                  <c:v>6.0968459997436923</c:v>
                </c:pt>
                <c:pt idx="12">
                  <c:v>5.5965748934561077</c:v>
                </c:pt>
                <c:pt idx="13">
                  <c:v>5.1796371205018374</c:v>
                </c:pt>
                <c:pt idx="14">
                  <c:v>5.0543660142142528</c:v>
                </c:pt>
                <c:pt idx="15">
                  <c:v>5.0957615745933822</c:v>
                </c:pt>
                <c:pt idx="16">
                  <c:v>5.5538238016391404</c:v>
                </c:pt>
                <c:pt idx="17">
                  <c:v>6.0535526953515273</c:v>
                </c:pt>
                <c:pt idx="18">
                  <c:v>5.8032815890639711</c:v>
                </c:pt>
                <c:pt idx="19">
                  <c:v>5.5530104827764148</c:v>
                </c:pt>
                <c:pt idx="20">
                  <c:v>5.1777393764887734</c:v>
                </c:pt>
                <c:pt idx="21">
                  <c:v>4.8024682702012456</c:v>
                </c:pt>
                <c:pt idx="22">
                  <c:v>4.6771971639136609</c:v>
                </c:pt>
                <c:pt idx="23">
                  <c:v>4.4269260576260479</c:v>
                </c:pt>
                <c:pt idx="24">
                  <c:v>3.9266549513384916</c:v>
                </c:pt>
                <c:pt idx="25">
                  <c:v>3.5930505117175926</c:v>
                </c:pt>
                <c:pt idx="26">
                  <c:v>2.8011127387633508</c:v>
                </c:pt>
                <c:pt idx="27">
                  <c:v>1.5091749658090805</c:v>
                </c:pt>
                <c:pt idx="28">
                  <c:v>5.0570526188209897E-2</c:v>
                </c:pt>
                <c:pt idx="29">
                  <c:v>-0.49136724676606036</c:v>
                </c:pt>
                <c:pt idx="30">
                  <c:v>-0.19997168638698781</c:v>
                </c:pt>
                <c:pt idx="31">
                  <c:v>0.21642387399208474</c:v>
                </c:pt>
                <c:pt idx="32">
                  <c:v>0.38281943437121413</c:v>
                </c:pt>
                <c:pt idx="33">
                  <c:v>-3.4118338583027708E-2</c:v>
                </c:pt>
                <c:pt idx="34">
                  <c:v>-0.40938944487064077</c:v>
                </c:pt>
                <c:pt idx="35">
                  <c:v>-0.82632721782488261</c:v>
                </c:pt>
                <c:pt idx="36">
                  <c:v>-1.2849316574457816</c:v>
                </c:pt>
                <c:pt idx="37">
                  <c:v>-2.2435360970666807</c:v>
                </c:pt>
                <c:pt idx="38">
                  <c:v>-2.4521405366876365</c:v>
                </c:pt>
                <c:pt idx="39">
                  <c:v>-1.0774116429751928</c:v>
                </c:pt>
                <c:pt idx="40">
                  <c:v>0.42231725073725102</c:v>
                </c:pt>
                <c:pt idx="41">
                  <c:v>0.71371281111632356</c:v>
                </c:pt>
                <c:pt idx="42">
                  <c:v>0.50510837149539611</c:v>
                </c:pt>
                <c:pt idx="43">
                  <c:v>0.50483726520781147</c:v>
                </c:pt>
                <c:pt idx="44">
                  <c:v>0.25456615892028367</c:v>
                </c:pt>
                <c:pt idx="45">
                  <c:v>-0.41237161403398659</c:v>
                </c:pt>
                <c:pt idx="46">
                  <c:v>-1.9126427203215997</c:v>
                </c:pt>
                <c:pt idx="47">
                  <c:v>-3.9545804932758415</c:v>
                </c:pt>
                <c:pt idx="48">
                  <c:v>-5.9965182662300833</c:v>
                </c:pt>
                <c:pt idx="49">
                  <c:v>-8.6634560391843252</c:v>
                </c:pt>
                <c:pt idx="50">
                  <c:v>-11.705393812138567</c:v>
                </c:pt>
                <c:pt idx="51">
                  <c:v>-14.747331585092809</c:v>
                </c:pt>
                <c:pt idx="52">
                  <c:v>-17.539269358047051</c:v>
                </c:pt>
                <c:pt idx="53">
                  <c:v>-19.122873797667978</c:v>
                </c:pt>
                <c:pt idx="54">
                  <c:v>-19.331478237288877</c:v>
                </c:pt>
                <c:pt idx="55">
                  <c:v>-19.540082676909776</c:v>
                </c:pt>
                <c:pt idx="56">
                  <c:v>-20.415353783197361</c:v>
                </c:pt>
                <c:pt idx="57">
                  <c:v>-21.415624889484945</c:v>
                </c:pt>
                <c:pt idx="58">
                  <c:v>-22.374229329105844</c:v>
                </c:pt>
                <c:pt idx="59">
                  <c:v>-22.916167102060058</c:v>
                </c:pt>
                <c:pt idx="60">
                  <c:v>-22.833104875014328</c:v>
                </c:pt>
                <c:pt idx="61">
                  <c:v>-22.041709314635256</c:v>
                </c:pt>
                <c:pt idx="62">
                  <c:v>-21.500313754256183</c:v>
                </c:pt>
                <c:pt idx="63">
                  <c:v>-21.083918193877082</c:v>
                </c:pt>
                <c:pt idx="64">
                  <c:v>-20.500855966831296</c:v>
                </c:pt>
                <c:pt idx="65">
                  <c:v>-19.542793739785566</c:v>
                </c:pt>
                <c:pt idx="66">
                  <c:v>-17.501398179406465</c:v>
                </c:pt>
                <c:pt idx="67">
                  <c:v>-15.335002619027364</c:v>
                </c:pt>
                <c:pt idx="68">
                  <c:v>-13.543607058648263</c:v>
                </c:pt>
                <c:pt idx="69">
                  <c:v>-12.127211498269219</c:v>
                </c:pt>
                <c:pt idx="70">
                  <c:v>-11.502482604556803</c:v>
                </c:pt>
                <c:pt idx="71">
                  <c:v>-10.711087044177702</c:v>
                </c:pt>
                <c:pt idx="72">
                  <c:v>-9.5863581504652871</c:v>
                </c:pt>
                <c:pt idx="73">
                  <c:v>-8.6699625900861292</c:v>
                </c:pt>
                <c:pt idx="74">
                  <c:v>-7.4202336963737707</c:v>
                </c:pt>
                <c:pt idx="75">
                  <c:v>-6.1705048026614122</c:v>
                </c:pt>
                <c:pt idx="76">
                  <c:v>-5.0041092422823112</c:v>
                </c:pt>
                <c:pt idx="77">
                  <c:v>-3.2127136819031534</c:v>
                </c:pt>
                <c:pt idx="78">
                  <c:v>-1.3796514548573668</c:v>
                </c:pt>
                <c:pt idx="79">
                  <c:v>0.41174410552162044</c:v>
                </c:pt>
                <c:pt idx="80">
                  <c:v>1.9531396659007214</c:v>
                </c:pt>
                <c:pt idx="81">
                  <c:v>2.411201892946508</c:v>
                </c:pt>
                <c:pt idx="82">
                  <c:v>2.4942641199922946</c:v>
                </c:pt>
                <c:pt idx="83">
                  <c:v>2.4106596803713956</c:v>
                </c:pt>
                <c:pt idx="84">
                  <c:v>2.2020552407503828</c:v>
                </c:pt>
                <c:pt idx="85">
                  <c:v>1.8267841344627982</c:v>
                </c:pt>
                <c:pt idx="86">
                  <c:v>1.7848463615085848</c:v>
                </c:pt>
                <c:pt idx="87">
                  <c:v>2.2012419218876857</c:v>
                </c:pt>
                <c:pt idx="88">
                  <c:v>2.5343041489334155</c:v>
                </c:pt>
                <c:pt idx="89">
                  <c:v>3.4090330426458308</c:v>
                </c:pt>
                <c:pt idx="90">
                  <c:v>4.908761936358303</c:v>
                </c:pt>
                <c:pt idx="91">
                  <c:v>6.9918241634040896</c:v>
                </c:pt>
                <c:pt idx="92">
                  <c:v>8.9498863904498194</c:v>
                </c:pt>
                <c:pt idx="93">
                  <c:v>10.032948617495549</c:v>
                </c:pt>
                <c:pt idx="94">
                  <c:v>10.491010844541279</c:v>
                </c:pt>
                <c:pt idx="95">
                  <c:v>10.490739738253751</c:v>
                </c:pt>
                <c:pt idx="96">
                  <c:v>10.115468631966223</c:v>
                </c:pt>
                <c:pt idx="97">
                  <c:v>9.198530859011953</c:v>
                </c:pt>
                <c:pt idx="98">
                  <c:v>7.4899264193909971</c:v>
                </c:pt>
                <c:pt idx="99">
                  <c:v>5.0729886464367269</c:v>
                </c:pt>
                <c:pt idx="100">
                  <c:v>2.7393842068158847</c:v>
                </c:pt>
                <c:pt idx="101">
                  <c:v>0.94744643386161442</c:v>
                </c:pt>
                <c:pt idx="102">
                  <c:v>-9.4491339092655835E-2</c:v>
                </c:pt>
                <c:pt idx="103">
                  <c:v>-9.4762445380297322E-2</c:v>
                </c:pt>
                <c:pt idx="104">
                  <c:v>-1.1783668850010827</c:v>
                </c:pt>
                <c:pt idx="105">
                  <c:v>-3.3453046579553529</c:v>
                </c:pt>
                <c:pt idx="106">
                  <c:v>-5.303909097576252</c:v>
                </c:pt>
                <c:pt idx="107">
                  <c:v>-7.7208468705305222</c:v>
                </c:pt>
                <c:pt idx="108">
                  <c:v>-9.5127846434847925</c:v>
                </c:pt>
                <c:pt idx="109">
                  <c:v>-10.346389083105635</c:v>
                </c:pt>
                <c:pt idx="110">
                  <c:v>-10.179993522726591</c:v>
                </c:pt>
                <c:pt idx="111">
                  <c:v>-9.0135979623475464</c:v>
                </c:pt>
                <c:pt idx="112">
                  <c:v>-7.3055357353018167</c:v>
                </c:pt>
                <c:pt idx="113">
                  <c:v>-6.0558068415894013</c:v>
                </c:pt>
                <c:pt idx="114">
                  <c:v>-4.8060779478768723</c:v>
                </c:pt>
                <c:pt idx="115">
                  <c:v>-2.8480157208311425</c:v>
                </c:pt>
                <c:pt idx="116">
                  <c:v>-0.80662016045209839</c:v>
                </c:pt>
                <c:pt idx="117">
                  <c:v>0.98477539992694574</c:v>
                </c:pt>
                <c:pt idx="118">
                  <c:v>2.4845042936394748</c:v>
                </c:pt>
                <c:pt idx="119">
                  <c:v>4.8175665206852045</c:v>
                </c:pt>
                <c:pt idx="120">
                  <c:v>7.3589620810642487</c:v>
                </c:pt>
                <c:pt idx="121">
                  <c:v>9.108690974776664</c:v>
                </c:pt>
                <c:pt idx="122">
                  <c:v>9.025086535155765</c:v>
                </c:pt>
                <c:pt idx="123">
                  <c:v>9.6081487622016084</c:v>
                </c:pt>
                <c:pt idx="124">
                  <c:v>11.816210989247338</c:v>
                </c:pt>
                <c:pt idx="125">
                  <c:v>13.940939882959697</c:v>
                </c:pt>
                <c:pt idx="126">
                  <c:v>16.982335443338798</c:v>
                </c:pt>
                <c:pt idx="127">
                  <c:v>19.35706433705127</c:v>
                </c:pt>
                <c:pt idx="128">
                  <c:v>20.523459897430314</c:v>
                </c:pt>
                <c:pt idx="129">
                  <c:v>21.981522124476044</c:v>
                </c:pt>
                <c:pt idx="130">
                  <c:v>22.731251018188459</c:v>
                </c:pt>
                <c:pt idx="131">
                  <c:v>22.355979911900874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27168"/>
        <c:axId val="145529088"/>
      </c:scatterChart>
      <c:valAx>
        <c:axId val="14552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529088"/>
        <c:crosses val="autoZero"/>
        <c:crossBetween val="midCat"/>
      </c:valAx>
      <c:valAx>
        <c:axId val="145529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527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Trend'!$C$1</c:f>
              <c:strCache>
                <c:ptCount val="1"/>
                <c:pt idx="0">
                  <c:v>Trend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002060"/>
              </a:solidFill>
            </c:spPr>
          </c:marker>
          <c:trendline>
            <c:spPr>
              <a:ln w="25400">
                <a:solidFill>
                  <a:srgbClr val="8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'Linear Trend'!$B$2:$B$133</c:f>
              <c:numCache>
                <c:formatCode>General</c:formatCode>
                <c:ptCount val="1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</c:numCache>
            </c:numRef>
          </c:xVal>
          <c:yVal>
            <c:numRef>
              <c:f>'Linear Trend'!$C$2:$C$133</c:f>
              <c:numCache>
                <c:formatCode>General</c:formatCode>
                <c:ptCount val="132"/>
                <c:pt idx="0">
                  <c:v>126.79166666666667</c:v>
                </c:pt>
                <c:pt idx="1">
                  <c:v>127.25</c:v>
                </c:pt>
                <c:pt idx="2">
                  <c:v>127.95833333333334</c:v>
                </c:pt>
                <c:pt idx="3">
                  <c:v>128.58333333333334</c:v>
                </c:pt>
                <c:pt idx="4">
                  <c:v>129</c:v>
                </c:pt>
                <c:pt idx="5">
                  <c:v>129.75</c:v>
                </c:pt>
                <c:pt idx="6">
                  <c:v>131.25</c:v>
                </c:pt>
                <c:pt idx="7">
                  <c:v>133.08333333333331</c:v>
                </c:pt>
                <c:pt idx="8">
                  <c:v>134.91666666666669</c:v>
                </c:pt>
                <c:pt idx="9">
                  <c:v>136.41666666666669</c:v>
                </c:pt>
                <c:pt idx="10">
                  <c:v>137.41666666666669</c:v>
                </c:pt>
                <c:pt idx="11">
                  <c:v>138.75</c:v>
                </c:pt>
                <c:pt idx="12">
                  <c:v>140.91666666666666</c:v>
                </c:pt>
                <c:pt idx="13">
                  <c:v>143.16666666666666</c:v>
                </c:pt>
                <c:pt idx="14">
                  <c:v>145.70833333333331</c:v>
                </c:pt>
                <c:pt idx="15">
                  <c:v>148.41666666666669</c:v>
                </c:pt>
                <c:pt idx="16">
                  <c:v>151.54166666666669</c:v>
                </c:pt>
                <c:pt idx="17">
                  <c:v>154.70833333333331</c:v>
                </c:pt>
                <c:pt idx="18">
                  <c:v>157.125</c:v>
                </c:pt>
                <c:pt idx="19">
                  <c:v>159.54166666666669</c:v>
                </c:pt>
                <c:pt idx="20">
                  <c:v>161.83333333333331</c:v>
                </c:pt>
                <c:pt idx="21">
                  <c:v>164.125</c:v>
                </c:pt>
                <c:pt idx="22">
                  <c:v>166.66666666666669</c:v>
                </c:pt>
                <c:pt idx="23">
                  <c:v>169.08333333333331</c:v>
                </c:pt>
                <c:pt idx="24">
                  <c:v>171.25</c:v>
                </c:pt>
                <c:pt idx="25">
                  <c:v>173.58333333333334</c:v>
                </c:pt>
                <c:pt idx="26">
                  <c:v>175.45833333333334</c:v>
                </c:pt>
                <c:pt idx="27">
                  <c:v>176.83333333333334</c:v>
                </c:pt>
                <c:pt idx="28">
                  <c:v>178.04166666666669</c:v>
                </c:pt>
                <c:pt idx="29">
                  <c:v>180.16666666666669</c:v>
                </c:pt>
                <c:pt idx="30">
                  <c:v>183.125</c:v>
                </c:pt>
                <c:pt idx="31">
                  <c:v>186.20833333333331</c:v>
                </c:pt>
                <c:pt idx="32">
                  <c:v>189.04166666666669</c:v>
                </c:pt>
                <c:pt idx="33">
                  <c:v>191.29166666666669</c:v>
                </c:pt>
                <c:pt idx="34">
                  <c:v>193.58333333333331</c:v>
                </c:pt>
                <c:pt idx="35">
                  <c:v>195.83333333333331</c:v>
                </c:pt>
                <c:pt idx="36">
                  <c:v>198.04166666666669</c:v>
                </c:pt>
                <c:pt idx="37">
                  <c:v>199.75</c:v>
                </c:pt>
                <c:pt idx="38">
                  <c:v>202.20833333333331</c:v>
                </c:pt>
                <c:pt idx="39">
                  <c:v>206.25</c:v>
                </c:pt>
                <c:pt idx="40">
                  <c:v>210.41666666666669</c:v>
                </c:pt>
                <c:pt idx="41">
                  <c:v>213.375</c:v>
                </c:pt>
                <c:pt idx="42">
                  <c:v>215.83333333333331</c:v>
                </c:pt>
                <c:pt idx="43">
                  <c:v>218.5</c:v>
                </c:pt>
                <c:pt idx="44">
                  <c:v>220.91666666666669</c:v>
                </c:pt>
                <c:pt idx="45">
                  <c:v>222.91666666666669</c:v>
                </c:pt>
                <c:pt idx="46">
                  <c:v>224.08333333333331</c:v>
                </c:pt>
                <c:pt idx="47">
                  <c:v>224.70833333333331</c:v>
                </c:pt>
                <c:pt idx="48">
                  <c:v>225.33333333333331</c:v>
                </c:pt>
                <c:pt idx="49">
                  <c:v>225.33333333333331</c:v>
                </c:pt>
                <c:pt idx="50">
                  <c:v>224.95833333333331</c:v>
                </c:pt>
                <c:pt idx="51">
                  <c:v>224.58333333333331</c:v>
                </c:pt>
                <c:pt idx="52">
                  <c:v>224.45833333333331</c:v>
                </c:pt>
                <c:pt idx="53">
                  <c:v>225.54166666666666</c:v>
                </c:pt>
                <c:pt idx="54">
                  <c:v>228</c:v>
                </c:pt>
                <c:pt idx="55">
                  <c:v>230.45833333333334</c:v>
                </c:pt>
                <c:pt idx="56">
                  <c:v>232.25</c:v>
                </c:pt>
                <c:pt idx="57">
                  <c:v>233.91666666666666</c:v>
                </c:pt>
                <c:pt idx="58">
                  <c:v>235.625</c:v>
                </c:pt>
                <c:pt idx="59">
                  <c:v>237.75</c:v>
                </c:pt>
                <c:pt idx="60">
                  <c:v>240.5</c:v>
                </c:pt>
                <c:pt idx="61">
                  <c:v>243.95833333333334</c:v>
                </c:pt>
                <c:pt idx="62">
                  <c:v>247.16666666666669</c:v>
                </c:pt>
                <c:pt idx="63">
                  <c:v>250.25</c:v>
                </c:pt>
                <c:pt idx="64">
                  <c:v>253.5</c:v>
                </c:pt>
                <c:pt idx="65">
                  <c:v>257.125</c:v>
                </c:pt>
                <c:pt idx="66">
                  <c:v>261.83333333333337</c:v>
                </c:pt>
                <c:pt idx="67">
                  <c:v>266.66666666666669</c:v>
                </c:pt>
                <c:pt idx="68">
                  <c:v>271.125</c:v>
                </c:pt>
                <c:pt idx="69">
                  <c:v>275.20833333333331</c:v>
                </c:pt>
                <c:pt idx="70">
                  <c:v>278.5</c:v>
                </c:pt>
                <c:pt idx="71">
                  <c:v>281.95833333333337</c:v>
                </c:pt>
                <c:pt idx="72">
                  <c:v>285.75</c:v>
                </c:pt>
                <c:pt idx="73">
                  <c:v>289.33333333333337</c:v>
                </c:pt>
                <c:pt idx="74">
                  <c:v>293.25</c:v>
                </c:pt>
                <c:pt idx="75">
                  <c:v>297.16666666666663</c:v>
                </c:pt>
                <c:pt idx="76">
                  <c:v>301</c:v>
                </c:pt>
                <c:pt idx="77">
                  <c:v>305.45833333333337</c:v>
                </c:pt>
                <c:pt idx="78">
                  <c:v>309.95833333333337</c:v>
                </c:pt>
                <c:pt idx="79">
                  <c:v>314.41666666666663</c:v>
                </c:pt>
                <c:pt idx="80">
                  <c:v>318.625</c:v>
                </c:pt>
                <c:pt idx="81">
                  <c:v>321.75</c:v>
                </c:pt>
                <c:pt idx="82">
                  <c:v>324.5</c:v>
                </c:pt>
                <c:pt idx="83">
                  <c:v>327.08333333333337</c:v>
                </c:pt>
                <c:pt idx="84">
                  <c:v>329.54166666666663</c:v>
                </c:pt>
                <c:pt idx="85">
                  <c:v>331.83333333333331</c:v>
                </c:pt>
                <c:pt idx="86">
                  <c:v>334.45833333333331</c:v>
                </c:pt>
                <c:pt idx="87">
                  <c:v>337.54166666666663</c:v>
                </c:pt>
                <c:pt idx="88">
                  <c:v>340.54166666666663</c:v>
                </c:pt>
                <c:pt idx="89">
                  <c:v>344.08333333333331</c:v>
                </c:pt>
                <c:pt idx="90">
                  <c:v>348.25</c:v>
                </c:pt>
                <c:pt idx="91">
                  <c:v>353</c:v>
                </c:pt>
                <c:pt idx="92">
                  <c:v>357.625</c:v>
                </c:pt>
                <c:pt idx="93">
                  <c:v>361.375</c:v>
                </c:pt>
                <c:pt idx="94">
                  <c:v>364.5</c:v>
                </c:pt>
                <c:pt idx="95">
                  <c:v>367.16666666666669</c:v>
                </c:pt>
                <c:pt idx="96">
                  <c:v>369.45833333333337</c:v>
                </c:pt>
                <c:pt idx="97">
                  <c:v>371.20833333333337</c:v>
                </c:pt>
                <c:pt idx="98">
                  <c:v>372.16666666666669</c:v>
                </c:pt>
                <c:pt idx="99">
                  <c:v>372.41666666666669</c:v>
                </c:pt>
                <c:pt idx="100">
                  <c:v>372.75</c:v>
                </c:pt>
                <c:pt idx="101">
                  <c:v>373.625</c:v>
                </c:pt>
                <c:pt idx="102">
                  <c:v>375.25</c:v>
                </c:pt>
                <c:pt idx="103">
                  <c:v>377.91666666666663</c:v>
                </c:pt>
                <c:pt idx="104">
                  <c:v>379.5</c:v>
                </c:pt>
                <c:pt idx="105">
                  <c:v>380</c:v>
                </c:pt>
                <c:pt idx="106">
                  <c:v>380.70833333333337</c:v>
                </c:pt>
                <c:pt idx="107">
                  <c:v>380.95833333333337</c:v>
                </c:pt>
                <c:pt idx="108">
                  <c:v>381.83333333333337</c:v>
                </c:pt>
                <c:pt idx="109">
                  <c:v>383.66666666666669</c:v>
                </c:pt>
                <c:pt idx="110">
                  <c:v>386.5</c:v>
                </c:pt>
                <c:pt idx="111">
                  <c:v>390.33333333333331</c:v>
                </c:pt>
                <c:pt idx="112">
                  <c:v>394.70833333333331</c:v>
                </c:pt>
                <c:pt idx="113">
                  <c:v>398.625</c:v>
                </c:pt>
                <c:pt idx="114">
                  <c:v>402.54166666666669</c:v>
                </c:pt>
                <c:pt idx="115">
                  <c:v>407.16666666666669</c:v>
                </c:pt>
                <c:pt idx="116">
                  <c:v>411.875</c:v>
                </c:pt>
                <c:pt idx="117">
                  <c:v>416.33333333333331</c:v>
                </c:pt>
                <c:pt idx="118">
                  <c:v>420.5</c:v>
                </c:pt>
                <c:pt idx="119">
                  <c:v>425.5</c:v>
                </c:pt>
                <c:pt idx="120">
                  <c:v>430.70833333333331</c:v>
                </c:pt>
                <c:pt idx="121">
                  <c:v>435.125</c:v>
                </c:pt>
                <c:pt idx="122">
                  <c:v>437.70833333333337</c:v>
                </c:pt>
                <c:pt idx="123">
                  <c:v>440.95833333333337</c:v>
                </c:pt>
                <c:pt idx="124">
                  <c:v>445.83333333333337</c:v>
                </c:pt>
                <c:pt idx="125">
                  <c:v>450.625</c:v>
                </c:pt>
                <c:pt idx="126">
                  <c:v>456.33333333333337</c:v>
                </c:pt>
                <c:pt idx="127">
                  <c:v>461.375</c:v>
                </c:pt>
                <c:pt idx="128">
                  <c:v>465.20833333333331</c:v>
                </c:pt>
                <c:pt idx="129">
                  <c:v>469.33333333333331</c:v>
                </c:pt>
                <c:pt idx="130">
                  <c:v>472.75</c:v>
                </c:pt>
                <c:pt idx="131">
                  <c:v>475.04166666666669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73760"/>
        <c:axId val="149175296"/>
      </c:scatterChart>
      <c:valAx>
        <c:axId val="1491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175296"/>
        <c:crosses val="autoZero"/>
        <c:crossBetween val="midCat"/>
      </c:valAx>
      <c:valAx>
        <c:axId val="149175296"/>
        <c:scaling>
          <c:orientation val="minMax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73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790574</xdr:rowOff>
    </xdr:from>
    <xdr:to>
      <xdr:col>14</xdr:col>
      <xdr:colOff>9524</xdr:colOff>
      <xdr:row>19</xdr:row>
      <xdr:rowOff>104774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16</xdr:row>
      <xdr:rowOff>133350</xdr:rowOff>
    </xdr:from>
    <xdr:to>
      <xdr:col>6</xdr:col>
      <xdr:colOff>104775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114</xdr:row>
      <xdr:rowOff>95251</xdr:rowOff>
    </xdr:from>
    <xdr:to>
      <xdr:col>20</xdr:col>
      <xdr:colOff>238125</xdr:colOff>
      <xdr:row>124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504825</xdr:colOff>
      <xdr:row>25</xdr:row>
      <xdr:rowOff>142875</xdr:rowOff>
    </xdr:from>
    <xdr:to>
      <xdr:col>7</xdr:col>
      <xdr:colOff>866775</xdr:colOff>
      <xdr:row>40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2883.310966898149" createdVersion="4" refreshedVersion="4" minRefreshableVersion="3" recordCount="138">
  <cacheSource type="worksheet">
    <worksheetSource ref="B1:E139" sheet="MA"/>
  </cacheSource>
  <cacheFields count="5">
    <cacheField name="Month" numFmtId="0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International Airlines Pax" numFmtId="0">
      <sharedItems containsSemiMixedTypes="0" containsString="0" containsNumber="1" containsInteger="1" minValue="104" maxValue="559"/>
    </cacheField>
    <cacheField name="12-M Moving Average" numFmtId="0">
      <sharedItems containsString="0" containsBlank="1" containsNumber="1" minValue="126.66666666666667" maxValue="476.16666666666669"/>
    </cacheField>
    <cacheField name="Centered 12-M MA" numFmtId="0">
      <sharedItems containsString="0" containsBlank="1" containsNumber="1" minValue="126.79166666666667" maxValue="475.04166666666669"/>
    </cacheField>
    <cacheField name="Y(t)/T(t)" numFmtId="0">
      <sharedItems containsString="0" containsBlank="1" containsNumber="1" minValue="0.75226835303821826" maxValue="1.316246741963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x v="0"/>
    <n v="112"/>
    <m/>
    <m/>
    <m/>
  </r>
  <r>
    <x v="1"/>
    <n v="118"/>
    <m/>
    <m/>
    <m/>
  </r>
  <r>
    <x v="2"/>
    <n v="132"/>
    <m/>
    <m/>
    <m/>
  </r>
  <r>
    <x v="3"/>
    <n v="129"/>
    <m/>
    <m/>
    <m/>
  </r>
  <r>
    <x v="4"/>
    <n v="121"/>
    <m/>
    <m/>
    <m/>
  </r>
  <r>
    <x v="5"/>
    <n v="135"/>
    <n v="126.66666666666667"/>
    <m/>
    <m/>
  </r>
  <r>
    <x v="6"/>
    <n v="148"/>
    <n v="126.91666666666667"/>
    <n v="126.79166666666667"/>
    <n v="1.1672691422937891"/>
  </r>
  <r>
    <x v="7"/>
    <n v="148"/>
    <n v="127.58333333333333"/>
    <n v="127.25"/>
    <n v="1.1630648330058939"/>
  </r>
  <r>
    <x v="8"/>
    <n v="136"/>
    <n v="128.33333333333334"/>
    <n v="127.95833333333334"/>
    <n v="1.0628459785086291"/>
  </r>
  <r>
    <x v="9"/>
    <n v="119"/>
    <n v="128.83333333333334"/>
    <n v="128.58333333333334"/>
    <n v="0.92546986390149055"/>
  </r>
  <r>
    <x v="10"/>
    <n v="104"/>
    <n v="129.16666666666666"/>
    <n v="129"/>
    <n v="0.80620155038759689"/>
  </r>
  <r>
    <x v="11"/>
    <n v="118"/>
    <n v="130.33333333333334"/>
    <n v="129.75"/>
    <n v="0.90944123314065506"/>
  </r>
  <r>
    <x v="0"/>
    <n v="115"/>
    <n v="132.16666666666666"/>
    <n v="131.25"/>
    <n v="0.87619047619047619"/>
  </r>
  <r>
    <x v="1"/>
    <n v="126"/>
    <n v="134"/>
    <n v="133.08333333333331"/>
    <n v="0.94677520350657496"/>
  </r>
  <r>
    <x v="2"/>
    <n v="141"/>
    <n v="135.83333333333334"/>
    <n v="134.91666666666669"/>
    <n v="1.0450895614576898"/>
  </r>
  <r>
    <x v="3"/>
    <n v="135"/>
    <n v="137"/>
    <n v="136.41666666666669"/>
    <n v="0.98961514966401942"/>
  </r>
  <r>
    <x v="4"/>
    <n v="125"/>
    <n v="137.83333333333334"/>
    <n v="137.41666666666669"/>
    <n v="0.90964220739842316"/>
  </r>
  <r>
    <x v="5"/>
    <n v="149"/>
    <n v="139.66666666666666"/>
    <n v="138.75"/>
    <n v="1.0738738738738738"/>
  </r>
  <r>
    <x v="6"/>
    <n v="170"/>
    <n v="142.16666666666666"/>
    <n v="140.91666666666666"/>
    <n v="1.2063867534003549"/>
  </r>
  <r>
    <x v="7"/>
    <n v="170"/>
    <n v="144.16666666666666"/>
    <n v="143.16666666666666"/>
    <n v="1.1874272409778814"/>
  </r>
  <r>
    <x v="8"/>
    <n v="158"/>
    <n v="147.25"/>
    <n v="145.70833333333331"/>
    <n v="1.0843580211609953"/>
  </r>
  <r>
    <x v="9"/>
    <n v="133"/>
    <n v="149.58333333333334"/>
    <n v="148.41666666666669"/>
    <n v="0.89612577203818067"/>
  </r>
  <r>
    <x v="10"/>
    <n v="114"/>
    <n v="153.5"/>
    <n v="151.54166666666669"/>
    <n v="0.75226835303821826"/>
  </r>
  <r>
    <x v="11"/>
    <n v="140"/>
    <n v="155.91666666666666"/>
    <n v="154.70833333333331"/>
    <n v="0.90492862914085659"/>
  </r>
  <r>
    <x v="0"/>
    <n v="145"/>
    <n v="158.33333333333334"/>
    <n v="157.125"/>
    <n v="0.92283214001591085"/>
  </r>
  <r>
    <x v="1"/>
    <n v="150"/>
    <n v="160.75"/>
    <n v="159.54166666666669"/>
    <n v="0.94019326194828923"/>
  </r>
  <r>
    <x v="2"/>
    <n v="178"/>
    <n v="162.91666666666666"/>
    <n v="161.83333333333331"/>
    <n v="1.0998970133882597"/>
  </r>
  <r>
    <x v="3"/>
    <n v="163"/>
    <n v="165.33333333333334"/>
    <n v="164.125"/>
    <n v="0.99314546839299311"/>
  </r>
  <r>
    <x v="4"/>
    <n v="172"/>
    <n v="168"/>
    <n v="166.66666666666669"/>
    <n v="1.0319999999999998"/>
  </r>
  <r>
    <x v="5"/>
    <n v="178"/>
    <n v="170.16666666666666"/>
    <n v="169.08333333333331"/>
    <n v="1.0527353376047315"/>
  </r>
  <r>
    <x v="6"/>
    <n v="199"/>
    <n v="172.33333333333334"/>
    <n v="171.25"/>
    <n v="1.1620437956204379"/>
  </r>
  <r>
    <x v="7"/>
    <n v="199"/>
    <n v="174.83333333333334"/>
    <n v="173.58333333333334"/>
    <n v="1.1464234277484397"/>
  </r>
  <r>
    <x v="8"/>
    <n v="184"/>
    <n v="176.08333333333334"/>
    <n v="175.45833333333334"/>
    <n v="1.0486820232723817"/>
  </r>
  <r>
    <x v="9"/>
    <n v="162"/>
    <n v="177.58333333333334"/>
    <n v="176.83333333333334"/>
    <n v="0.91611687087653149"/>
  </r>
  <r>
    <x v="10"/>
    <n v="146"/>
    <n v="178.5"/>
    <n v="178.04166666666669"/>
    <n v="0.82003276386613611"/>
  </r>
  <r>
    <x v="11"/>
    <n v="166"/>
    <n v="181.83333333333334"/>
    <n v="180.16666666666669"/>
    <n v="0.92136910268270111"/>
  </r>
  <r>
    <x v="0"/>
    <n v="171"/>
    <n v="184.41666666666666"/>
    <n v="183.125"/>
    <n v="0.93378839590443685"/>
  </r>
  <r>
    <x v="1"/>
    <n v="180"/>
    <n v="188"/>
    <n v="186.20833333333331"/>
    <n v="0.96665920787648252"/>
  </r>
  <r>
    <x v="2"/>
    <n v="193"/>
    <n v="190.08333333333334"/>
    <n v="189.04166666666669"/>
    <n v="1.0209389464403791"/>
  </r>
  <r>
    <x v="3"/>
    <n v="181"/>
    <n v="192.5"/>
    <n v="191.29166666666669"/>
    <n v="0.94619908516663032"/>
  </r>
  <r>
    <x v="4"/>
    <n v="183"/>
    <n v="194.66666666666666"/>
    <n v="193.58333333333331"/>
    <n v="0.94532931554024979"/>
  </r>
  <r>
    <x v="5"/>
    <n v="218"/>
    <n v="197"/>
    <n v="195.83333333333331"/>
    <n v="1.1131914893617023"/>
  </r>
  <r>
    <x v="6"/>
    <n v="230"/>
    <n v="199.08333333333334"/>
    <n v="198.04166666666669"/>
    <n v="1.1613717652009257"/>
  </r>
  <r>
    <x v="7"/>
    <n v="242"/>
    <n v="200.41666666666666"/>
    <n v="199.75"/>
    <n v="1.2115143929912391"/>
  </r>
  <r>
    <x v="8"/>
    <n v="209"/>
    <n v="204"/>
    <n v="202.20833333333331"/>
    <n v="1.0335874716670101"/>
  </r>
  <r>
    <x v="9"/>
    <n v="191"/>
    <n v="208.5"/>
    <n v="206.25"/>
    <n v="0.92606060606060603"/>
  </r>
  <r>
    <x v="10"/>
    <n v="172"/>
    <n v="212.33333333333334"/>
    <n v="210.41666666666669"/>
    <n v="0.81742574257425737"/>
  </r>
  <r>
    <x v="11"/>
    <n v="194"/>
    <n v="214.41666666666666"/>
    <n v="213.375"/>
    <n v="0.9091974223784417"/>
  </r>
  <r>
    <x v="0"/>
    <n v="196"/>
    <n v="217.25"/>
    <n v="215.83333333333331"/>
    <n v="0.90810810810810816"/>
  </r>
  <r>
    <x v="1"/>
    <n v="196"/>
    <n v="219.75"/>
    <n v="218.5"/>
    <n v="0.89702517162471396"/>
  </r>
  <r>
    <x v="2"/>
    <n v="236"/>
    <n v="222.08333333333334"/>
    <n v="220.91666666666669"/>
    <n v="1.0682761222180308"/>
  </r>
  <r>
    <x v="3"/>
    <n v="235"/>
    <n v="223.75"/>
    <n v="222.91666666666669"/>
    <n v="1.0542056074766355"/>
  </r>
  <r>
    <x v="4"/>
    <n v="229"/>
    <n v="224.41666666666666"/>
    <n v="224.08333333333331"/>
    <n v="1.0219412420974341"/>
  </r>
  <r>
    <x v="5"/>
    <n v="243"/>
    <n v="225"/>
    <n v="224.70833333333331"/>
    <n v="1.0814018171704061"/>
  </r>
  <r>
    <x v="6"/>
    <n v="264"/>
    <n v="225.66666666666666"/>
    <n v="225.33333333333331"/>
    <n v="1.1715976331360947"/>
  </r>
  <r>
    <x v="7"/>
    <n v="272"/>
    <n v="225"/>
    <n v="225.33333333333331"/>
    <n v="1.2071005917159765"/>
  </r>
  <r>
    <x v="8"/>
    <n v="237"/>
    <n v="224.91666666666666"/>
    <n v="224.95833333333331"/>
    <n v="1.0535284311909614"/>
  </r>
  <r>
    <x v="9"/>
    <n v="211"/>
    <n v="224.25"/>
    <n v="224.58333333333331"/>
    <n v="0.93951762523191107"/>
  </r>
  <r>
    <x v="10"/>
    <n v="180"/>
    <n v="224.66666666666666"/>
    <n v="224.45833333333331"/>
    <n v="0.8019305736031187"/>
  </r>
  <r>
    <x v="11"/>
    <n v="201"/>
    <n v="226.41666666666666"/>
    <n v="225.54166666666666"/>
    <n v="0.89118788102715685"/>
  </r>
  <r>
    <x v="0"/>
    <n v="204"/>
    <n v="229.58333333333334"/>
    <n v="228"/>
    <n v="0.89473684210526316"/>
  </r>
  <r>
    <x v="1"/>
    <n v="188"/>
    <n v="231.33333333333334"/>
    <n v="230.45833333333334"/>
    <n v="0.81576568432471519"/>
  </r>
  <r>
    <x v="2"/>
    <n v="235"/>
    <n v="233.16666666666666"/>
    <n v="232.25"/>
    <n v="1.0118406889128095"/>
  </r>
  <r>
    <x v="3"/>
    <n v="227"/>
    <n v="234.66666666666666"/>
    <n v="233.91666666666666"/>
    <n v="0.97043106519415745"/>
  </r>
  <r>
    <x v="4"/>
    <n v="234"/>
    <n v="236.58333333333334"/>
    <n v="235.625"/>
    <n v="0.99310344827586206"/>
  </r>
  <r>
    <x v="5"/>
    <n v="264"/>
    <n v="238.91666666666666"/>
    <n v="237.75"/>
    <n v="1.110410094637224"/>
  </r>
  <r>
    <x v="6"/>
    <n v="302"/>
    <n v="242.08333333333334"/>
    <n v="240.5"/>
    <n v="1.2557172557172558"/>
  </r>
  <r>
    <x v="7"/>
    <n v="293"/>
    <n v="245.83333333333334"/>
    <n v="243.95833333333334"/>
    <n v="1.2010247651579846"/>
  </r>
  <r>
    <x v="8"/>
    <n v="259"/>
    <n v="248.5"/>
    <n v="247.16666666666669"/>
    <n v="1.0478759271746458"/>
  </r>
  <r>
    <x v="9"/>
    <n v="229"/>
    <n v="252"/>
    <n v="250.25"/>
    <n v="0.91508491508491507"/>
  </r>
  <r>
    <x v="10"/>
    <n v="203"/>
    <n v="255"/>
    <n v="253.5"/>
    <n v="0.80078895463510846"/>
  </r>
  <r>
    <x v="11"/>
    <n v="229"/>
    <n v="259.25"/>
    <n v="257.125"/>
    <n v="0.89061740398638789"/>
  </r>
  <r>
    <x v="0"/>
    <n v="242"/>
    <n v="264.41666666666669"/>
    <n v="261.83333333333337"/>
    <n v="0.9242520687460215"/>
  </r>
  <r>
    <x v="1"/>
    <n v="233"/>
    <n v="268.91666666666669"/>
    <n v="266.66666666666669"/>
    <n v="0.87374999999999992"/>
  </r>
  <r>
    <x v="2"/>
    <n v="267"/>
    <n v="273.33333333333331"/>
    <n v="271.125"/>
    <n v="0.98478561549100974"/>
  </r>
  <r>
    <x v="3"/>
    <n v="269"/>
    <n v="277.08333333333331"/>
    <n v="275.20833333333331"/>
    <n v="0.97744133232399699"/>
  </r>
  <r>
    <x v="4"/>
    <n v="270"/>
    <n v="279.91666666666669"/>
    <n v="278.5"/>
    <n v="0.96947935368043092"/>
  </r>
  <r>
    <x v="5"/>
    <n v="315"/>
    <n v="284"/>
    <n v="281.95833333333337"/>
    <n v="1.1171863455002216"/>
  </r>
  <r>
    <x v="6"/>
    <n v="364"/>
    <n v="287.5"/>
    <n v="285.75"/>
    <n v="1.2738407699037619"/>
  </r>
  <r>
    <x v="7"/>
    <n v="347"/>
    <n v="291.16666666666669"/>
    <n v="289.33333333333337"/>
    <n v="1.1993087557603686"/>
  </r>
  <r>
    <x v="8"/>
    <n v="312"/>
    <n v="295.33333333333331"/>
    <n v="293.25"/>
    <n v="1.0639386189258313"/>
  </r>
  <r>
    <x v="9"/>
    <n v="274"/>
    <n v="299"/>
    <n v="297.16666666666663"/>
    <n v="0.9220415030846888"/>
  </r>
  <r>
    <x v="10"/>
    <n v="237"/>
    <n v="303"/>
    <n v="301"/>
    <n v="0.78737541528239208"/>
  </r>
  <r>
    <x v="11"/>
    <n v="278"/>
    <n v="307.91666666666669"/>
    <n v="305.45833333333337"/>
    <n v="0.91010776156049644"/>
  </r>
  <r>
    <x v="0"/>
    <n v="284"/>
    <n v="312"/>
    <n v="309.95833333333337"/>
    <n v="0.91625218443339151"/>
  </r>
  <r>
    <x v="1"/>
    <n v="277"/>
    <n v="316.83333333333331"/>
    <n v="314.41666666666663"/>
    <n v="0.88099655446594227"/>
  </r>
  <r>
    <x v="2"/>
    <n v="317"/>
    <n v="320.41666666666669"/>
    <n v="318.625"/>
    <n v="0.99489996076892895"/>
  </r>
  <r>
    <x v="3"/>
    <n v="313"/>
    <n v="323.08333333333331"/>
    <n v="321.75"/>
    <n v="0.9728049728049728"/>
  </r>
  <r>
    <x v="4"/>
    <n v="318"/>
    <n v="325.91666666666669"/>
    <n v="324.5"/>
    <n v="0.97996918335901384"/>
  </r>
  <r>
    <x v="5"/>
    <n v="374"/>
    <n v="328.25"/>
    <n v="327.08333333333337"/>
    <n v="1.1434394904458598"/>
  </r>
  <r>
    <x v="6"/>
    <n v="413"/>
    <n v="330.83333333333331"/>
    <n v="329.54166666666663"/>
    <n v="1.2532557845492478"/>
  </r>
  <r>
    <x v="7"/>
    <n v="405"/>
    <n v="332.83333333333331"/>
    <n v="331.83333333333331"/>
    <n v="1.2204922149673532"/>
  </r>
  <r>
    <x v="8"/>
    <n v="355"/>
    <n v="336.08333333333331"/>
    <n v="334.45833333333331"/>
    <n v="1.0614177152111623"/>
  </r>
  <r>
    <x v="9"/>
    <n v="306"/>
    <n v="339"/>
    <n v="337.54166666666663"/>
    <n v="0.90655474632761401"/>
  </r>
  <r>
    <x v="10"/>
    <n v="271"/>
    <n v="342.08333333333331"/>
    <n v="340.54166666666663"/>
    <n v="0.79579101920959261"/>
  </r>
  <r>
    <x v="11"/>
    <n v="306"/>
    <n v="346.08333333333331"/>
    <n v="344.08333333333331"/>
    <n v="0.88931944780818606"/>
  </r>
  <r>
    <x v="0"/>
    <n v="315"/>
    <n v="350.41666666666669"/>
    <n v="348.25"/>
    <n v="0.90452261306532666"/>
  </r>
  <r>
    <x v="1"/>
    <n v="301"/>
    <n v="355.58333333333331"/>
    <n v="353"/>
    <n v="0.85269121813031157"/>
  </r>
  <r>
    <x v="2"/>
    <n v="356"/>
    <n v="359.66666666666669"/>
    <n v="357.625"/>
    <n v="0.99545613421880463"/>
  </r>
  <r>
    <x v="3"/>
    <n v="348"/>
    <n v="363.08333333333331"/>
    <n v="361.375"/>
    <n v="0.96298858526461428"/>
  </r>
  <r>
    <x v="4"/>
    <n v="355"/>
    <n v="365.91666666666669"/>
    <n v="364.5"/>
    <n v="0.97393689986282583"/>
  </r>
  <r>
    <x v="5"/>
    <n v="422"/>
    <n v="368.41666666666669"/>
    <n v="367.16666666666669"/>
    <n v="1.1493418066273262"/>
  </r>
  <r>
    <x v="6"/>
    <n v="465"/>
    <n v="370.5"/>
    <n v="369.45833333333337"/>
    <n v="1.2585993007781662"/>
  </r>
  <r>
    <x v="7"/>
    <n v="467"/>
    <n v="371.91666666666669"/>
    <n v="371.20833333333337"/>
    <n v="1.2580536536087101"/>
  </r>
  <r>
    <x v="8"/>
    <n v="404"/>
    <n v="372.41666666666669"/>
    <n v="372.16666666666669"/>
    <n v="1.0855351545006717"/>
  </r>
  <r>
    <x v="9"/>
    <n v="347"/>
    <n v="372.41666666666669"/>
    <n v="372.41666666666669"/>
    <n v="0.93175206981427605"/>
  </r>
  <r>
    <x v="10"/>
    <n v="305"/>
    <n v="373.08333333333331"/>
    <n v="372.75"/>
    <n v="0.81824279007377598"/>
  </r>
  <r>
    <x v="11"/>
    <n v="336"/>
    <n v="374.16666666666669"/>
    <n v="373.625"/>
    <n v="0.89929742388758782"/>
  </r>
  <r>
    <x v="0"/>
    <n v="340"/>
    <n v="376.33333333333331"/>
    <n v="375.25"/>
    <n v="0.90606262491672218"/>
  </r>
  <r>
    <x v="1"/>
    <n v="318"/>
    <n v="379.5"/>
    <n v="377.91666666666663"/>
    <n v="0.84145534729878735"/>
  </r>
  <r>
    <x v="2"/>
    <n v="362"/>
    <n v="379.5"/>
    <n v="379.5"/>
    <n v="0.95388669301712781"/>
  </r>
  <r>
    <x v="3"/>
    <n v="348"/>
    <n v="380.5"/>
    <n v="380"/>
    <n v="0.91578947368421049"/>
  </r>
  <r>
    <x v="4"/>
    <n v="363"/>
    <n v="380.91666666666669"/>
    <n v="380.70833333333337"/>
    <n v="0.95348582685783068"/>
  </r>
  <r>
    <x v="5"/>
    <n v="435"/>
    <n v="381"/>
    <n v="380.95833333333337"/>
    <n v="1.1418571584818986"/>
  </r>
  <r>
    <x v="6"/>
    <n v="491"/>
    <n v="382.66666666666669"/>
    <n v="381.83333333333337"/>
    <n v="1.2859013531209078"/>
  </r>
  <r>
    <x v="7"/>
    <n v="505"/>
    <n v="384.66666666666669"/>
    <n v="383.66666666666669"/>
    <n v="1.31624674196351"/>
  </r>
  <r>
    <x v="8"/>
    <n v="404"/>
    <n v="388.33333333333331"/>
    <n v="386.5"/>
    <n v="1.0452781371280724"/>
  </r>
  <r>
    <x v="9"/>
    <n v="359"/>
    <n v="392.33333333333331"/>
    <n v="390.33333333333331"/>
    <n v="0.91972672929120414"/>
  </r>
  <r>
    <x v="10"/>
    <n v="310"/>
    <n v="397.08333333333331"/>
    <n v="394.70833333333331"/>
    <n v="0.78539005594848521"/>
  </r>
  <r>
    <x v="11"/>
    <n v="337"/>
    <n v="400.16666666666669"/>
    <n v="398.625"/>
    <n v="0.84540608341172785"/>
  </r>
  <r>
    <x v="0"/>
    <n v="360"/>
    <n v="404.91666666666669"/>
    <n v="402.54166666666669"/>
    <n v="0.89431735845150606"/>
  </r>
  <r>
    <x v="1"/>
    <n v="342"/>
    <n v="409.41666666666669"/>
    <n v="407.16666666666669"/>
    <n v="0.83995088006549323"/>
  </r>
  <r>
    <x v="2"/>
    <n v="406"/>
    <n v="414.33333333333331"/>
    <n v="411.875"/>
    <n v="0.98573596358118365"/>
  </r>
  <r>
    <x v="3"/>
    <n v="396"/>
    <n v="418.33333333333331"/>
    <n v="416.33333333333331"/>
    <n v="0.9511609287429944"/>
  </r>
  <r>
    <x v="4"/>
    <n v="420"/>
    <n v="422.66666666666669"/>
    <n v="420.5"/>
    <n v="0.99881093935790721"/>
  </r>
  <r>
    <x v="5"/>
    <n v="472"/>
    <n v="428.33333333333331"/>
    <n v="425.5"/>
    <n v="1.1092831962397181"/>
  </r>
  <r>
    <x v="6"/>
    <n v="548"/>
    <n v="433.08333333333331"/>
    <n v="430.70833333333331"/>
    <n v="1.2723227241946407"/>
  </r>
  <r>
    <x v="7"/>
    <n v="559"/>
    <n v="437.16666666666669"/>
    <n v="435.125"/>
    <n v="1.2846883079574836"/>
  </r>
  <r>
    <x v="8"/>
    <n v="463"/>
    <n v="438.25"/>
    <n v="437.70833333333337"/>
    <n v="1.0577820085673488"/>
  </r>
  <r>
    <x v="9"/>
    <n v="407"/>
    <n v="443.66666666666669"/>
    <n v="440.95833333333337"/>
    <n v="0.92298970046300666"/>
  </r>
  <r>
    <x v="10"/>
    <n v="362"/>
    <n v="448"/>
    <n v="445.83333333333337"/>
    <n v="0.81196261682242987"/>
  </r>
  <r>
    <x v="11"/>
    <n v="405"/>
    <n v="453.25"/>
    <n v="450.625"/>
    <n v="0.89875173370319006"/>
  </r>
  <r>
    <x v="0"/>
    <n v="417"/>
    <n v="459.41666666666669"/>
    <n v="456.33333333333337"/>
    <n v="0.91380569758948127"/>
  </r>
  <r>
    <x v="1"/>
    <n v="391"/>
    <n v="463.33333333333331"/>
    <n v="461.375"/>
    <n v="0.84746681116228662"/>
  </r>
  <r>
    <x v="2"/>
    <n v="419"/>
    <n v="467.08333333333331"/>
    <n v="465.20833333333331"/>
    <n v="0.90067174205105238"/>
  </r>
  <r>
    <x v="3"/>
    <n v="461"/>
    <n v="471.58333333333331"/>
    <n v="469.33333333333331"/>
    <n v="0.98224431818181823"/>
  </r>
  <r>
    <x v="4"/>
    <n v="472"/>
    <n v="473.91666666666669"/>
    <n v="472.75"/>
    <n v="0.99841353781068221"/>
  </r>
  <r>
    <x v="5"/>
    <n v="535"/>
    <n v="476.16666666666669"/>
    <n v="475.04166666666669"/>
    <n v="1.12621699850890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" firstHeaderRow="1" firstDataRow="1" firstDataCol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Y(t)/T(t)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FF"/>
      </a:dk1>
      <a:lt1>
        <a:sysClr val="window" lastClr="FFFB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workbookViewId="0">
      <selection sqref="A1:D1048576"/>
    </sheetView>
  </sheetViews>
  <sheetFormatPr defaultRowHeight="15" x14ac:dyDescent="0.25"/>
  <cols>
    <col min="1" max="1" width="11.42578125" bestFit="1" customWidth="1"/>
    <col min="2" max="2" width="15" style="5" customWidth="1"/>
    <col min="3" max="4" width="9.140625" style="5"/>
  </cols>
  <sheetData>
    <row r="1" spans="1:8" ht="62.25" customHeight="1" x14ac:dyDescent="0.25">
      <c r="A1" t="s">
        <v>147</v>
      </c>
      <c r="B1" s="6" t="s">
        <v>1</v>
      </c>
      <c r="C1" s="6" t="s">
        <v>146</v>
      </c>
      <c r="D1" s="6" t="s">
        <v>167</v>
      </c>
      <c r="E1" s="1"/>
      <c r="F1" s="1"/>
      <c r="G1" s="1"/>
      <c r="H1" s="1"/>
    </row>
    <row r="2" spans="1:8" x14ac:dyDescent="0.25">
      <c r="A2" t="s">
        <v>2</v>
      </c>
      <c r="B2" s="5">
        <v>112</v>
      </c>
    </row>
    <row r="3" spans="1:8" x14ac:dyDescent="0.25">
      <c r="A3" t="s">
        <v>3</v>
      </c>
      <c r="B3" s="5">
        <v>118</v>
      </c>
    </row>
    <row r="4" spans="1:8" x14ac:dyDescent="0.25">
      <c r="A4" t="s">
        <v>4</v>
      </c>
      <c r="B4" s="5">
        <v>132</v>
      </c>
    </row>
    <row r="5" spans="1:8" x14ac:dyDescent="0.25">
      <c r="A5" t="s">
        <v>5</v>
      </c>
      <c r="B5" s="5">
        <v>129</v>
      </c>
    </row>
    <row r="6" spans="1:8" x14ac:dyDescent="0.25">
      <c r="A6" t="s">
        <v>6</v>
      </c>
      <c r="B6" s="5">
        <v>121</v>
      </c>
    </row>
    <row r="7" spans="1:8" x14ac:dyDescent="0.25">
      <c r="A7" t="s">
        <v>7</v>
      </c>
      <c r="B7" s="5">
        <v>135</v>
      </c>
      <c r="C7" s="5">
        <f>AVERAGE(B2:B13)</f>
        <v>126.66666666666667</v>
      </c>
    </row>
    <row r="8" spans="1:8" x14ac:dyDescent="0.25">
      <c r="A8" t="s">
        <v>8</v>
      </c>
      <c r="B8" s="5">
        <v>148</v>
      </c>
      <c r="C8" s="5">
        <f t="shared" ref="C8:C71" si="0">AVERAGE(B3:B14)</f>
        <v>126.91666666666667</v>
      </c>
      <c r="D8" s="5">
        <f>AVERAGE(C7:C8)</f>
        <v>126.79166666666667</v>
      </c>
    </row>
    <row r="9" spans="1:8" x14ac:dyDescent="0.25">
      <c r="A9" t="s">
        <v>9</v>
      </c>
      <c r="B9" s="5">
        <v>148</v>
      </c>
      <c r="C9" s="5">
        <f t="shared" si="0"/>
        <v>127.58333333333333</v>
      </c>
      <c r="D9" s="5">
        <f t="shared" ref="D9:D72" si="1">AVERAGE(C8:C9)</f>
        <v>127.25</v>
      </c>
    </row>
    <row r="10" spans="1:8" x14ac:dyDescent="0.25">
      <c r="A10" t="s">
        <v>10</v>
      </c>
      <c r="B10" s="5">
        <v>136</v>
      </c>
      <c r="C10" s="5">
        <f t="shared" si="0"/>
        <v>128.33333333333334</v>
      </c>
      <c r="D10" s="5">
        <f t="shared" si="1"/>
        <v>127.95833333333334</v>
      </c>
    </row>
    <row r="11" spans="1:8" x14ac:dyDescent="0.25">
      <c r="A11" t="s">
        <v>11</v>
      </c>
      <c r="B11" s="5">
        <v>119</v>
      </c>
      <c r="C11" s="5">
        <f t="shared" si="0"/>
        <v>128.83333333333334</v>
      </c>
      <c r="D11" s="5">
        <f t="shared" si="1"/>
        <v>128.58333333333334</v>
      </c>
    </row>
    <row r="12" spans="1:8" x14ac:dyDescent="0.25">
      <c r="A12" t="s">
        <v>12</v>
      </c>
      <c r="B12" s="5">
        <v>104</v>
      </c>
      <c r="C12" s="5">
        <f t="shared" si="0"/>
        <v>129.16666666666666</v>
      </c>
      <c r="D12" s="5">
        <f t="shared" si="1"/>
        <v>129</v>
      </c>
    </row>
    <row r="13" spans="1:8" x14ac:dyDescent="0.25">
      <c r="A13" t="s">
        <v>13</v>
      </c>
      <c r="B13" s="5">
        <v>118</v>
      </c>
      <c r="C13" s="5">
        <f t="shared" si="0"/>
        <v>130.33333333333334</v>
      </c>
      <c r="D13" s="5">
        <f t="shared" si="1"/>
        <v>129.75</v>
      </c>
    </row>
    <row r="14" spans="1:8" x14ac:dyDescent="0.25">
      <c r="A14" t="s">
        <v>14</v>
      </c>
      <c r="B14" s="5">
        <v>115</v>
      </c>
      <c r="C14" s="5">
        <f t="shared" si="0"/>
        <v>132.16666666666666</v>
      </c>
      <c r="D14" s="5">
        <f t="shared" si="1"/>
        <v>131.25</v>
      </c>
    </row>
    <row r="15" spans="1:8" x14ac:dyDescent="0.25">
      <c r="A15" t="s">
        <v>15</v>
      </c>
      <c r="B15" s="5">
        <v>126</v>
      </c>
      <c r="C15" s="5">
        <f t="shared" si="0"/>
        <v>134</v>
      </c>
      <c r="D15" s="5">
        <f t="shared" si="1"/>
        <v>133.08333333333331</v>
      </c>
    </row>
    <row r="16" spans="1:8" x14ac:dyDescent="0.25">
      <c r="A16" t="s">
        <v>16</v>
      </c>
      <c r="B16" s="5">
        <v>141</v>
      </c>
      <c r="C16" s="5">
        <f t="shared" si="0"/>
        <v>135.83333333333334</v>
      </c>
      <c r="D16" s="5">
        <f t="shared" si="1"/>
        <v>134.91666666666669</v>
      </c>
    </row>
    <row r="17" spans="1:4" x14ac:dyDescent="0.25">
      <c r="A17" t="s">
        <v>17</v>
      </c>
      <c r="B17" s="5">
        <v>135</v>
      </c>
      <c r="C17" s="5">
        <f t="shared" si="0"/>
        <v>137</v>
      </c>
      <c r="D17" s="5">
        <f t="shared" si="1"/>
        <v>136.41666666666669</v>
      </c>
    </row>
    <row r="18" spans="1:4" x14ac:dyDescent="0.25">
      <c r="A18" t="s">
        <v>18</v>
      </c>
      <c r="B18" s="5">
        <v>125</v>
      </c>
      <c r="C18" s="5">
        <f t="shared" si="0"/>
        <v>137.83333333333334</v>
      </c>
      <c r="D18" s="5">
        <f t="shared" si="1"/>
        <v>137.41666666666669</v>
      </c>
    </row>
    <row r="19" spans="1:4" x14ac:dyDescent="0.25">
      <c r="A19" t="s">
        <v>19</v>
      </c>
      <c r="B19" s="5">
        <v>149</v>
      </c>
      <c r="C19" s="5">
        <f t="shared" si="0"/>
        <v>139.66666666666666</v>
      </c>
      <c r="D19" s="5">
        <f t="shared" si="1"/>
        <v>138.75</v>
      </c>
    </row>
    <row r="20" spans="1:4" x14ac:dyDescent="0.25">
      <c r="A20" t="s">
        <v>20</v>
      </c>
      <c r="B20" s="5">
        <v>170</v>
      </c>
      <c r="C20" s="5">
        <f t="shared" si="0"/>
        <v>142.16666666666666</v>
      </c>
      <c r="D20" s="5">
        <f t="shared" si="1"/>
        <v>140.91666666666666</v>
      </c>
    </row>
    <row r="21" spans="1:4" x14ac:dyDescent="0.25">
      <c r="A21" t="s">
        <v>21</v>
      </c>
      <c r="B21" s="5">
        <v>170</v>
      </c>
      <c r="C21" s="5">
        <f t="shared" si="0"/>
        <v>144.16666666666666</v>
      </c>
      <c r="D21" s="5">
        <f t="shared" si="1"/>
        <v>143.16666666666666</v>
      </c>
    </row>
    <row r="22" spans="1:4" x14ac:dyDescent="0.25">
      <c r="A22" t="s">
        <v>22</v>
      </c>
      <c r="B22" s="5">
        <v>158</v>
      </c>
      <c r="C22" s="5">
        <f t="shared" si="0"/>
        <v>147.25</v>
      </c>
      <c r="D22" s="5">
        <f t="shared" si="1"/>
        <v>145.70833333333331</v>
      </c>
    </row>
    <row r="23" spans="1:4" x14ac:dyDescent="0.25">
      <c r="A23" t="s">
        <v>23</v>
      </c>
      <c r="B23" s="5">
        <v>133</v>
      </c>
      <c r="C23" s="5">
        <f t="shared" si="0"/>
        <v>149.58333333333334</v>
      </c>
      <c r="D23" s="5">
        <f t="shared" si="1"/>
        <v>148.41666666666669</v>
      </c>
    </row>
    <row r="24" spans="1:4" x14ac:dyDescent="0.25">
      <c r="A24" t="s">
        <v>24</v>
      </c>
      <c r="B24" s="5">
        <v>114</v>
      </c>
      <c r="C24" s="5">
        <f t="shared" si="0"/>
        <v>153.5</v>
      </c>
      <c r="D24" s="5">
        <f t="shared" si="1"/>
        <v>151.54166666666669</v>
      </c>
    </row>
    <row r="25" spans="1:4" x14ac:dyDescent="0.25">
      <c r="A25" t="s">
        <v>25</v>
      </c>
      <c r="B25" s="5">
        <v>140</v>
      </c>
      <c r="C25" s="5">
        <f t="shared" si="0"/>
        <v>155.91666666666666</v>
      </c>
      <c r="D25" s="5">
        <f t="shared" si="1"/>
        <v>154.70833333333331</v>
      </c>
    </row>
    <row r="26" spans="1:4" x14ac:dyDescent="0.25">
      <c r="A26" t="s">
        <v>26</v>
      </c>
      <c r="B26" s="5">
        <v>145</v>
      </c>
      <c r="C26" s="5">
        <f t="shared" si="0"/>
        <v>158.33333333333334</v>
      </c>
      <c r="D26" s="5">
        <f t="shared" si="1"/>
        <v>157.125</v>
      </c>
    </row>
    <row r="27" spans="1:4" x14ac:dyDescent="0.25">
      <c r="A27" t="s">
        <v>27</v>
      </c>
      <c r="B27" s="5">
        <v>150</v>
      </c>
      <c r="C27" s="5">
        <f t="shared" si="0"/>
        <v>160.75</v>
      </c>
      <c r="D27" s="5">
        <f t="shared" si="1"/>
        <v>159.54166666666669</v>
      </c>
    </row>
    <row r="28" spans="1:4" x14ac:dyDescent="0.25">
      <c r="A28" t="s">
        <v>28</v>
      </c>
      <c r="B28" s="5">
        <v>178</v>
      </c>
      <c r="C28" s="5">
        <f t="shared" si="0"/>
        <v>162.91666666666666</v>
      </c>
      <c r="D28" s="5">
        <f t="shared" si="1"/>
        <v>161.83333333333331</v>
      </c>
    </row>
    <row r="29" spans="1:4" x14ac:dyDescent="0.25">
      <c r="A29" t="s">
        <v>29</v>
      </c>
      <c r="B29" s="5">
        <v>163</v>
      </c>
      <c r="C29" s="5">
        <f t="shared" si="0"/>
        <v>165.33333333333334</v>
      </c>
      <c r="D29" s="5">
        <f t="shared" si="1"/>
        <v>164.125</v>
      </c>
    </row>
    <row r="30" spans="1:4" x14ac:dyDescent="0.25">
      <c r="A30" t="s">
        <v>30</v>
      </c>
      <c r="B30" s="5">
        <v>172</v>
      </c>
      <c r="C30" s="5">
        <f t="shared" si="0"/>
        <v>168</v>
      </c>
      <c r="D30" s="5">
        <f t="shared" si="1"/>
        <v>166.66666666666669</v>
      </c>
    </row>
    <row r="31" spans="1:4" x14ac:dyDescent="0.25">
      <c r="A31" t="s">
        <v>31</v>
      </c>
      <c r="B31" s="5">
        <v>178</v>
      </c>
      <c r="C31" s="5">
        <f t="shared" si="0"/>
        <v>170.16666666666666</v>
      </c>
      <c r="D31" s="5">
        <f t="shared" si="1"/>
        <v>169.08333333333331</v>
      </c>
    </row>
    <row r="32" spans="1:4" x14ac:dyDescent="0.25">
      <c r="A32" t="s">
        <v>32</v>
      </c>
      <c r="B32" s="5">
        <v>199</v>
      </c>
      <c r="C32" s="5">
        <f t="shared" si="0"/>
        <v>172.33333333333334</v>
      </c>
      <c r="D32" s="5">
        <f t="shared" si="1"/>
        <v>171.25</v>
      </c>
    </row>
    <row r="33" spans="1:4" x14ac:dyDescent="0.25">
      <c r="A33" t="s">
        <v>33</v>
      </c>
      <c r="B33" s="5">
        <v>199</v>
      </c>
      <c r="C33" s="5">
        <f t="shared" si="0"/>
        <v>174.83333333333334</v>
      </c>
      <c r="D33" s="5">
        <f t="shared" si="1"/>
        <v>173.58333333333334</v>
      </c>
    </row>
    <row r="34" spans="1:4" x14ac:dyDescent="0.25">
      <c r="A34" t="s">
        <v>34</v>
      </c>
      <c r="B34" s="5">
        <v>184</v>
      </c>
      <c r="C34" s="5">
        <f t="shared" si="0"/>
        <v>176.08333333333334</v>
      </c>
      <c r="D34" s="5">
        <f t="shared" si="1"/>
        <v>175.45833333333334</v>
      </c>
    </row>
    <row r="35" spans="1:4" x14ac:dyDescent="0.25">
      <c r="A35" t="s">
        <v>35</v>
      </c>
      <c r="B35" s="5">
        <v>162</v>
      </c>
      <c r="C35" s="5">
        <f t="shared" si="0"/>
        <v>177.58333333333334</v>
      </c>
      <c r="D35" s="5">
        <f t="shared" si="1"/>
        <v>176.83333333333334</v>
      </c>
    </row>
    <row r="36" spans="1:4" x14ac:dyDescent="0.25">
      <c r="A36" t="s">
        <v>36</v>
      </c>
      <c r="B36" s="5">
        <v>146</v>
      </c>
      <c r="C36" s="5">
        <f t="shared" si="0"/>
        <v>178.5</v>
      </c>
      <c r="D36" s="5">
        <f t="shared" si="1"/>
        <v>178.04166666666669</v>
      </c>
    </row>
    <row r="37" spans="1:4" x14ac:dyDescent="0.25">
      <c r="A37" t="s">
        <v>37</v>
      </c>
      <c r="B37" s="5">
        <v>166</v>
      </c>
      <c r="C37" s="5">
        <f t="shared" si="0"/>
        <v>181.83333333333334</v>
      </c>
      <c r="D37" s="5">
        <f t="shared" si="1"/>
        <v>180.16666666666669</v>
      </c>
    </row>
    <row r="38" spans="1:4" x14ac:dyDescent="0.25">
      <c r="A38" t="s">
        <v>38</v>
      </c>
      <c r="B38" s="5">
        <v>171</v>
      </c>
      <c r="C38" s="5">
        <f t="shared" si="0"/>
        <v>184.41666666666666</v>
      </c>
      <c r="D38" s="5">
        <f t="shared" si="1"/>
        <v>183.125</v>
      </c>
    </row>
    <row r="39" spans="1:4" x14ac:dyDescent="0.25">
      <c r="A39" t="s">
        <v>39</v>
      </c>
      <c r="B39" s="5">
        <v>180</v>
      </c>
      <c r="C39" s="5">
        <f t="shared" si="0"/>
        <v>188</v>
      </c>
      <c r="D39" s="5">
        <f t="shared" si="1"/>
        <v>186.20833333333331</v>
      </c>
    </row>
    <row r="40" spans="1:4" x14ac:dyDescent="0.25">
      <c r="A40" t="s">
        <v>40</v>
      </c>
      <c r="B40" s="5">
        <v>193</v>
      </c>
      <c r="C40" s="5">
        <f t="shared" si="0"/>
        <v>190.08333333333334</v>
      </c>
      <c r="D40" s="5">
        <f t="shared" si="1"/>
        <v>189.04166666666669</v>
      </c>
    </row>
    <row r="41" spans="1:4" x14ac:dyDescent="0.25">
      <c r="A41" t="s">
        <v>41</v>
      </c>
      <c r="B41" s="5">
        <v>181</v>
      </c>
      <c r="C41" s="5">
        <f t="shared" si="0"/>
        <v>192.5</v>
      </c>
      <c r="D41" s="5">
        <f t="shared" si="1"/>
        <v>191.29166666666669</v>
      </c>
    </row>
    <row r="42" spans="1:4" x14ac:dyDescent="0.25">
      <c r="A42" t="s">
        <v>42</v>
      </c>
      <c r="B42" s="5">
        <v>183</v>
      </c>
      <c r="C42" s="5">
        <f t="shared" si="0"/>
        <v>194.66666666666666</v>
      </c>
      <c r="D42" s="5">
        <f t="shared" si="1"/>
        <v>193.58333333333331</v>
      </c>
    </row>
    <row r="43" spans="1:4" x14ac:dyDescent="0.25">
      <c r="A43" t="s">
        <v>43</v>
      </c>
      <c r="B43" s="5">
        <v>218</v>
      </c>
      <c r="C43" s="5">
        <f t="shared" si="0"/>
        <v>197</v>
      </c>
      <c r="D43" s="5">
        <f t="shared" si="1"/>
        <v>195.83333333333331</v>
      </c>
    </row>
    <row r="44" spans="1:4" x14ac:dyDescent="0.25">
      <c r="A44" t="s">
        <v>44</v>
      </c>
      <c r="B44" s="5">
        <v>230</v>
      </c>
      <c r="C44" s="5">
        <f t="shared" si="0"/>
        <v>199.08333333333334</v>
      </c>
      <c r="D44" s="5">
        <f t="shared" si="1"/>
        <v>198.04166666666669</v>
      </c>
    </row>
    <row r="45" spans="1:4" x14ac:dyDescent="0.25">
      <c r="A45" t="s">
        <v>45</v>
      </c>
      <c r="B45" s="5">
        <v>242</v>
      </c>
      <c r="C45" s="5">
        <f t="shared" si="0"/>
        <v>200.41666666666666</v>
      </c>
      <c r="D45" s="5">
        <f t="shared" si="1"/>
        <v>199.75</v>
      </c>
    </row>
    <row r="46" spans="1:4" x14ac:dyDescent="0.25">
      <c r="A46" t="s">
        <v>46</v>
      </c>
      <c r="B46" s="5">
        <v>209</v>
      </c>
      <c r="C46" s="5">
        <f t="shared" si="0"/>
        <v>204</v>
      </c>
      <c r="D46" s="5">
        <f t="shared" si="1"/>
        <v>202.20833333333331</v>
      </c>
    </row>
    <row r="47" spans="1:4" x14ac:dyDescent="0.25">
      <c r="A47" t="s">
        <v>47</v>
      </c>
      <c r="B47" s="5">
        <v>191</v>
      </c>
      <c r="C47" s="5">
        <f t="shared" si="0"/>
        <v>208.5</v>
      </c>
      <c r="D47" s="5">
        <f t="shared" si="1"/>
        <v>206.25</v>
      </c>
    </row>
    <row r="48" spans="1:4" x14ac:dyDescent="0.25">
      <c r="A48" t="s">
        <v>48</v>
      </c>
      <c r="B48" s="5">
        <v>172</v>
      </c>
      <c r="C48" s="5">
        <f t="shared" si="0"/>
        <v>212.33333333333334</v>
      </c>
      <c r="D48" s="5">
        <f t="shared" si="1"/>
        <v>210.41666666666669</v>
      </c>
    </row>
    <row r="49" spans="1:4" x14ac:dyDescent="0.25">
      <c r="A49" t="s">
        <v>49</v>
      </c>
      <c r="B49" s="5">
        <v>194</v>
      </c>
      <c r="C49" s="5">
        <f t="shared" si="0"/>
        <v>214.41666666666666</v>
      </c>
      <c r="D49" s="5">
        <f t="shared" si="1"/>
        <v>213.375</v>
      </c>
    </row>
    <row r="50" spans="1:4" x14ac:dyDescent="0.25">
      <c r="A50" t="s">
        <v>50</v>
      </c>
      <c r="B50" s="5">
        <v>196</v>
      </c>
      <c r="C50" s="5">
        <f t="shared" si="0"/>
        <v>217.25</v>
      </c>
      <c r="D50" s="5">
        <f t="shared" si="1"/>
        <v>215.83333333333331</v>
      </c>
    </row>
    <row r="51" spans="1:4" x14ac:dyDescent="0.25">
      <c r="A51" t="s">
        <v>51</v>
      </c>
      <c r="B51" s="5">
        <v>196</v>
      </c>
      <c r="C51" s="5">
        <f t="shared" si="0"/>
        <v>219.75</v>
      </c>
      <c r="D51" s="5">
        <f t="shared" si="1"/>
        <v>218.5</v>
      </c>
    </row>
    <row r="52" spans="1:4" x14ac:dyDescent="0.25">
      <c r="A52" t="s">
        <v>52</v>
      </c>
      <c r="B52" s="5">
        <v>236</v>
      </c>
      <c r="C52" s="5">
        <f t="shared" si="0"/>
        <v>222.08333333333334</v>
      </c>
      <c r="D52" s="5">
        <f t="shared" si="1"/>
        <v>220.91666666666669</v>
      </c>
    </row>
    <row r="53" spans="1:4" x14ac:dyDescent="0.25">
      <c r="A53" t="s">
        <v>53</v>
      </c>
      <c r="B53" s="5">
        <v>235</v>
      </c>
      <c r="C53" s="5">
        <f t="shared" si="0"/>
        <v>223.75</v>
      </c>
      <c r="D53" s="5">
        <f t="shared" si="1"/>
        <v>222.91666666666669</v>
      </c>
    </row>
    <row r="54" spans="1:4" x14ac:dyDescent="0.25">
      <c r="A54" t="s">
        <v>54</v>
      </c>
      <c r="B54" s="5">
        <v>229</v>
      </c>
      <c r="C54" s="5">
        <f t="shared" si="0"/>
        <v>224.41666666666666</v>
      </c>
      <c r="D54" s="5">
        <f t="shared" si="1"/>
        <v>224.08333333333331</v>
      </c>
    </row>
    <row r="55" spans="1:4" x14ac:dyDescent="0.25">
      <c r="A55" t="s">
        <v>55</v>
      </c>
      <c r="B55" s="5">
        <v>243</v>
      </c>
      <c r="C55" s="5">
        <f t="shared" si="0"/>
        <v>225</v>
      </c>
      <c r="D55" s="5">
        <f t="shared" si="1"/>
        <v>224.70833333333331</v>
      </c>
    </row>
    <row r="56" spans="1:4" x14ac:dyDescent="0.25">
      <c r="A56" t="s">
        <v>56</v>
      </c>
      <c r="B56" s="5">
        <v>264</v>
      </c>
      <c r="C56" s="5">
        <f t="shared" si="0"/>
        <v>225.66666666666666</v>
      </c>
      <c r="D56" s="5">
        <f t="shared" si="1"/>
        <v>225.33333333333331</v>
      </c>
    </row>
    <row r="57" spans="1:4" x14ac:dyDescent="0.25">
      <c r="A57" t="s">
        <v>57</v>
      </c>
      <c r="B57" s="5">
        <v>272</v>
      </c>
      <c r="C57" s="5">
        <f t="shared" si="0"/>
        <v>225</v>
      </c>
      <c r="D57" s="5">
        <f t="shared" si="1"/>
        <v>225.33333333333331</v>
      </c>
    </row>
    <row r="58" spans="1:4" x14ac:dyDescent="0.25">
      <c r="A58" t="s">
        <v>58</v>
      </c>
      <c r="B58" s="5">
        <v>237</v>
      </c>
      <c r="C58" s="5">
        <f t="shared" si="0"/>
        <v>224.91666666666666</v>
      </c>
      <c r="D58" s="5">
        <f t="shared" si="1"/>
        <v>224.95833333333331</v>
      </c>
    </row>
    <row r="59" spans="1:4" x14ac:dyDescent="0.25">
      <c r="A59" t="s">
        <v>59</v>
      </c>
      <c r="B59" s="5">
        <v>211</v>
      </c>
      <c r="C59" s="5">
        <f t="shared" si="0"/>
        <v>224.25</v>
      </c>
      <c r="D59" s="5">
        <f t="shared" si="1"/>
        <v>224.58333333333331</v>
      </c>
    </row>
    <row r="60" spans="1:4" x14ac:dyDescent="0.25">
      <c r="A60" t="s">
        <v>60</v>
      </c>
      <c r="B60" s="5">
        <v>180</v>
      </c>
      <c r="C60" s="5">
        <f t="shared" si="0"/>
        <v>224.66666666666666</v>
      </c>
      <c r="D60" s="5">
        <f t="shared" si="1"/>
        <v>224.45833333333331</v>
      </c>
    </row>
    <row r="61" spans="1:4" x14ac:dyDescent="0.25">
      <c r="A61" t="s">
        <v>61</v>
      </c>
      <c r="B61" s="5">
        <v>201</v>
      </c>
      <c r="C61" s="5">
        <f t="shared" si="0"/>
        <v>226.41666666666666</v>
      </c>
      <c r="D61" s="5">
        <f t="shared" si="1"/>
        <v>225.54166666666666</v>
      </c>
    </row>
    <row r="62" spans="1:4" x14ac:dyDescent="0.25">
      <c r="A62" t="s">
        <v>62</v>
      </c>
      <c r="B62" s="5">
        <v>204</v>
      </c>
      <c r="C62" s="5">
        <f t="shared" si="0"/>
        <v>229.58333333333334</v>
      </c>
      <c r="D62" s="5">
        <f t="shared" si="1"/>
        <v>228</v>
      </c>
    </row>
    <row r="63" spans="1:4" x14ac:dyDescent="0.25">
      <c r="A63" t="s">
        <v>63</v>
      </c>
      <c r="B63" s="5">
        <v>188</v>
      </c>
      <c r="C63" s="5">
        <f t="shared" si="0"/>
        <v>231.33333333333334</v>
      </c>
      <c r="D63" s="5">
        <f t="shared" si="1"/>
        <v>230.45833333333334</v>
      </c>
    </row>
    <row r="64" spans="1:4" x14ac:dyDescent="0.25">
      <c r="A64" t="s">
        <v>64</v>
      </c>
      <c r="B64" s="5">
        <v>235</v>
      </c>
      <c r="C64" s="5">
        <f t="shared" si="0"/>
        <v>233.16666666666666</v>
      </c>
      <c r="D64" s="5">
        <f t="shared" si="1"/>
        <v>232.25</v>
      </c>
    </row>
    <row r="65" spans="1:4" x14ac:dyDescent="0.25">
      <c r="A65" t="s">
        <v>65</v>
      </c>
      <c r="B65" s="5">
        <v>227</v>
      </c>
      <c r="C65" s="5">
        <f t="shared" si="0"/>
        <v>234.66666666666666</v>
      </c>
      <c r="D65" s="5">
        <f t="shared" si="1"/>
        <v>233.91666666666666</v>
      </c>
    </row>
    <row r="66" spans="1:4" x14ac:dyDescent="0.25">
      <c r="A66" t="s">
        <v>66</v>
      </c>
      <c r="B66" s="5">
        <v>234</v>
      </c>
      <c r="C66" s="5">
        <f t="shared" si="0"/>
        <v>236.58333333333334</v>
      </c>
      <c r="D66" s="5">
        <f t="shared" si="1"/>
        <v>235.625</v>
      </c>
    </row>
    <row r="67" spans="1:4" x14ac:dyDescent="0.25">
      <c r="A67" t="s">
        <v>67</v>
      </c>
      <c r="B67" s="5">
        <v>264</v>
      </c>
      <c r="C67" s="5">
        <f t="shared" si="0"/>
        <v>238.91666666666666</v>
      </c>
      <c r="D67" s="5">
        <f t="shared" si="1"/>
        <v>237.75</v>
      </c>
    </row>
    <row r="68" spans="1:4" x14ac:dyDescent="0.25">
      <c r="A68" t="s">
        <v>68</v>
      </c>
      <c r="B68" s="5">
        <v>302</v>
      </c>
      <c r="C68" s="5">
        <f t="shared" si="0"/>
        <v>242.08333333333334</v>
      </c>
      <c r="D68" s="5">
        <f t="shared" si="1"/>
        <v>240.5</v>
      </c>
    </row>
    <row r="69" spans="1:4" x14ac:dyDescent="0.25">
      <c r="A69" t="s">
        <v>69</v>
      </c>
      <c r="B69" s="5">
        <v>293</v>
      </c>
      <c r="C69" s="5">
        <f t="shared" si="0"/>
        <v>245.83333333333334</v>
      </c>
      <c r="D69" s="5">
        <f t="shared" si="1"/>
        <v>243.95833333333334</v>
      </c>
    </row>
    <row r="70" spans="1:4" x14ac:dyDescent="0.25">
      <c r="A70" t="s">
        <v>70</v>
      </c>
      <c r="B70" s="5">
        <v>259</v>
      </c>
      <c r="C70" s="5">
        <f t="shared" si="0"/>
        <v>248.5</v>
      </c>
      <c r="D70" s="5">
        <f t="shared" si="1"/>
        <v>247.16666666666669</v>
      </c>
    </row>
    <row r="71" spans="1:4" x14ac:dyDescent="0.25">
      <c r="A71" t="s">
        <v>71</v>
      </c>
      <c r="B71" s="5">
        <v>229</v>
      </c>
      <c r="C71" s="5">
        <f t="shared" si="0"/>
        <v>252</v>
      </c>
      <c r="D71" s="5">
        <f t="shared" si="1"/>
        <v>250.25</v>
      </c>
    </row>
    <row r="72" spans="1:4" x14ac:dyDescent="0.25">
      <c r="A72" t="s">
        <v>72</v>
      </c>
      <c r="B72" s="5">
        <v>203</v>
      </c>
      <c r="C72" s="5">
        <f t="shared" ref="C72:C135" si="2">AVERAGE(B67:B78)</f>
        <v>255</v>
      </c>
      <c r="D72" s="5">
        <f t="shared" si="1"/>
        <v>253.5</v>
      </c>
    </row>
    <row r="73" spans="1:4" x14ac:dyDescent="0.25">
      <c r="A73" t="s">
        <v>73</v>
      </c>
      <c r="B73" s="5">
        <v>229</v>
      </c>
      <c r="C73" s="5">
        <f t="shared" si="2"/>
        <v>259.25</v>
      </c>
      <c r="D73" s="5">
        <f t="shared" ref="D73:D136" si="3">AVERAGE(C72:C73)</f>
        <v>257.125</v>
      </c>
    </row>
    <row r="74" spans="1:4" x14ac:dyDescent="0.25">
      <c r="A74" t="s">
        <v>74</v>
      </c>
      <c r="B74" s="5">
        <v>242</v>
      </c>
      <c r="C74" s="5">
        <f t="shared" si="2"/>
        <v>264.41666666666669</v>
      </c>
      <c r="D74" s="5">
        <f t="shared" si="3"/>
        <v>261.83333333333337</v>
      </c>
    </row>
    <row r="75" spans="1:4" x14ac:dyDescent="0.25">
      <c r="A75" t="s">
        <v>75</v>
      </c>
      <c r="B75" s="5">
        <v>233</v>
      </c>
      <c r="C75" s="5">
        <f t="shared" si="2"/>
        <v>268.91666666666669</v>
      </c>
      <c r="D75" s="5">
        <f t="shared" si="3"/>
        <v>266.66666666666669</v>
      </c>
    </row>
    <row r="76" spans="1:4" x14ac:dyDescent="0.25">
      <c r="A76" t="s">
        <v>76</v>
      </c>
      <c r="B76" s="5">
        <v>267</v>
      </c>
      <c r="C76" s="5">
        <f t="shared" si="2"/>
        <v>273.33333333333331</v>
      </c>
      <c r="D76" s="5">
        <f t="shared" si="3"/>
        <v>271.125</v>
      </c>
    </row>
    <row r="77" spans="1:4" x14ac:dyDescent="0.25">
      <c r="A77" t="s">
        <v>77</v>
      </c>
      <c r="B77" s="5">
        <v>269</v>
      </c>
      <c r="C77" s="5">
        <f t="shared" si="2"/>
        <v>277.08333333333331</v>
      </c>
      <c r="D77" s="5">
        <f t="shared" si="3"/>
        <v>275.20833333333331</v>
      </c>
    </row>
    <row r="78" spans="1:4" x14ac:dyDescent="0.25">
      <c r="A78" t="s">
        <v>78</v>
      </c>
      <c r="B78" s="5">
        <v>270</v>
      </c>
      <c r="C78" s="5">
        <f t="shared" si="2"/>
        <v>279.91666666666669</v>
      </c>
      <c r="D78" s="5">
        <f t="shared" si="3"/>
        <v>278.5</v>
      </c>
    </row>
    <row r="79" spans="1:4" x14ac:dyDescent="0.25">
      <c r="A79" t="s">
        <v>79</v>
      </c>
      <c r="B79" s="5">
        <v>315</v>
      </c>
      <c r="C79" s="5">
        <f t="shared" si="2"/>
        <v>284</v>
      </c>
      <c r="D79" s="5">
        <f t="shared" si="3"/>
        <v>281.95833333333337</v>
      </c>
    </row>
    <row r="80" spans="1:4" x14ac:dyDescent="0.25">
      <c r="A80" t="s">
        <v>80</v>
      </c>
      <c r="B80" s="5">
        <v>364</v>
      </c>
      <c r="C80" s="5">
        <f t="shared" si="2"/>
        <v>287.5</v>
      </c>
      <c r="D80" s="5">
        <f t="shared" si="3"/>
        <v>285.75</v>
      </c>
    </row>
    <row r="81" spans="1:4" x14ac:dyDescent="0.25">
      <c r="A81" t="s">
        <v>81</v>
      </c>
      <c r="B81" s="5">
        <v>347</v>
      </c>
      <c r="C81" s="5">
        <f t="shared" si="2"/>
        <v>291.16666666666669</v>
      </c>
      <c r="D81" s="5">
        <f t="shared" si="3"/>
        <v>289.33333333333337</v>
      </c>
    </row>
    <row r="82" spans="1:4" x14ac:dyDescent="0.25">
      <c r="A82" t="s">
        <v>82</v>
      </c>
      <c r="B82" s="5">
        <v>312</v>
      </c>
      <c r="C82" s="5">
        <f t="shared" si="2"/>
        <v>295.33333333333331</v>
      </c>
      <c r="D82" s="5">
        <f t="shared" si="3"/>
        <v>293.25</v>
      </c>
    </row>
    <row r="83" spans="1:4" x14ac:dyDescent="0.25">
      <c r="A83" t="s">
        <v>83</v>
      </c>
      <c r="B83" s="5">
        <v>274</v>
      </c>
      <c r="C83" s="5">
        <f t="shared" si="2"/>
        <v>299</v>
      </c>
      <c r="D83" s="5">
        <f t="shared" si="3"/>
        <v>297.16666666666663</v>
      </c>
    </row>
    <row r="84" spans="1:4" x14ac:dyDescent="0.25">
      <c r="A84" t="s">
        <v>84</v>
      </c>
      <c r="B84" s="5">
        <v>237</v>
      </c>
      <c r="C84" s="5">
        <f t="shared" si="2"/>
        <v>303</v>
      </c>
      <c r="D84" s="5">
        <f t="shared" si="3"/>
        <v>301</v>
      </c>
    </row>
    <row r="85" spans="1:4" x14ac:dyDescent="0.25">
      <c r="A85" t="s">
        <v>85</v>
      </c>
      <c r="B85" s="5">
        <v>278</v>
      </c>
      <c r="C85" s="5">
        <f t="shared" si="2"/>
        <v>307.91666666666669</v>
      </c>
      <c r="D85" s="5">
        <f t="shared" si="3"/>
        <v>305.45833333333337</v>
      </c>
    </row>
    <row r="86" spans="1:4" x14ac:dyDescent="0.25">
      <c r="A86" t="s">
        <v>86</v>
      </c>
      <c r="B86" s="5">
        <v>284</v>
      </c>
      <c r="C86" s="5">
        <f t="shared" si="2"/>
        <v>312</v>
      </c>
      <c r="D86" s="5">
        <f t="shared" si="3"/>
        <v>309.95833333333337</v>
      </c>
    </row>
    <row r="87" spans="1:4" x14ac:dyDescent="0.25">
      <c r="A87" t="s">
        <v>87</v>
      </c>
      <c r="B87" s="5">
        <v>277</v>
      </c>
      <c r="C87" s="5">
        <f t="shared" si="2"/>
        <v>316.83333333333331</v>
      </c>
      <c r="D87" s="5">
        <f t="shared" si="3"/>
        <v>314.41666666666663</v>
      </c>
    </row>
    <row r="88" spans="1:4" x14ac:dyDescent="0.25">
      <c r="A88" t="s">
        <v>88</v>
      </c>
      <c r="B88" s="5">
        <v>317</v>
      </c>
      <c r="C88" s="5">
        <f t="shared" si="2"/>
        <v>320.41666666666669</v>
      </c>
      <c r="D88" s="5">
        <f t="shared" si="3"/>
        <v>318.625</v>
      </c>
    </row>
    <row r="89" spans="1:4" x14ac:dyDescent="0.25">
      <c r="A89" t="s">
        <v>89</v>
      </c>
      <c r="B89" s="5">
        <v>313</v>
      </c>
      <c r="C89" s="5">
        <f t="shared" si="2"/>
        <v>323.08333333333331</v>
      </c>
      <c r="D89" s="5">
        <f t="shared" si="3"/>
        <v>321.75</v>
      </c>
    </row>
    <row r="90" spans="1:4" x14ac:dyDescent="0.25">
      <c r="A90" t="s">
        <v>90</v>
      </c>
      <c r="B90" s="5">
        <v>318</v>
      </c>
      <c r="C90" s="5">
        <f t="shared" si="2"/>
        <v>325.91666666666669</v>
      </c>
      <c r="D90" s="5">
        <f t="shared" si="3"/>
        <v>324.5</v>
      </c>
    </row>
    <row r="91" spans="1:4" x14ac:dyDescent="0.25">
      <c r="A91" t="s">
        <v>91</v>
      </c>
      <c r="B91" s="5">
        <v>374</v>
      </c>
      <c r="C91" s="5">
        <f t="shared" si="2"/>
        <v>328.25</v>
      </c>
      <c r="D91" s="5">
        <f t="shared" si="3"/>
        <v>327.08333333333337</v>
      </c>
    </row>
    <row r="92" spans="1:4" x14ac:dyDescent="0.25">
      <c r="A92" t="s">
        <v>92</v>
      </c>
      <c r="B92" s="5">
        <v>413</v>
      </c>
      <c r="C92" s="5">
        <f t="shared" si="2"/>
        <v>330.83333333333331</v>
      </c>
      <c r="D92" s="5">
        <f t="shared" si="3"/>
        <v>329.54166666666663</v>
      </c>
    </row>
    <row r="93" spans="1:4" x14ac:dyDescent="0.25">
      <c r="A93" t="s">
        <v>93</v>
      </c>
      <c r="B93" s="5">
        <v>405</v>
      </c>
      <c r="C93" s="5">
        <f t="shared" si="2"/>
        <v>332.83333333333331</v>
      </c>
      <c r="D93" s="5">
        <f t="shared" si="3"/>
        <v>331.83333333333331</v>
      </c>
    </row>
    <row r="94" spans="1:4" x14ac:dyDescent="0.25">
      <c r="A94" t="s">
        <v>94</v>
      </c>
      <c r="B94" s="5">
        <v>355</v>
      </c>
      <c r="C94" s="5">
        <f t="shared" si="2"/>
        <v>336.08333333333331</v>
      </c>
      <c r="D94" s="5">
        <f t="shared" si="3"/>
        <v>334.45833333333331</v>
      </c>
    </row>
    <row r="95" spans="1:4" x14ac:dyDescent="0.25">
      <c r="A95" t="s">
        <v>95</v>
      </c>
      <c r="B95" s="5">
        <v>306</v>
      </c>
      <c r="C95" s="5">
        <f t="shared" si="2"/>
        <v>339</v>
      </c>
      <c r="D95" s="5">
        <f t="shared" si="3"/>
        <v>337.54166666666663</v>
      </c>
    </row>
    <row r="96" spans="1:4" x14ac:dyDescent="0.25">
      <c r="A96" t="s">
        <v>96</v>
      </c>
      <c r="B96" s="5">
        <v>271</v>
      </c>
      <c r="C96" s="5">
        <f t="shared" si="2"/>
        <v>342.08333333333331</v>
      </c>
      <c r="D96" s="5">
        <f t="shared" si="3"/>
        <v>340.54166666666663</v>
      </c>
    </row>
    <row r="97" spans="1:4" x14ac:dyDescent="0.25">
      <c r="A97" t="s">
        <v>97</v>
      </c>
      <c r="B97" s="5">
        <v>306</v>
      </c>
      <c r="C97" s="5">
        <f t="shared" si="2"/>
        <v>346.08333333333331</v>
      </c>
      <c r="D97" s="5">
        <f t="shared" si="3"/>
        <v>344.08333333333331</v>
      </c>
    </row>
    <row r="98" spans="1:4" x14ac:dyDescent="0.25">
      <c r="A98" t="s">
        <v>98</v>
      </c>
      <c r="B98" s="5">
        <v>315</v>
      </c>
      <c r="C98" s="5">
        <f t="shared" si="2"/>
        <v>350.41666666666669</v>
      </c>
      <c r="D98" s="5">
        <f t="shared" si="3"/>
        <v>348.25</v>
      </c>
    </row>
    <row r="99" spans="1:4" x14ac:dyDescent="0.25">
      <c r="A99" t="s">
        <v>99</v>
      </c>
      <c r="B99" s="5">
        <v>301</v>
      </c>
      <c r="C99" s="5">
        <f t="shared" si="2"/>
        <v>355.58333333333331</v>
      </c>
      <c r="D99" s="5">
        <f t="shared" si="3"/>
        <v>353</v>
      </c>
    </row>
    <row r="100" spans="1:4" x14ac:dyDescent="0.25">
      <c r="A100" t="s">
        <v>100</v>
      </c>
      <c r="B100" s="5">
        <v>356</v>
      </c>
      <c r="C100" s="5">
        <f t="shared" si="2"/>
        <v>359.66666666666669</v>
      </c>
      <c r="D100" s="5">
        <f t="shared" si="3"/>
        <v>357.625</v>
      </c>
    </row>
    <row r="101" spans="1:4" x14ac:dyDescent="0.25">
      <c r="A101" t="s">
        <v>101</v>
      </c>
      <c r="B101" s="5">
        <v>348</v>
      </c>
      <c r="C101" s="5">
        <f t="shared" si="2"/>
        <v>363.08333333333331</v>
      </c>
      <c r="D101" s="5">
        <f t="shared" si="3"/>
        <v>361.375</v>
      </c>
    </row>
    <row r="102" spans="1:4" x14ac:dyDescent="0.25">
      <c r="A102" t="s">
        <v>102</v>
      </c>
      <c r="B102" s="5">
        <v>355</v>
      </c>
      <c r="C102" s="5">
        <f t="shared" si="2"/>
        <v>365.91666666666669</v>
      </c>
      <c r="D102" s="5">
        <f t="shared" si="3"/>
        <v>364.5</v>
      </c>
    </row>
    <row r="103" spans="1:4" x14ac:dyDescent="0.25">
      <c r="A103" t="s">
        <v>103</v>
      </c>
      <c r="B103" s="5">
        <v>422</v>
      </c>
      <c r="C103" s="5">
        <f t="shared" si="2"/>
        <v>368.41666666666669</v>
      </c>
      <c r="D103" s="5">
        <f t="shared" si="3"/>
        <v>367.16666666666669</v>
      </c>
    </row>
    <row r="104" spans="1:4" x14ac:dyDescent="0.25">
      <c r="A104" t="s">
        <v>104</v>
      </c>
      <c r="B104" s="5">
        <v>465</v>
      </c>
      <c r="C104" s="5">
        <f t="shared" si="2"/>
        <v>370.5</v>
      </c>
      <c r="D104" s="5">
        <f t="shared" si="3"/>
        <v>369.45833333333337</v>
      </c>
    </row>
    <row r="105" spans="1:4" x14ac:dyDescent="0.25">
      <c r="A105" t="s">
        <v>105</v>
      </c>
      <c r="B105" s="5">
        <v>467</v>
      </c>
      <c r="C105" s="5">
        <f t="shared" si="2"/>
        <v>371.91666666666669</v>
      </c>
      <c r="D105" s="5">
        <f t="shared" si="3"/>
        <v>371.20833333333337</v>
      </c>
    </row>
    <row r="106" spans="1:4" x14ac:dyDescent="0.25">
      <c r="A106" t="s">
        <v>106</v>
      </c>
      <c r="B106" s="5">
        <v>404</v>
      </c>
      <c r="C106" s="5">
        <f t="shared" si="2"/>
        <v>372.41666666666669</v>
      </c>
      <c r="D106" s="5">
        <f t="shared" si="3"/>
        <v>372.16666666666669</v>
      </c>
    </row>
    <row r="107" spans="1:4" x14ac:dyDescent="0.25">
      <c r="A107" t="s">
        <v>107</v>
      </c>
      <c r="B107" s="5">
        <v>347</v>
      </c>
      <c r="C107" s="5">
        <f t="shared" si="2"/>
        <v>372.41666666666669</v>
      </c>
      <c r="D107" s="5">
        <f t="shared" si="3"/>
        <v>372.41666666666669</v>
      </c>
    </row>
    <row r="108" spans="1:4" x14ac:dyDescent="0.25">
      <c r="A108" t="s">
        <v>108</v>
      </c>
      <c r="B108" s="5">
        <v>305</v>
      </c>
      <c r="C108" s="5">
        <f t="shared" si="2"/>
        <v>373.08333333333331</v>
      </c>
      <c r="D108" s="5">
        <f t="shared" si="3"/>
        <v>372.75</v>
      </c>
    </row>
    <row r="109" spans="1:4" x14ac:dyDescent="0.25">
      <c r="A109" t="s">
        <v>109</v>
      </c>
      <c r="B109" s="5">
        <v>336</v>
      </c>
      <c r="C109" s="5">
        <f t="shared" si="2"/>
        <v>374.16666666666669</v>
      </c>
      <c r="D109" s="5">
        <f t="shared" si="3"/>
        <v>373.625</v>
      </c>
    </row>
    <row r="110" spans="1:4" x14ac:dyDescent="0.25">
      <c r="A110" t="s">
        <v>110</v>
      </c>
      <c r="B110" s="5">
        <v>340</v>
      </c>
      <c r="C110" s="5">
        <f t="shared" si="2"/>
        <v>376.33333333333331</v>
      </c>
      <c r="D110" s="5">
        <f t="shared" si="3"/>
        <v>375.25</v>
      </c>
    </row>
    <row r="111" spans="1:4" x14ac:dyDescent="0.25">
      <c r="A111" t="s">
        <v>111</v>
      </c>
      <c r="B111" s="5">
        <v>318</v>
      </c>
      <c r="C111" s="5">
        <f t="shared" si="2"/>
        <v>379.5</v>
      </c>
      <c r="D111" s="5">
        <f t="shared" si="3"/>
        <v>377.91666666666663</v>
      </c>
    </row>
    <row r="112" spans="1:4" x14ac:dyDescent="0.25">
      <c r="A112" t="s">
        <v>112</v>
      </c>
      <c r="B112" s="5">
        <v>362</v>
      </c>
      <c r="C112" s="5">
        <f t="shared" si="2"/>
        <v>379.5</v>
      </c>
      <c r="D112" s="5">
        <f t="shared" si="3"/>
        <v>379.5</v>
      </c>
    </row>
    <row r="113" spans="1:4" x14ac:dyDescent="0.25">
      <c r="A113" t="s">
        <v>113</v>
      </c>
      <c r="B113" s="5">
        <v>348</v>
      </c>
      <c r="C113" s="5">
        <f t="shared" si="2"/>
        <v>380.5</v>
      </c>
      <c r="D113" s="5">
        <f t="shared" si="3"/>
        <v>380</v>
      </c>
    </row>
    <row r="114" spans="1:4" x14ac:dyDescent="0.25">
      <c r="A114" t="s">
        <v>114</v>
      </c>
      <c r="B114" s="5">
        <v>363</v>
      </c>
      <c r="C114" s="5">
        <f t="shared" si="2"/>
        <v>380.91666666666669</v>
      </c>
      <c r="D114" s="5">
        <f t="shared" si="3"/>
        <v>380.70833333333337</v>
      </c>
    </row>
    <row r="115" spans="1:4" x14ac:dyDescent="0.25">
      <c r="A115" t="s">
        <v>115</v>
      </c>
      <c r="B115" s="5">
        <v>435</v>
      </c>
      <c r="C115" s="5">
        <f t="shared" si="2"/>
        <v>381</v>
      </c>
      <c r="D115" s="5">
        <f t="shared" si="3"/>
        <v>380.95833333333337</v>
      </c>
    </row>
    <row r="116" spans="1:4" x14ac:dyDescent="0.25">
      <c r="A116" t="s">
        <v>116</v>
      </c>
      <c r="B116" s="5">
        <v>491</v>
      </c>
      <c r="C116" s="5">
        <f t="shared" si="2"/>
        <v>382.66666666666669</v>
      </c>
      <c r="D116" s="5">
        <f t="shared" si="3"/>
        <v>381.83333333333337</v>
      </c>
    </row>
    <row r="117" spans="1:4" x14ac:dyDescent="0.25">
      <c r="A117" t="s">
        <v>117</v>
      </c>
      <c r="B117" s="5">
        <v>505</v>
      </c>
      <c r="C117" s="5">
        <f t="shared" si="2"/>
        <v>384.66666666666669</v>
      </c>
      <c r="D117" s="5">
        <f t="shared" si="3"/>
        <v>383.66666666666669</v>
      </c>
    </row>
    <row r="118" spans="1:4" x14ac:dyDescent="0.25">
      <c r="A118" t="s">
        <v>118</v>
      </c>
      <c r="B118" s="5">
        <v>404</v>
      </c>
      <c r="C118" s="5">
        <f t="shared" si="2"/>
        <v>388.33333333333331</v>
      </c>
      <c r="D118" s="5">
        <f t="shared" si="3"/>
        <v>386.5</v>
      </c>
    </row>
    <row r="119" spans="1:4" x14ac:dyDescent="0.25">
      <c r="A119" t="s">
        <v>119</v>
      </c>
      <c r="B119" s="5">
        <v>359</v>
      </c>
      <c r="C119" s="5">
        <f t="shared" si="2"/>
        <v>392.33333333333331</v>
      </c>
      <c r="D119" s="5">
        <f t="shared" si="3"/>
        <v>390.33333333333331</v>
      </c>
    </row>
    <row r="120" spans="1:4" x14ac:dyDescent="0.25">
      <c r="A120" t="s">
        <v>120</v>
      </c>
      <c r="B120" s="5">
        <v>310</v>
      </c>
      <c r="C120" s="5">
        <f t="shared" si="2"/>
        <v>397.08333333333331</v>
      </c>
      <c r="D120" s="5">
        <f t="shared" si="3"/>
        <v>394.70833333333331</v>
      </c>
    </row>
    <row r="121" spans="1:4" x14ac:dyDescent="0.25">
      <c r="A121" t="s">
        <v>121</v>
      </c>
      <c r="B121" s="5">
        <v>337</v>
      </c>
      <c r="C121" s="5">
        <f t="shared" si="2"/>
        <v>400.16666666666669</v>
      </c>
      <c r="D121" s="5">
        <f t="shared" si="3"/>
        <v>398.625</v>
      </c>
    </row>
    <row r="122" spans="1:4" x14ac:dyDescent="0.25">
      <c r="A122" t="s">
        <v>122</v>
      </c>
      <c r="B122" s="5">
        <v>360</v>
      </c>
      <c r="C122" s="5">
        <f t="shared" si="2"/>
        <v>404.91666666666669</v>
      </c>
      <c r="D122" s="5">
        <f t="shared" si="3"/>
        <v>402.54166666666669</v>
      </c>
    </row>
    <row r="123" spans="1:4" x14ac:dyDescent="0.25">
      <c r="A123" t="s">
        <v>123</v>
      </c>
      <c r="B123" s="5">
        <v>342</v>
      </c>
      <c r="C123" s="5">
        <f t="shared" si="2"/>
        <v>409.41666666666669</v>
      </c>
      <c r="D123" s="5">
        <f t="shared" si="3"/>
        <v>407.16666666666669</v>
      </c>
    </row>
    <row r="124" spans="1:4" x14ac:dyDescent="0.25">
      <c r="A124" t="s">
        <v>124</v>
      </c>
      <c r="B124" s="5">
        <v>406</v>
      </c>
      <c r="C124" s="5">
        <f t="shared" si="2"/>
        <v>414.33333333333331</v>
      </c>
      <c r="D124" s="5">
        <f t="shared" si="3"/>
        <v>411.875</v>
      </c>
    </row>
    <row r="125" spans="1:4" x14ac:dyDescent="0.25">
      <c r="A125" t="s">
        <v>125</v>
      </c>
      <c r="B125" s="5">
        <v>396</v>
      </c>
      <c r="C125" s="5">
        <f t="shared" si="2"/>
        <v>418.33333333333331</v>
      </c>
      <c r="D125" s="5">
        <f t="shared" si="3"/>
        <v>416.33333333333331</v>
      </c>
    </row>
    <row r="126" spans="1:4" x14ac:dyDescent="0.25">
      <c r="A126" t="s">
        <v>126</v>
      </c>
      <c r="B126" s="5">
        <v>420</v>
      </c>
      <c r="C126" s="5">
        <f t="shared" si="2"/>
        <v>422.66666666666669</v>
      </c>
      <c r="D126" s="5">
        <f t="shared" si="3"/>
        <v>420.5</v>
      </c>
    </row>
    <row r="127" spans="1:4" x14ac:dyDescent="0.25">
      <c r="A127" t="s">
        <v>127</v>
      </c>
      <c r="B127" s="5">
        <v>472</v>
      </c>
      <c r="C127" s="5">
        <f t="shared" si="2"/>
        <v>428.33333333333331</v>
      </c>
      <c r="D127" s="5">
        <f t="shared" si="3"/>
        <v>425.5</v>
      </c>
    </row>
    <row r="128" spans="1:4" x14ac:dyDescent="0.25">
      <c r="A128" t="s">
        <v>128</v>
      </c>
      <c r="B128" s="5">
        <v>548</v>
      </c>
      <c r="C128" s="5">
        <f t="shared" si="2"/>
        <v>433.08333333333331</v>
      </c>
      <c r="D128" s="5">
        <f t="shared" si="3"/>
        <v>430.70833333333331</v>
      </c>
    </row>
    <row r="129" spans="1:4" x14ac:dyDescent="0.25">
      <c r="A129" t="s">
        <v>129</v>
      </c>
      <c r="B129" s="5">
        <v>559</v>
      </c>
      <c r="C129" s="5">
        <f t="shared" si="2"/>
        <v>437.16666666666669</v>
      </c>
      <c r="D129" s="5">
        <f t="shared" si="3"/>
        <v>435.125</v>
      </c>
    </row>
    <row r="130" spans="1:4" x14ac:dyDescent="0.25">
      <c r="A130" t="s">
        <v>130</v>
      </c>
      <c r="B130" s="5">
        <v>463</v>
      </c>
      <c r="C130" s="5">
        <f t="shared" si="2"/>
        <v>438.25</v>
      </c>
      <c r="D130" s="5">
        <f t="shared" si="3"/>
        <v>437.70833333333337</v>
      </c>
    </row>
    <row r="131" spans="1:4" x14ac:dyDescent="0.25">
      <c r="A131" t="s">
        <v>131</v>
      </c>
      <c r="B131" s="5">
        <v>407</v>
      </c>
      <c r="C131" s="5">
        <f t="shared" si="2"/>
        <v>443.66666666666669</v>
      </c>
      <c r="D131" s="5">
        <f t="shared" si="3"/>
        <v>440.95833333333337</v>
      </c>
    </row>
    <row r="132" spans="1:4" x14ac:dyDescent="0.25">
      <c r="A132" t="s">
        <v>132</v>
      </c>
      <c r="B132" s="5">
        <v>362</v>
      </c>
      <c r="C132" s="5">
        <f t="shared" si="2"/>
        <v>448</v>
      </c>
      <c r="D132" s="5">
        <f t="shared" si="3"/>
        <v>445.83333333333337</v>
      </c>
    </row>
    <row r="133" spans="1:4" x14ac:dyDescent="0.25">
      <c r="A133" t="s">
        <v>133</v>
      </c>
      <c r="B133" s="5">
        <v>405</v>
      </c>
      <c r="C133" s="5">
        <f t="shared" si="2"/>
        <v>453.25</v>
      </c>
      <c r="D133" s="5">
        <f t="shared" si="3"/>
        <v>450.625</v>
      </c>
    </row>
    <row r="134" spans="1:4" x14ac:dyDescent="0.25">
      <c r="A134" t="s">
        <v>134</v>
      </c>
      <c r="B134" s="5">
        <v>417</v>
      </c>
      <c r="C134" s="5">
        <f t="shared" si="2"/>
        <v>459.41666666666669</v>
      </c>
      <c r="D134" s="5">
        <f t="shared" si="3"/>
        <v>456.33333333333337</v>
      </c>
    </row>
    <row r="135" spans="1:4" x14ac:dyDescent="0.25">
      <c r="A135" t="s">
        <v>135</v>
      </c>
      <c r="B135" s="5">
        <v>391</v>
      </c>
      <c r="C135" s="5">
        <f t="shared" si="2"/>
        <v>463.33333333333331</v>
      </c>
      <c r="D135" s="5">
        <f t="shared" si="3"/>
        <v>461.375</v>
      </c>
    </row>
    <row r="136" spans="1:4" x14ac:dyDescent="0.25">
      <c r="A136" t="s">
        <v>136</v>
      </c>
      <c r="B136" s="5">
        <v>419</v>
      </c>
      <c r="C136" s="5">
        <f t="shared" ref="C136:C139" si="4">AVERAGE(B131:B142)</f>
        <v>467.08333333333331</v>
      </c>
      <c r="D136" s="5">
        <f t="shared" si="3"/>
        <v>465.20833333333331</v>
      </c>
    </row>
    <row r="137" spans="1:4" x14ac:dyDescent="0.25">
      <c r="A137" t="s">
        <v>137</v>
      </c>
      <c r="B137" s="5">
        <v>461</v>
      </c>
      <c r="C137" s="5">
        <f t="shared" si="4"/>
        <v>471.58333333333331</v>
      </c>
      <c r="D137" s="5">
        <f t="shared" ref="D137:D139" si="5">AVERAGE(C136:C137)</f>
        <v>469.33333333333331</v>
      </c>
    </row>
    <row r="138" spans="1:4" x14ac:dyDescent="0.25">
      <c r="A138" t="s">
        <v>138</v>
      </c>
      <c r="B138" s="5">
        <v>472</v>
      </c>
      <c r="C138" s="5">
        <f t="shared" si="4"/>
        <v>473.91666666666669</v>
      </c>
      <c r="D138" s="5">
        <f t="shared" si="5"/>
        <v>472.75</v>
      </c>
    </row>
    <row r="139" spans="1:4" x14ac:dyDescent="0.25">
      <c r="A139" t="s">
        <v>139</v>
      </c>
      <c r="B139" s="5">
        <v>535</v>
      </c>
      <c r="C139" s="5">
        <f t="shared" si="4"/>
        <v>476.16666666666669</v>
      </c>
      <c r="D139" s="5">
        <f t="shared" si="5"/>
        <v>475.04166666666669</v>
      </c>
    </row>
    <row r="140" spans="1:4" x14ac:dyDescent="0.25">
      <c r="A140" t="s">
        <v>140</v>
      </c>
      <c r="B140" s="5">
        <v>622</v>
      </c>
    </row>
    <row r="141" spans="1:4" x14ac:dyDescent="0.25">
      <c r="A141" t="s">
        <v>141</v>
      </c>
      <c r="B141" s="5">
        <v>606</v>
      </c>
    </row>
    <row r="142" spans="1:4" x14ac:dyDescent="0.25">
      <c r="A142" t="s">
        <v>142</v>
      </c>
      <c r="B142" s="5">
        <v>508</v>
      </c>
    </row>
    <row r="143" spans="1:4" x14ac:dyDescent="0.25">
      <c r="A143" t="s">
        <v>143</v>
      </c>
      <c r="B143" s="5">
        <v>461</v>
      </c>
    </row>
    <row r="144" spans="1:4" x14ac:dyDescent="0.25">
      <c r="A144" t="s">
        <v>144</v>
      </c>
      <c r="B144" s="5">
        <v>390</v>
      </c>
    </row>
    <row r="145" spans="1:2" x14ac:dyDescent="0.25">
      <c r="A145" t="s">
        <v>145</v>
      </c>
      <c r="B145" s="5">
        <v>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workbookViewId="0">
      <selection sqref="A1:C1048576"/>
    </sheetView>
  </sheetViews>
  <sheetFormatPr defaultRowHeight="15" x14ac:dyDescent="0.25"/>
  <cols>
    <col min="4" max="4" width="10" customWidth="1"/>
    <col min="6" max="6" width="10.42578125" customWidth="1"/>
    <col min="7" max="7" width="11.42578125" customWidth="1"/>
  </cols>
  <sheetData>
    <row r="1" spans="1:7" x14ac:dyDescent="0.25">
      <c r="A1" s="5"/>
      <c r="B1" s="5"/>
      <c r="C1" s="12" t="s">
        <v>169</v>
      </c>
      <c r="D1" s="12"/>
      <c r="E1" s="12"/>
      <c r="F1" s="12"/>
      <c r="G1" s="12"/>
    </row>
    <row r="2" spans="1:7" ht="51.75" x14ac:dyDescent="0.25">
      <c r="A2" s="5" t="s">
        <v>0</v>
      </c>
      <c r="B2" s="6" t="s">
        <v>1</v>
      </c>
      <c r="C2" s="6" t="s">
        <v>168</v>
      </c>
      <c r="D2" s="6" t="s">
        <v>163</v>
      </c>
      <c r="E2" s="6" t="s">
        <v>164</v>
      </c>
      <c r="F2" s="6" t="s">
        <v>165</v>
      </c>
      <c r="G2" s="6" t="s">
        <v>166</v>
      </c>
    </row>
    <row r="3" spans="1:7" x14ac:dyDescent="0.25">
      <c r="A3" s="5" t="s">
        <v>148</v>
      </c>
      <c r="B3" s="5">
        <v>112</v>
      </c>
      <c r="C3" s="5"/>
      <c r="D3" s="5"/>
      <c r="E3" s="5">
        <v>0.91023036737220098</v>
      </c>
      <c r="F3" s="5">
        <f t="shared" ref="F3:F34" si="0">B3/E3</f>
        <v>123.04577392132012</v>
      </c>
      <c r="G3" s="5"/>
    </row>
    <row r="4" spans="1:7" x14ac:dyDescent="0.25">
      <c r="A4" s="5" t="s">
        <v>149</v>
      </c>
      <c r="B4" s="5">
        <v>118</v>
      </c>
      <c r="C4" s="5"/>
      <c r="D4" s="5"/>
      <c r="E4" s="5">
        <v>0.88362532069437572</v>
      </c>
      <c r="F4" s="5">
        <f t="shared" si="0"/>
        <v>133.54076353003617</v>
      </c>
      <c r="G4" s="5"/>
    </row>
    <row r="5" spans="1:7" x14ac:dyDescent="0.25">
      <c r="A5" s="5" t="s">
        <v>150</v>
      </c>
      <c r="B5" s="5">
        <v>132</v>
      </c>
      <c r="C5" s="5"/>
      <c r="D5" s="5"/>
      <c r="E5" s="5">
        <v>1.0073662876035454</v>
      </c>
      <c r="F5" s="5">
        <f t="shared" si="0"/>
        <v>131.03476026979109</v>
      </c>
      <c r="G5" s="5"/>
    </row>
    <row r="6" spans="1:7" x14ac:dyDescent="0.25">
      <c r="A6" s="5" t="s">
        <v>151</v>
      </c>
      <c r="B6" s="5">
        <v>129</v>
      </c>
      <c r="C6" s="5"/>
      <c r="D6" s="5"/>
      <c r="E6" s="5">
        <v>0.97590601232284757</v>
      </c>
      <c r="F6" s="5">
        <f t="shared" si="0"/>
        <v>132.18486039752406</v>
      </c>
      <c r="G6" s="5"/>
    </row>
    <row r="7" spans="1:7" x14ac:dyDescent="0.25">
      <c r="A7" s="5" t="s">
        <v>152</v>
      </c>
      <c r="B7" s="5">
        <v>121</v>
      </c>
      <c r="C7" s="5"/>
      <c r="D7" s="5"/>
      <c r="E7" s="5">
        <v>0.9813780274951297</v>
      </c>
      <c r="F7" s="5">
        <f t="shared" si="0"/>
        <v>123.29601500131456</v>
      </c>
      <c r="G7" s="5"/>
    </row>
    <row r="8" spans="1:7" x14ac:dyDescent="0.25">
      <c r="A8" s="5" t="s">
        <v>153</v>
      </c>
      <c r="B8" s="5">
        <v>135</v>
      </c>
      <c r="C8" s="5"/>
      <c r="D8" s="5"/>
      <c r="E8" s="5">
        <v>1.1127758266792731</v>
      </c>
      <c r="F8" s="5">
        <f t="shared" si="0"/>
        <v>121.31823567992551</v>
      </c>
      <c r="G8" s="5"/>
    </row>
    <row r="9" spans="1:7" x14ac:dyDescent="0.25">
      <c r="A9" s="5" t="s">
        <v>154</v>
      </c>
      <c r="B9" s="5">
        <v>148</v>
      </c>
      <c r="C9" s="5">
        <v>126.79166666666667</v>
      </c>
      <c r="D9" s="5">
        <f t="shared" ref="D9:D40" si="1">B9/C9</f>
        <v>1.1672691422937891</v>
      </c>
      <c r="E9" s="5">
        <v>1.2265555429312016</v>
      </c>
      <c r="F9" s="5">
        <f t="shared" si="0"/>
        <v>120.66310478391554</v>
      </c>
      <c r="G9" s="5">
        <f t="shared" ref="G9:G40" si="2">B9/(C9*E9)</f>
        <v>0.95166431640288296</v>
      </c>
    </row>
    <row r="10" spans="1:7" x14ac:dyDescent="0.25">
      <c r="A10" s="5" t="s">
        <v>155</v>
      </c>
      <c r="B10" s="5">
        <v>148</v>
      </c>
      <c r="C10" s="5">
        <v>127.25</v>
      </c>
      <c r="D10" s="5">
        <f t="shared" si="1"/>
        <v>1.1630648330058939</v>
      </c>
      <c r="E10" s="5">
        <v>1.2199109694456254</v>
      </c>
      <c r="F10" s="5">
        <f t="shared" si="0"/>
        <v>121.3203288656851</v>
      </c>
      <c r="G10" s="5">
        <f t="shared" si="2"/>
        <v>0.95340140562424436</v>
      </c>
    </row>
    <row r="11" spans="1:7" x14ac:dyDescent="0.25">
      <c r="A11" s="5" t="s">
        <v>156</v>
      </c>
      <c r="B11" s="5">
        <v>136</v>
      </c>
      <c r="C11" s="5">
        <v>127.95833333333334</v>
      </c>
      <c r="D11" s="5">
        <f t="shared" si="1"/>
        <v>1.0628459785086291</v>
      </c>
      <c r="E11" s="5">
        <v>1.0604919326468183</v>
      </c>
      <c r="F11" s="5">
        <f t="shared" si="0"/>
        <v>128.24237112352731</v>
      </c>
      <c r="G11" s="5">
        <f t="shared" si="2"/>
        <v>1.0022197678165599</v>
      </c>
    </row>
    <row r="12" spans="1:7" x14ac:dyDescent="0.25">
      <c r="A12" s="5" t="s">
        <v>157</v>
      </c>
      <c r="B12" s="5">
        <v>119</v>
      </c>
      <c r="C12" s="5">
        <v>128.58333333333334</v>
      </c>
      <c r="D12" s="5">
        <f t="shared" si="1"/>
        <v>0.92546986390149055</v>
      </c>
      <c r="E12" s="5">
        <v>0.92175724041049767</v>
      </c>
      <c r="F12" s="5">
        <f t="shared" si="0"/>
        <v>129.10123705348303</v>
      </c>
      <c r="G12" s="5">
        <f t="shared" si="2"/>
        <v>1.0040277671042099</v>
      </c>
    </row>
    <row r="13" spans="1:7" x14ac:dyDescent="0.25">
      <c r="A13" s="5" t="s">
        <v>158</v>
      </c>
      <c r="B13" s="5">
        <v>104</v>
      </c>
      <c r="C13" s="5">
        <v>129</v>
      </c>
      <c r="D13" s="5">
        <f t="shared" si="1"/>
        <v>0.80620155038759689</v>
      </c>
      <c r="E13" s="5">
        <v>0.80117808241347443</v>
      </c>
      <c r="F13" s="5">
        <f t="shared" si="0"/>
        <v>129.80884310602914</v>
      </c>
      <c r="G13" s="5">
        <f t="shared" si="2"/>
        <v>1.0062701015971254</v>
      </c>
    </row>
    <row r="14" spans="1:7" x14ac:dyDescent="0.25">
      <c r="A14" s="5" t="s">
        <v>159</v>
      </c>
      <c r="B14" s="5">
        <v>118</v>
      </c>
      <c r="C14" s="5">
        <v>129.75</v>
      </c>
      <c r="D14" s="5">
        <f t="shared" si="1"/>
        <v>0.90944123314065506</v>
      </c>
      <c r="E14" s="5">
        <v>0.89882438998501135</v>
      </c>
      <c r="F14" s="5">
        <f t="shared" si="0"/>
        <v>131.28259681734687</v>
      </c>
      <c r="G14" s="5">
        <f t="shared" si="2"/>
        <v>1.011811921520978</v>
      </c>
    </row>
    <row r="15" spans="1:7" x14ac:dyDescent="0.25">
      <c r="A15" s="5" t="s">
        <v>148</v>
      </c>
      <c r="B15" s="5">
        <v>115</v>
      </c>
      <c r="C15" s="5">
        <v>131.25</v>
      </c>
      <c r="D15" s="5">
        <f t="shared" si="1"/>
        <v>0.87619047619047619</v>
      </c>
      <c r="E15" s="5">
        <v>0.91023036737220098</v>
      </c>
      <c r="F15" s="5">
        <f t="shared" si="0"/>
        <v>126.34164286564119</v>
      </c>
      <c r="G15" s="5">
        <f t="shared" si="2"/>
        <v>0.96260299326202825</v>
      </c>
    </row>
    <row r="16" spans="1:7" x14ac:dyDescent="0.25">
      <c r="A16" s="5" t="s">
        <v>149</v>
      </c>
      <c r="B16" s="5">
        <v>126</v>
      </c>
      <c r="C16" s="5">
        <v>133.08333333333331</v>
      </c>
      <c r="D16" s="5">
        <f t="shared" si="1"/>
        <v>0.94677520350657496</v>
      </c>
      <c r="E16" s="5">
        <v>0.88362532069437572</v>
      </c>
      <c r="F16" s="5">
        <f t="shared" si="0"/>
        <v>142.59437461681827</v>
      </c>
      <c r="G16" s="5">
        <f t="shared" si="2"/>
        <v>1.0714668098946898</v>
      </c>
    </row>
    <row r="17" spans="1:7" x14ac:dyDescent="0.25">
      <c r="A17" s="5" t="s">
        <v>150</v>
      </c>
      <c r="B17" s="5">
        <v>141</v>
      </c>
      <c r="C17" s="5">
        <v>134.91666666666669</v>
      </c>
      <c r="D17" s="5">
        <f t="shared" si="1"/>
        <v>1.0450895614576898</v>
      </c>
      <c r="E17" s="5">
        <v>1.0073662876035454</v>
      </c>
      <c r="F17" s="5">
        <f t="shared" si="0"/>
        <v>139.96894847000414</v>
      </c>
      <c r="G17" s="5">
        <f t="shared" si="2"/>
        <v>1.0374474253490114</v>
      </c>
    </row>
    <row r="18" spans="1:7" x14ac:dyDescent="0.25">
      <c r="A18" s="5" t="s">
        <v>151</v>
      </c>
      <c r="B18" s="5">
        <v>135</v>
      </c>
      <c r="C18" s="5">
        <v>136.41666666666669</v>
      </c>
      <c r="D18" s="5">
        <f t="shared" si="1"/>
        <v>0.98961514966401942</v>
      </c>
      <c r="E18" s="5">
        <v>0.97590601232284757</v>
      </c>
      <c r="F18" s="5">
        <f t="shared" si="0"/>
        <v>138.33299343926936</v>
      </c>
      <c r="G18" s="5">
        <f t="shared" si="2"/>
        <v>1.0140476000435137</v>
      </c>
    </row>
    <row r="19" spans="1:7" x14ac:dyDescent="0.25">
      <c r="A19" s="5" t="s">
        <v>152</v>
      </c>
      <c r="B19" s="5">
        <v>125</v>
      </c>
      <c r="C19" s="5">
        <v>137.41666666666669</v>
      </c>
      <c r="D19" s="5">
        <f t="shared" si="1"/>
        <v>0.90964220739842316</v>
      </c>
      <c r="E19" s="5">
        <v>0.9813780274951297</v>
      </c>
      <c r="F19" s="5">
        <f t="shared" si="0"/>
        <v>127.37191632367207</v>
      </c>
      <c r="G19" s="5">
        <f t="shared" si="2"/>
        <v>0.92690296900185842</v>
      </c>
    </row>
    <row r="20" spans="1:7" x14ac:dyDescent="0.25">
      <c r="A20" s="5" t="s">
        <v>153</v>
      </c>
      <c r="B20" s="5">
        <v>149</v>
      </c>
      <c r="C20" s="5">
        <v>138.75</v>
      </c>
      <c r="D20" s="5">
        <f t="shared" si="1"/>
        <v>1.0738738738738738</v>
      </c>
      <c r="E20" s="5">
        <v>1.1127758266792731</v>
      </c>
      <c r="F20" s="5">
        <f t="shared" si="0"/>
        <v>133.89938604673262</v>
      </c>
      <c r="G20" s="5">
        <f t="shared" si="2"/>
        <v>0.96504062015663128</v>
      </c>
    </row>
    <row r="21" spans="1:7" x14ac:dyDescent="0.25">
      <c r="A21" s="5" t="s">
        <v>154</v>
      </c>
      <c r="B21" s="5">
        <v>170</v>
      </c>
      <c r="C21" s="5">
        <v>140.91666666666666</v>
      </c>
      <c r="D21" s="5">
        <f t="shared" si="1"/>
        <v>1.2063867534003549</v>
      </c>
      <c r="E21" s="5">
        <v>1.2265555429312016</v>
      </c>
      <c r="F21" s="5">
        <f t="shared" si="0"/>
        <v>138.59951225179489</v>
      </c>
      <c r="G21" s="5">
        <f t="shared" si="2"/>
        <v>0.98355656240185618</v>
      </c>
    </row>
    <row r="22" spans="1:7" x14ac:dyDescent="0.25">
      <c r="A22" s="5" t="s">
        <v>155</v>
      </c>
      <c r="B22" s="5">
        <v>170</v>
      </c>
      <c r="C22" s="5">
        <v>143.16666666666666</v>
      </c>
      <c r="D22" s="5">
        <f t="shared" si="1"/>
        <v>1.1874272409778814</v>
      </c>
      <c r="E22" s="5">
        <v>1.2199109694456254</v>
      </c>
      <c r="F22" s="5">
        <f t="shared" si="0"/>
        <v>139.35443180517882</v>
      </c>
      <c r="G22" s="5">
        <f t="shared" si="2"/>
        <v>0.97337204986155179</v>
      </c>
    </row>
    <row r="23" spans="1:7" x14ac:dyDescent="0.25">
      <c r="A23" s="5" t="s">
        <v>156</v>
      </c>
      <c r="B23" s="5">
        <v>158</v>
      </c>
      <c r="C23" s="5">
        <v>145.70833333333331</v>
      </c>
      <c r="D23" s="5">
        <f t="shared" si="1"/>
        <v>1.0843580211609953</v>
      </c>
      <c r="E23" s="5">
        <v>1.0604919326468183</v>
      </c>
      <c r="F23" s="5">
        <f t="shared" si="0"/>
        <v>148.98746056998027</v>
      </c>
      <c r="G23" s="5">
        <f t="shared" si="2"/>
        <v>1.022504733680162</v>
      </c>
    </row>
    <row r="24" spans="1:7" x14ac:dyDescent="0.25">
      <c r="A24" s="5" t="s">
        <v>157</v>
      </c>
      <c r="B24" s="5">
        <v>133</v>
      </c>
      <c r="C24" s="5">
        <v>148.41666666666669</v>
      </c>
      <c r="D24" s="5">
        <f t="shared" si="1"/>
        <v>0.89612577203818067</v>
      </c>
      <c r="E24" s="5">
        <v>0.92175724041049767</v>
      </c>
      <c r="F24" s="5">
        <f t="shared" si="0"/>
        <v>144.28961788330454</v>
      </c>
      <c r="G24" s="5">
        <f t="shared" si="2"/>
        <v>0.97219282122383732</v>
      </c>
    </row>
    <row r="25" spans="1:7" x14ac:dyDescent="0.25">
      <c r="A25" s="5" t="s">
        <v>158</v>
      </c>
      <c r="B25" s="5">
        <v>114</v>
      </c>
      <c r="C25" s="5">
        <v>151.54166666666669</v>
      </c>
      <c r="D25" s="5">
        <f t="shared" si="1"/>
        <v>0.75226835303821826</v>
      </c>
      <c r="E25" s="5">
        <v>0.80117808241347443</v>
      </c>
      <c r="F25" s="5">
        <f t="shared" si="0"/>
        <v>142.29046263545504</v>
      </c>
      <c r="G25" s="5">
        <f t="shared" si="2"/>
        <v>0.93895273666508672</v>
      </c>
    </row>
    <row r="26" spans="1:7" x14ac:dyDescent="0.25">
      <c r="A26" s="5" t="s">
        <v>159</v>
      </c>
      <c r="B26" s="5">
        <v>140</v>
      </c>
      <c r="C26" s="5">
        <v>154.70833333333331</v>
      </c>
      <c r="D26" s="5">
        <f t="shared" si="1"/>
        <v>0.90492862914085659</v>
      </c>
      <c r="E26" s="5">
        <v>0.89882438998501135</v>
      </c>
      <c r="F26" s="5">
        <f t="shared" si="0"/>
        <v>155.75901317312341</v>
      </c>
      <c r="G26" s="5">
        <f t="shared" si="2"/>
        <v>1.0067913590506228</v>
      </c>
    </row>
    <row r="27" spans="1:7" x14ac:dyDescent="0.25">
      <c r="A27" s="5" t="s">
        <v>148</v>
      </c>
      <c r="B27" s="5">
        <v>145</v>
      </c>
      <c r="C27" s="5">
        <v>157.125</v>
      </c>
      <c r="D27" s="5">
        <f t="shared" si="1"/>
        <v>0.92283214001591085</v>
      </c>
      <c r="E27" s="5">
        <v>0.91023036737220098</v>
      </c>
      <c r="F27" s="5">
        <f t="shared" si="0"/>
        <v>159.30033230885195</v>
      </c>
      <c r="G27" s="5">
        <f t="shared" si="2"/>
        <v>1.0138445970332661</v>
      </c>
    </row>
    <row r="28" spans="1:7" x14ac:dyDescent="0.25">
      <c r="A28" s="5" t="s">
        <v>149</v>
      </c>
      <c r="B28" s="5">
        <v>150</v>
      </c>
      <c r="C28" s="5">
        <v>159.54166666666669</v>
      </c>
      <c r="D28" s="5">
        <f t="shared" si="1"/>
        <v>0.94019326194828923</v>
      </c>
      <c r="E28" s="5">
        <v>0.88362532069437572</v>
      </c>
      <c r="F28" s="5">
        <f t="shared" si="0"/>
        <v>169.75520787716462</v>
      </c>
      <c r="G28" s="5">
        <f t="shared" si="2"/>
        <v>1.064018017511609</v>
      </c>
    </row>
    <row r="29" spans="1:7" x14ac:dyDescent="0.25">
      <c r="A29" s="5" t="s">
        <v>150</v>
      </c>
      <c r="B29" s="5">
        <v>178</v>
      </c>
      <c r="C29" s="5">
        <v>161.83333333333331</v>
      </c>
      <c r="D29" s="5">
        <f t="shared" si="1"/>
        <v>1.0998970133882597</v>
      </c>
      <c r="E29" s="5">
        <v>1.0073662876035454</v>
      </c>
      <c r="F29" s="5">
        <f t="shared" si="0"/>
        <v>176.69838884865769</v>
      </c>
      <c r="G29" s="5">
        <f t="shared" si="2"/>
        <v>1.0918541020514378</v>
      </c>
    </row>
    <row r="30" spans="1:7" x14ac:dyDescent="0.25">
      <c r="A30" s="5" t="s">
        <v>151</v>
      </c>
      <c r="B30" s="5">
        <v>163</v>
      </c>
      <c r="C30" s="5">
        <v>164.125</v>
      </c>
      <c r="D30" s="5">
        <f t="shared" si="1"/>
        <v>0.99314546839299311</v>
      </c>
      <c r="E30" s="5">
        <v>0.97590601232284757</v>
      </c>
      <c r="F30" s="5">
        <f t="shared" si="0"/>
        <v>167.02428096741411</v>
      </c>
      <c r="G30" s="5">
        <f t="shared" si="2"/>
        <v>1.0176650782477632</v>
      </c>
    </row>
    <row r="31" spans="1:7" x14ac:dyDescent="0.25">
      <c r="A31" s="5" t="s">
        <v>152</v>
      </c>
      <c r="B31" s="5">
        <v>172</v>
      </c>
      <c r="C31" s="5">
        <v>166.66666666666669</v>
      </c>
      <c r="D31" s="5">
        <f t="shared" si="1"/>
        <v>1.0319999999999998</v>
      </c>
      <c r="E31" s="5">
        <v>0.9813780274951297</v>
      </c>
      <c r="F31" s="5">
        <f t="shared" si="0"/>
        <v>175.26375686137277</v>
      </c>
      <c r="G31" s="5">
        <f t="shared" si="2"/>
        <v>1.0515825411682365</v>
      </c>
    </row>
    <row r="32" spans="1:7" x14ac:dyDescent="0.25">
      <c r="A32" s="5" t="s">
        <v>153</v>
      </c>
      <c r="B32" s="5">
        <v>178</v>
      </c>
      <c r="C32" s="5">
        <v>169.08333333333331</v>
      </c>
      <c r="D32" s="5">
        <f t="shared" si="1"/>
        <v>1.0527353376047315</v>
      </c>
      <c r="E32" s="5">
        <v>1.1127758266792731</v>
      </c>
      <c r="F32" s="5">
        <f t="shared" si="0"/>
        <v>159.96034037797585</v>
      </c>
      <c r="G32" s="5">
        <f t="shared" si="2"/>
        <v>0.94604439848975386</v>
      </c>
    </row>
    <row r="33" spans="1:7" x14ac:dyDescent="0.25">
      <c r="A33" s="5" t="s">
        <v>154</v>
      </c>
      <c r="B33" s="5">
        <v>199</v>
      </c>
      <c r="C33" s="5">
        <v>171.25</v>
      </c>
      <c r="D33" s="5">
        <f t="shared" si="1"/>
        <v>1.1620437956204379</v>
      </c>
      <c r="E33" s="5">
        <v>1.2265555429312016</v>
      </c>
      <c r="F33" s="5">
        <f t="shared" si="0"/>
        <v>162.242958459454</v>
      </c>
      <c r="G33" s="5">
        <f t="shared" si="2"/>
        <v>0.94740413698951242</v>
      </c>
    </row>
    <row r="34" spans="1:7" x14ac:dyDescent="0.25">
      <c r="A34" s="5" t="s">
        <v>155</v>
      </c>
      <c r="B34" s="5">
        <v>199</v>
      </c>
      <c r="C34" s="5">
        <v>173.58333333333334</v>
      </c>
      <c r="D34" s="5">
        <f t="shared" si="1"/>
        <v>1.1464234277484397</v>
      </c>
      <c r="E34" s="5">
        <v>1.2199109694456254</v>
      </c>
      <c r="F34" s="5">
        <f t="shared" si="0"/>
        <v>163.12665840723875</v>
      </c>
      <c r="G34" s="5">
        <f t="shared" si="2"/>
        <v>0.93975991401193704</v>
      </c>
    </row>
    <row r="35" spans="1:7" x14ac:dyDescent="0.25">
      <c r="A35" s="5" t="s">
        <v>156</v>
      </c>
      <c r="B35" s="5">
        <v>184</v>
      </c>
      <c r="C35" s="5">
        <v>175.45833333333334</v>
      </c>
      <c r="D35" s="5">
        <f t="shared" si="1"/>
        <v>1.0486820232723817</v>
      </c>
      <c r="E35" s="5">
        <v>1.0604919326468183</v>
      </c>
      <c r="F35" s="5">
        <f t="shared" ref="F35:F66" si="3">B35/E35</f>
        <v>173.50438446124284</v>
      </c>
      <c r="G35" s="5">
        <f t="shared" si="2"/>
        <v>0.98886374425785517</v>
      </c>
    </row>
    <row r="36" spans="1:7" x14ac:dyDescent="0.25">
      <c r="A36" s="5" t="s">
        <v>157</v>
      </c>
      <c r="B36" s="5">
        <v>162</v>
      </c>
      <c r="C36" s="5">
        <v>176.83333333333334</v>
      </c>
      <c r="D36" s="5">
        <f t="shared" si="1"/>
        <v>0.91611687087653149</v>
      </c>
      <c r="E36" s="5">
        <v>0.92175724041049767</v>
      </c>
      <c r="F36" s="5">
        <f t="shared" si="3"/>
        <v>175.75126388793487</v>
      </c>
      <c r="G36" s="5">
        <f t="shared" si="2"/>
        <v>0.99388085139265714</v>
      </c>
    </row>
    <row r="37" spans="1:7" x14ac:dyDescent="0.25">
      <c r="A37" s="5" t="s">
        <v>158</v>
      </c>
      <c r="B37" s="5">
        <v>146</v>
      </c>
      <c r="C37" s="5">
        <v>178.04166666666669</v>
      </c>
      <c r="D37" s="5">
        <f t="shared" si="1"/>
        <v>0.82003276386613611</v>
      </c>
      <c r="E37" s="5">
        <v>0.80117808241347443</v>
      </c>
      <c r="F37" s="5">
        <f t="shared" si="3"/>
        <v>182.23164512961785</v>
      </c>
      <c r="G37" s="5">
        <f t="shared" si="2"/>
        <v>1.0235336960240646</v>
      </c>
    </row>
    <row r="38" spans="1:7" x14ac:dyDescent="0.25">
      <c r="A38" s="5" t="s">
        <v>159</v>
      </c>
      <c r="B38" s="5">
        <v>166</v>
      </c>
      <c r="C38" s="5">
        <v>180.16666666666669</v>
      </c>
      <c r="D38" s="5">
        <f t="shared" si="1"/>
        <v>0.92136910268270111</v>
      </c>
      <c r="E38" s="5">
        <v>0.89882438998501135</v>
      </c>
      <c r="F38" s="5">
        <f t="shared" si="3"/>
        <v>184.68568704813205</v>
      </c>
      <c r="G38" s="5">
        <f t="shared" si="2"/>
        <v>1.0250824443004554</v>
      </c>
    </row>
    <row r="39" spans="1:7" x14ac:dyDescent="0.25">
      <c r="A39" s="5" t="s">
        <v>148</v>
      </c>
      <c r="B39" s="5">
        <v>171</v>
      </c>
      <c r="C39" s="5">
        <v>183.125</v>
      </c>
      <c r="D39" s="5">
        <f t="shared" si="1"/>
        <v>0.93378839590443685</v>
      </c>
      <c r="E39" s="5">
        <v>0.91023036737220098</v>
      </c>
      <c r="F39" s="5">
        <f t="shared" si="3"/>
        <v>187.86452982630126</v>
      </c>
      <c r="G39" s="5">
        <f t="shared" si="2"/>
        <v>1.0258813915429421</v>
      </c>
    </row>
    <row r="40" spans="1:7" x14ac:dyDescent="0.25">
      <c r="A40" s="5" t="s">
        <v>149</v>
      </c>
      <c r="B40" s="5">
        <v>180</v>
      </c>
      <c r="C40" s="5">
        <v>186.20833333333331</v>
      </c>
      <c r="D40" s="5">
        <f t="shared" si="1"/>
        <v>0.96665920787648252</v>
      </c>
      <c r="E40" s="5">
        <v>0.88362532069437572</v>
      </c>
      <c r="F40" s="5">
        <f t="shared" si="3"/>
        <v>203.70624945259755</v>
      </c>
      <c r="G40" s="5">
        <f t="shared" si="2"/>
        <v>1.0939695651963173</v>
      </c>
    </row>
    <row r="41" spans="1:7" x14ac:dyDescent="0.25">
      <c r="A41" s="5" t="s">
        <v>150</v>
      </c>
      <c r="B41" s="5">
        <v>193</v>
      </c>
      <c r="C41" s="5">
        <v>189.04166666666669</v>
      </c>
      <c r="D41" s="5">
        <f t="shared" ref="D41:D72" si="4">B41/C41</f>
        <v>1.0209389464403791</v>
      </c>
      <c r="E41" s="5">
        <v>1.0073662876035454</v>
      </c>
      <c r="F41" s="5">
        <f t="shared" si="3"/>
        <v>191.58870251567942</v>
      </c>
      <c r="G41" s="5">
        <f t="shared" ref="G41:G72" si="5">B41/(C41*E41)</f>
        <v>1.0134734098250617</v>
      </c>
    </row>
    <row r="42" spans="1:7" x14ac:dyDescent="0.25">
      <c r="A42" s="5" t="s">
        <v>151</v>
      </c>
      <c r="B42" s="5">
        <v>181</v>
      </c>
      <c r="C42" s="5">
        <v>191.29166666666669</v>
      </c>
      <c r="D42" s="5">
        <f t="shared" si="4"/>
        <v>0.94619908516663032</v>
      </c>
      <c r="E42" s="5">
        <v>0.97590601232284757</v>
      </c>
      <c r="F42" s="5">
        <f t="shared" si="3"/>
        <v>185.46868009265003</v>
      </c>
      <c r="G42" s="5">
        <f t="shared" si="5"/>
        <v>0.96955964326368993</v>
      </c>
    </row>
    <row r="43" spans="1:7" x14ac:dyDescent="0.25">
      <c r="A43" s="5" t="s">
        <v>152</v>
      </c>
      <c r="B43" s="5">
        <v>183</v>
      </c>
      <c r="C43" s="5">
        <v>193.58333333333331</v>
      </c>
      <c r="D43" s="5">
        <f t="shared" si="4"/>
        <v>0.94532931554024979</v>
      </c>
      <c r="E43" s="5">
        <v>0.9813780274951297</v>
      </c>
      <c r="F43" s="5">
        <f t="shared" si="3"/>
        <v>186.4724854978559</v>
      </c>
      <c r="G43" s="5">
        <f t="shared" si="5"/>
        <v>0.96326725181845507</v>
      </c>
    </row>
    <row r="44" spans="1:7" x14ac:dyDescent="0.25">
      <c r="A44" s="5" t="s">
        <v>153</v>
      </c>
      <c r="B44" s="5">
        <v>218</v>
      </c>
      <c r="C44" s="5">
        <v>195.83333333333331</v>
      </c>
      <c r="D44" s="5">
        <f t="shared" si="4"/>
        <v>1.1131914893617023</v>
      </c>
      <c r="E44" s="5">
        <v>1.1127758266792731</v>
      </c>
      <c r="F44" s="5">
        <f t="shared" si="3"/>
        <v>195.90648428313898</v>
      </c>
      <c r="G44" s="5">
        <f t="shared" si="5"/>
        <v>1.0003735367649651</v>
      </c>
    </row>
    <row r="45" spans="1:7" x14ac:dyDescent="0.25">
      <c r="A45" s="5" t="s">
        <v>154</v>
      </c>
      <c r="B45" s="5">
        <v>230</v>
      </c>
      <c r="C45" s="5">
        <v>198.04166666666669</v>
      </c>
      <c r="D45" s="5">
        <f t="shared" si="4"/>
        <v>1.1613717652009257</v>
      </c>
      <c r="E45" s="5">
        <v>1.2265555429312016</v>
      </c>
      <c r="F45" s="5">
        <f t="shared" si="3"/>
        <v>187.51698716419307</v>
      </c>
      <c r="G45" s="5">
        <f t="shared" si="5"/>
        <v>0.94685623646973138</v>
      </c>
    </row>
    <row r="46" spans="1:7" x14ac:dyDescent="0.25">
      <c r="A46" s="5" t="s">
        <v>155</v>
      </c>
      <c r="B46" s="5">
        <v>242</v>
      </c>
      <c r="C46" s="5">
        <v>199.75</v>
      </c>
      <c r="D46" s="5">
        <f t="shared" si="4"/>
        <v>1.2115143929912391</v>
      </c>
      <c r="E46" s="5">
        <v>1.2199109694456254</v>
      </c>
      <c r="F46" s="5">
        <f t="shared" si="3"/>
        <v>198.37513233443104</v>
      </c>
      <c r="G46" s="5">
        <f t="shared" si="5"/>
        <v>0.99311705799464856</v>
      </c>
    </row>
    <row r="47" spans="1:7" x14ac:dyDescent="0.25">
      <c r="A47" s="5" t="s">
        <v>156</v>
      </c>
      <c r="B47" s="5">
        <v>209</v>
      </c>
      <c r="C47" s="5">
        <v>202.20833333333331</v>
      </c>
      <c r="D47" s="5">
        <f t="shared" si="4"/>
        <v>1.0335874716670101</v>
      </c>
      <c r="E47" s="5">
        <v>1.0604919326468183</v>
      </c>
      <c r="F47" s="5">
        <f t="shared" si="3"/>
        <v>197.07834974130299</v>
      </c>
      <c r="G47" s="5">
        <f t="shared" si="5"/>
        <v>0.97463020683933077</v>
      </c>
    </row>
    <row r="48" spans="1:7" x14ac:dyDescent="0.25">
      <c r="A48" s="5" t="s">
        <v>157</v>
      </c>
      <c r="B48" s="5">
        <v>191</v>
      </c>
      <c r="C48" s="5">
        <v>206.25</v>
      </c>
      <c r="D48" s="5">
        <f t="shared" si="4"/>
        <v>0.92606060606060603</v>
      </c>
      <c r="E48" s="5">
        <v>0.92175724041049767</v>
      </c>
      <c r="F48" s="5">
        <f t="shared" si="3"/>
        <v>207.21290989256519</v>
      </c>
      <c r="G48" s="5">
        <f t="shared" si="5"/>
        <v>1.0046686540245586</v>
      </c>
    </row>
    <row r="49" spans="1:7" x14ac:dyDescent="0.25">
      <c r="A49" s="5" t="s">
        <v>158</v>
      </c>
      <c r="B49" s="5">
        <v>172</v>
      </c>
      <c r="C49" s="5">
        <v>210.41666666666669</v>
      </c>
      <c r="D49" s="5">
        <f t="shared" si="4"/>
        <v>0.81742574257425737</v>
      </c>
      <c r="E49" s="5">
        <v>0.80117808241347443</v>
      </c>
      <c r="F49" s="5">
        <f t="shared" si="3"/>
        <v>214.68385590612513</v>
      </c>
      <c r="G49" s="5">
        <f t="shared" si="5"/>
        <v>1.0202797112370303</v>
      </c>
    </row>
    <row r="50" spans="1:7" x14ac:dyDescent="0.25">
      <c r="A50" s="5" t="s">
        <v>159</v>
      </c>
      <c r="B50" s="5">
        <v>194</v>
      </c>
      <c r="C50" s="5">
        <v>213.375</v>
      </c>
      <c r="D50" s="5">
        <f t="shared" si="4"/>
        <v>0.9091974223784417</v>
      </c>
      <c r="E50" s="5">
        <v>0.89882438998501135</v>
      </c>
      <c r="F50" s="5">
        <f t="shared" si="3"/>
        <v>215.83748968275674</v>
      </c>
      <c r="G50" s="5">
        <f t="shared" si="5"/>
        <v>1.0115406663515254</v>
      </c>
    </row>
    <row r="51" spans="1:7" x14ac:dyDescent="0.25">
      <c r="A51" s="5" t="s">
        <v>148</v>
      </c>
      <c r="B51" s="5">
        <v>196</v>
      </c>
      <c r="C51" s="5">
        <v>215.83333333333331</v>
      </c>
      <c r="D51" s="5">
        <f t="shared" si="4"/>
        <v>0.90810810810810816</v>
      </c>
      <c r="E51" s="5">
        <v>0.91023036737220098</v>
      </c>
      <c r="F51" s="5">
        <f t="shared" si="3"/>
        <v>215.33010436231021</v>
      </c>
      <c r="G51" s="5">
        <f t="shared" si="5"/>
        <v>0.99766843719989295</v>
      </c>
    </row>
    <row r="52" spans="1:7" x14ac:dyDescent="0.25">
      <c r="A52" s="5" t="s">
        <v>149</v>
      </c>
      <c r="B52" s="5">
        <v>196</v>
      </c>
      <c r="C52" s="5">
        <v>218.5</v>
      </c>
      <c r="D52" s="5">
        <f t="shared" si="4"/>
        <v>0.89702517162471396</v>
      </c>
      <c r="E52" s="5">
        <v>0.88362532069437572</v>
      </c>
      <c r="F52" s="5">
        <f t="shared" si="3"/>
        <v>221.81347162616177</v>
      </c>
      <c r="G52" s="5">
        <f t="shared" si="5"/>
        <v>1.0151646298680173</v>
      </c>
    </row>
    <row r="53" spans="1:7" x14ac:dyDescent="0.25">
      <c r="A53" s="5" t="s">
        <v>150</v>
      </c>
      <c r="B53" s="5">
        <v>236</v>
      </c>
      <c r="C53" s="5">
        <v>220.91666666666669</v>
      </c>
      <c r="D53" s="5">
        <f t="shared" si="4"/>
        <v>1.0682761222180308</v>
      </c>
      <c r="E53" s="5">
        <v>1.0073662876035454</v>
      </c>
      <c r="F53" s="5">
        <f t="shared" si="3"/>
        <v>234.27426836114165</v>
      </c>
      <c r="G53" s="5">
        <f t="shared" si="5"/>
        <v>1.0604644361877402</v>
      </c>
    </row>
    <row r="54" spans="1:7" x14ac:dyDescent="0.25">
      <c r="A54" s="5" t="s">
        <v>151</v>
      </c>
      <c r="B54" s="5">
        <v>235</v>
      </c>
      <c r="C54" s="5">
        <v>222.91666666666669</v>
      </c>
      <c r="D54" s="5">
        <f t="shared" si="4"/>
        <v>1.0542056074766355</v>
      </c>
      <c r="E54" s="5">
        <v>0.97590601232284757</v>
      </c>
      <c r="F54" s="5">
        <f t="shared" si="3"/>
        <v>240.80187746835779</v>
      </c>
      <c r="G54" s="5">
        <f t="shared" si="5"/>
        <v>1.0802327213533807</v>
      </c>
    </row>
    <row r="55" spans="1:7" x14ac:dyDescent="0.25">
      <c r="A55" s="5" t="s">
        <v>152</v>
      </c>
      <c r="B55" s="5">
        <v>229</v>
      </c>
      <c r="C55" s="5">
        <v>224.08333333333331</v>
      </c>
      <c r="D55" s="5">
        <f t="shared" si="4"/>
        <v>1.0219412420974341</v>
      </c>
      <c r="E55" s="5">
        <v>0.9813780274951297</v>
      </c>
      <c r="F55" s="5">
        <f t="shared" si="3"/>
        <v>233.34535070496722</v>
      </c>
      <c r="G55" s="5">
        <f t="shared" si="5"/>
        <v>1.041332915009151</v>
      </c>
    </row>
    <row r="56" spans="1:7" x14ac:dyDescent="0.25">
      <c r="A56" s="5" t="s">
        <v>153</v>
      </c>
      <c r="B56" s="5">
        <v>243</v>
      </c>
      <c r="C56" s="5">
        <v>224.70833333333331</v>
      </c>
      <c r="D56" s="5">
        <f t="shared" si="4"/>
        <v>1.0814018171704061</v>
      </c>
      <c r="E56" s="5">
        <v>1.1127758266792731</v>
      </c>
      <c r="F56" s="5">
        <f t="shared" si="3"/>
        <v>218.37282422386593</v>
      </c>
      <c r="G56" s="5">
        <f t="shared" si="5"/>
        <v>0.9718056334828078</v>
      </c>
    </row>
    <row r="57" spans="1:7" x14ac:dyDescent="0.25">
      <c r="A57" s="5" t="s">
        <v>154</v>
      </c>
      <c r="B57" s="5">
        <v>264</v>
      </c>
      <c r="C57" s="5">
        <v>225.33333333333331</v>
      </c>
      <c r="D57" s="5">
        <f t="shared" si="4"/>
        <v>1.1715976331360947</v>
      </c>
      <c r="E57" s="5">
        <v>1.2265555429312016</v>
      </c>
      <c r="F57" s="5">
        <f t="shared" si="3"/>
        <v>215.23688961455204</v>
      </c>
      <c r="G57" s="5">
        <f t="shared" si="5"/>
        <v>0.95519329710600021</v>
      </c>
    </row>
    <row r="58" spans="1:7" x14ac:dyDescent="0.25">
      <c r="A58" s="5" t="s">
        <v>155</v>
      </c>
      <c r="B58" s="5">
        <v>272</v>
      </c>
      <c r="C58" s="5">
        <v>225.33333333333331</v>
      </c>
      <c r="D58" s="5">
        <f t="shared" si="4"/>
        <v>1.2071005917159765</v>
      </c>
      <c r="E58" s="5">
        <v>1.2199109694456254</v>
      </c>
      <c r="F58" s="5">
        <f t="shared" si="3"/>
        <v>222.96709088828612</v>
      </c>
      <c r="G58" s="5">
        <f t="shared" si="5"/>
        <v>0.98949892406044149</v>
      </c>
    </row>
    <row r="59" spans="1:7" x14ac:dyDescent="0.25">
      <c r="A59" s="5" t="s">
        <v>156</v>
      </c>
      <c r="B59" s="5">
        <v>237</v>
      </c>
      <c r="C59" s="5">
        <v>224.95833333333331</v>
      </c>
      <c r="D59" s="5">
        <f t="shared" si="4"/>
        <v>1.0535284311909614</v>
      </c>
      <c r="E59" s="5">
        <v>1.0604919326468183</v>
      </c>
      <c r="F59" s="5">
        <f t="shared" si="3"/>
        <v>223.48119085497038</v>
      </c>
      <c r="G59" s="5">
        <f t="shared" si="5"/>
        <v>0.99343370633807926</v>
      </c>
    </row>
    <row r="60" spans="1:7" x14ac:dyDescent="0.25">
      <c r="A60" s="5" t="s">
        <v>157</v>
      </c>
      <c r="B60" s="5">
        <v>211</v>
      </c>
      <c r="C60" s="5">
        <v>224.58333333333331</v>
      </c>
      <c r="D60" s="5">
        <f t="shared" si="4"/>
        <v>0.93951762523191107</v>
      </c>
      <c r="E60" s="5">
        <v>0.92175724041049767</v>
      </c>
      <c r="F60" s="5">
        <f t="shared" si="3"/>
        <v>228.91059679231023</v>
      </c>
      <c r="G60" s="5">
        <f t="shared" si="5"/>
        <v>1.0192679634537005</v>
      </c>
    </row>
    <row r="61" spans="1:7" x14ac:dyDescent="0.25">
      <c r="A61" s="5" t="s">
        <v>158</v>
      </c>
      <c r="B61" s="5">
        <v>180</v>
      </c>
      <c r="C61" s="5">
        <v>224.45833333333331</v>
      </c>
      <c r="D61" s="5">
        <f t="shared" si="4"/>
        <v>0.8019305736031187</v>
      </c>
      <c r="E61" s="5">
        <v>0.80117808241347443</v>
      </c>
      <c r="F61" s="5">
        <f t="shared" si="3"/>
        <v>224.66915152966584</v>
      </c>
      <c r="G61" s="5">
        <f t="shared" si="5"/>
        <v>1.0009392308728384</v>
      </c>
    </row>
    <row r="62" spans="1:7" x14ac:dyDescent="0.25">
      <c r="A62" s="5" t="s">
        <v>159</v>
      </c>
      <c r="B62" s="5">
        <v>201</v>
      </c>
      <c r="C62" s="5">
        <v>225.54166666666666</v>
      </c>
      <c r="D62" s="5">
        <f t="shared" si="4"/>
        <v>0.89118788102715685</v>
      </c>
      <c r="E62" s="5">
        <v>0.89882438998501135</v>
      </c>
      <c r="F62" s="5">
        <f t="shared" si="3"/>
        <v>223.62544034141291</v>
      </c>
      <c r="G62" s="5">
        <f t="shared" si="5"/>
        <v>0.9915038921474062</v>
      </c>
    </row>
    <row r="63" spans="1:7" x14ac:dyDescent="0.25">
      <c r="A63" s="5" t="s">
        <v>148</v>
      </c>
      <c r="B63" s="5">
        <v>204</v>
      </c>
      <c r="C63" s="5">
        <v>228</v>
      </c>
      <c r="D63" s="5">
        <f t="shared" si="4"/>
        <v>0.89473684210526316</v>
      </c>
      <c r="E63" s="5">
        <v>0.91023036737220098</v>
      </c>
      <c r="F63" s="5">
        <f t="shared" si="3"/>
        <v>224.11908821383307</v>
      </c>
      <c r="G63" s="5">
        <f t="shared" si="5"/>
        <v>0.98297845707821518</v>
      </c>
    </row>
    <row r="64" spans="1:7" x14ac:dyDescent="0.25">
      <c r="A64" s="5" t="s">
        <v>149</v>
      </c>
      <c r="B64" s="5">
        <v>188</v>
      </c>
      <c r="C64" s="5">
        <v>230.45833333333334</v>
      </c>
      <c r="D64" s="5">
        <f t="shared" si="4"/>
        <v>0.81576568432471519</v>
      </c>
      <c r="E64" s="5">
        <v>0.88362532069437572</v>
      </c>
      <c r="F64" s="5">
        <f t="shared" si="3"/>
        <v>212.75986053937964</v>
      </c>
      <c r="G64" s="5">
        <f t="shared" si="5"/>
        <v>0.92320315547732978</v>
      </c>
    </row>
    <row r="65" spans="1:7" x14ac:dyDescent="0.25">
      <c r="A65" s="5" t="s">
        <v>150</v>
      </c>
      <c r="B65" s="5">
        <v>235</v>
      </c>
      <c r="C65" s="5">
        <v>232.25</v>
      </c>
      <c r="D65" s="5">
        <f t="shared" si="4"/>
        <v>1.0118406889128095</v>
      </c>
      <c r="E65" s="5">
        <v>1.0073662876035454</v>
      </c>
      <c r="F65" s="5">
        <f t="shared" si="3"/>
        <v>233.28158078334022</v>
      </c>
      <c r="G65" s="5">
        <f t="shared" si="5"/>
        <v>1.0044416825978051</v>
      </c>
    </row>
    <row r="66" spans="1:7" x14ac:dyDescent="0.25">
      <c r="A66" s="5" t="s">
        <v>151</v>
      </c>
      <c r="B66" s="5">
        <v>227</v>
      </c>
      <c r="C66" s="5">
        <v>233.91666666666666</v>
      </c>
      <c r="D66" s="5">
        <f t="shared" si="4"/>
        <v>0.97043106519415745</v>
      </c>
      <c r="E66" s="5">
        <v>0.97590601232284757</v>
      </c>
      <c r="F66" s="5">
        <f t="shared" si="3"/>
        <v>232.60436674603071</v>
      </c>
      <c r="G66" s="5">
        <f t="shared" si="5"/>
        <v>0.99438988277604867</v>
      </c>
    </row>
    <row r="67" spans="1:7" x14ac:dyDescent="0.25">
      <c r="A67" s="5" t="s">
        <v>152</v>
      </c>
      <c r="B67" s="5">
        <v>234</v>
      </c>
      <c r="C67" s="5">
        <v>235.625</v>
      </c>
      <c r="D67" s="5">
        <f t="shared" si="4"/>
        <v>0.99310344827586206</v>
      </c>
      <c r="E67" s="5">
        <v>0.9813780274951297</v>
      </c>
      <c r="F67" s="5">
        <f t="shared" ref="F67:F98" si="6">B67/E67</f>
        <v>238.4402273579141</v>
      </c>
      <c r="G67" s="5">
        <f t="shared" si="5"/>
        <v>1.0119479145163464</v>
      </c>
    </row>
    <row r="68" spans="1:7" x14ac:dyDescent="0.25">
      <c r="A68" s="5" t="s">
        <v>153</v>
      </c>
      <c r="B68" s="5">
        <v>264</v>
      </c>
      <c r="C68" s="5">
        <v>237.75</v>
      </c>
      <c r="D68" s="5">
        <f t="shared" si="4"/>
        <v>1.110410094637224</v>
      </c>
      <c r="E68" s="5">
        <v>1.1127758266792731</v>
      </c>
      <c r="F68" s="5">
        <f t="shared" si="6"/>
        <v>237.24454977407657</v>
      </c>
      <c r="G68" s="5">
        <f t="shared" si="5"/>
        <v>0.99787402638938616</v>
      </c>
    </row>
    <row r="69" spans="1:7" x14ac:dyDescent="0.25">
      <c r="A69" s="5" t="s">
        <v>154</v>
      </c>
      <c r="B69" s="5">
        <v>302</v>
      </c>
      <c r="C69" s="5">
        <v>240.5</v>
      </c>
      <c r="D69" s="5">
        <f t="shared" si="4"/>
        <v>1.2557172557172558</v>
      </c>
      <c r="E69" s="5">
        <v>1.2265555429312016</v>
      </c>
      <c r="F69" s="5">
        <f t="shared" si="6"/>
        <v>246.2179570590709</v>
      </c>
      <c r="G69" s="5">
        <f t="shared" si="5"/>
        <v>1.0237752892269061</v>
      </c>
    </row>
    <row r="70" spans="1:7" x14ac:dyDescent="0.25">
      <c r="A70" s="5" t="s">
        <v>155</v>
      </c>
      <c r="B70" s="5">
        <v>293</v>
      </c>
      <c r="C70" s="5">
        <v>243.95833333333334</v>
      </c>
      <c r="D70" s="5">
        <f t="shared" si="4"/>
        <v>1.2010247651579846</v>
      </c>
      <c r="E70" s="5">
        <v>1.2199109694456254</v>
      </c>
      <c r="F70" s="5">
        <f t="shared" si="6"/>
        <v>240.1814618759847</v>
      </c>
      <c r="G70" s="5">
        <f t="shared" si="5"/>
        <v>0.98451837489728988</v>
      </c>
    </row>
    <row r="71" spans="1:7" x14ac:dyDescent="0.25">
      <c r="A71" s="5" t="s">
        <v>156</v>
      </c>
      <c r="B71" s="5">
        <v>259</v>
      </c>
      <c r="C71" s="5">
        <v>247.16666666666669</v>
      </c>
      <c r="D71" s="5">
        <f t="shared" si="4"/>
        <v>1.0478759271746458</v>
      </c>
      <c r="E71" s="5">
        <v>1.0604919326468183</v>
      </c>
      <c r="F71" s="5">
        <f t="shared" si="6"/>
        <v>244.22628030142334</v>
      </c>
      <c r="G71" s="5">
        <f t="shared" si="5"/>
        <v>0.98810362900103843</v>
      </c>
    </row>
    <row r="72" spans="1:7" x14ac:dyDescent="0.25">
      <c r="A72" s="5" t="s">
        <v>157</v>
      </c>
      <c r="B72" s="5">
        <v>229</v>
      </c>
      <c r="C72" s="5">
        <v>250.25</v>
      </c>
      <c r="D72" s="5">
        <f t="shared" si="4"/>
        <v>0.91508491508491507</v>
      </c>
      <c r="E72" s="5">
        <v>0.92175724041049767</v>
      </c>
      <c r="F72" s="5">
        <f t="shared" si="6"/>
        <v>248.43851500208078</v>
      </c>
      <c r="G72" s="5">
        <f t="shared" si="5"/>
        <v>0.99276129870961349</v>
      </c>
    </row>
    <row r="73" spans="1:7" x14ac:dyDescent="0.25">
      <c r="A73" s="5" t="s">
        <v>158</v>
      </c>
      <c r="B73" s="5">
        <v>203</v>
      </c>
      <c r="C73" s="5">
        <v>253.5</v>
      </c>
      <c r="D73" s="5">
        <f t="shared" ref="D73:D104" si="7">B73/C73</f>
        <v>0.80078895463510846</v>
      </c>
      <c r="E73" s="5">
        <v>0.80117808241347443</v>
      </c>
      <c r="F73" s="5">
        <f t="shared" si="6"/>
        <v>253.37687644734538</v>
      </c>
      <c r="G73" s="5">
        <f t="shared" ref="G73:G104" si="8">B73/(C73*E73)</f>
        <v>0.99951430551221043</v>
      </c>
    </row>
    <row r="74" spans="1:7" x14ac:dyDescent="0.25">
      <c r="A74" s="5" t="s">
        <v>159</v>
      </c>
      <c r="B74" s="5">
        <v>229</v>
      </c>
      <c r="C74" s="5">
        <v>257.125</v>
      </c>
      <c r="D74" s="5">
        <f t="shared" si="7"/>
        <v>0.89061740398638789</v>
      </c>
      <c r="E74" s="5">
        <v>0.89882438998501135</v>
      </c>
      <c r="F74" s="5">
        <f t="shared" si="6"/>
        <v>254.7772429760376</v>
      </c>
      <c r="G74" s="5">
        <f t="shared" si="8"/>
        <v>0.99086919971234844</v>
      </c>
    </row>
    <row r="75" spans="1:7" x14ac:dyDescent="0.25">
      <c r="A75" s="5" t="s">
        <v>148</v>
      </c>
      <c r="B75" s="5">
        <v>242</v>
      </c>
      <c r="C75" s="5">
        <v>261.83333333333337</v>
      </c>
      <c r="D75" s="5">
        <f t="shared" si="7"/>
        <v>0.9242520687460215</v>
      </c>
      <c r="E75" s="5">
        <v>0.91023036737220098</v>
      </c>
      <c r="F75" s="5">
        <f t="shared" si="6"/>
        <v>265.8667615085667</v>
      </c>
      <c r="G75" s="5">
        <f t="shared" si="8"/>
        <v>1.0154045633681732</v>
      </c>
    </row>
    <row r="76" spans="1:7" x14ac:dyDescent="0.25">
      <c r="A76" s="5" t="s">
        <v>149</v>
      </c>
      <c r="B76" s="5">
        <v>233</v>
      </c>
      <c r="C76" s="5">
        <v>266.66666666666669</v>
      </c>
      <c r="D76" s="5">
        <f t="shared" si="7"/>
        <v>0.87374999999999992</v>
      </c>
      <c r="E76" s="5">
        <v>0.88362532069437572</v>
      </c>
      <c r="F76" s="5">
        <f t="shared" si="6"/>
        <v>263.68642290252905</v>
      </c>
      <c r="G76" s="5">
        <f t="shared" si="8"/>
        <v>0.98882408588448378</v>
      </c>
    </row>
    <row r="77" spans="1:7" x14ac:dyDescent="0.25">
      <c r="A77" s="5" t="s">
        <v>150</v>
      </c>
      <c r="B77" s="5">
        <v>267</v>
      </c>
      <c r="C77" s="5">
        <v>271.125</v>
      </c>
      <c r="D77" s="5">
        <f t="shared" si="7"/>
        <v>0.98478561549100974</v>
      </c>
      <c r="E77" s="5">
        <v>1.0073662876035454</v>
      </c>
      <c r="F77" s="5">
        <f t="shared" si="6"/>
        <v>265.04758327298651</v>
      </c>
      <c r="G77" s="5">
        <f t="shared" si="8"/>
        <v>0.97758444729547822</v>
      </c>
    </row>
    <row r="78" spans="1:7" x14ac:dyDescent="0.25">
      <c r="A78" s="5" t="s">
        <v>151</v>
      </c>
      <c r="B78" s="5">
        <v>269</v>
      </c>
      <c r="C78" s="5">
        <v>275.20833333333331</v>
      </c>
      <c r="D78" s="5">
        <f t="shared" si="7"/>
        <v>0.97744133232399699</v>
      </c>
      <c r="E78" s="5">
        <v>0.97590601232284757</v>
      </c>
      <c r="F78" s="5">
        <f t="shared" si="6"/>
        <v>275.64129803824784</v>
      </c>
      <c r="G78" s="5">
        <f t="shared" si="8"/>
        <v>1.0015732252714533</v>
      </c>
    </row>
    <row r="79" spans="1:7" x14ac:dyDescent="0.25">
      <c r="A79" s="5" t="s">
        <v>152</v>
      </c>
      <c r="B79" s="5">
        <v>270</v>
      </c>
      <c r="C79" s="5">
        <v>278.5</v>
      </c>
      <c r="D79" s="5">
        <f t="shared" si="7"/>
        <v>0.96947935368043092</v>
      </c>
      <c r="E79" s="5">
        <v>0.9813780274951297</v>
      </c>
      <c r="F79" s="5">
        <f t="shared" si="6"/>
        <v>275.12333925913163</v>
      </c>
      <c r="G79" s="5">
        <f t="shared" si="8"/>
        <v>0.98787554491609209</v>
      </c>
    </row>
    <row r="80" spans="1:7" x14ac:dyDescent="0.25">
      <c r="A80" s="5" t="s">
        <v>153</v>
      </c>
      <c r="B80" s="5">
        <v>315</v>
      </c>
      <c r="C80" s="5">
        <v>281.95833333333337</v>
      </c>
      <c r="D80" s="5">
        <f t="shared" si="7"/>
        <v>1.1171863455002216</v>
      </c>
      <c r="E80" s="5">
        <v>1.1127758266792731</v>
      </c>
      <c r="F80" s="5">
        <f t="shared" si="6"/>
        <v>283.07588325315953</v>
      </c>
      <c r="G80" s="5">
        <f t="shared" si="8"/>
        <v>1.0039635286058561</v>
      </c>
    </row>
    <row r="81" spans="1:7" x14ac:dyDescent="0.25">
      <c r="A81" s="5" t="s">
        <v>154</v>
      </c>
      <c r="B81" s="5">
        <v>364</v>
      </c>
      <c r="C81" s="5">
        <v>285.75</v>
      </c>
      <c r="D81" s="5">
        <f t="shared" si="7"/>
        <v>1.2738407699037619</v>
      </c>
      <c r="E81" s="5">
        <v>1.2265555429312016</v>
      </c>
      <c r="F81" s="5">
        <f t="shared" si="6"/>
        <v>296.76601446854903</v>
      </c>
      <c r="G81" s="5">
        <f t="shared" si="8"/>
        <v>1.0385512317359546</v>
      </c>
    </row>
    <row r="82" spans="1:7" x14ac:dyDescent="0.25">
      <c r="A82" s="5" t="s">
        <v>155</v>
      </c>
      <c r="B82" s="5">
        <v>347</v>
      </c>
      <c r="C82" s="5">
        <v>289.33333333333337</v>
      </c>
      <c r="D82" s="5">
        <f t="shared" si="7"/>
        <v>1.1993087557603686</v>
      </c>
      <c r="E82" s="5">
        <v>1.2199109694456254</v>
      </c>
      <c r="F82" s="5">
        <f t="shared" si="6"/>
        <v>284.44698727292388</v>
      </c>
      <c r="G82" s="5">
        <f t="shared" si="8"/>
        <v>0.98311170716448326</v>
      </c>
    </row>
    <row r="83" spans="1:7" x14ac:dyDescent="0.25">
      <c r="A83" s="5" t="s">
        <v>156</v>
      </c>
      <c r="B83" s="5">
        <v>312</v>
      </c>
      <c r="C83" s="5">
        <v>293.25</v>
      </c>
      <c r="D83" s="5">
        <f t="shared" si="7"/>
        <v>1.0639386189258313</v>
      </c>
      <c r="E83" s="5">
        <v>1.0604919326468183</v>
      </c>
      <c r="F83" s="5">
        <f t="shared" si="6"/>
        <v>294.20308669515089</v>
      </c>
      <c r="G83" s="5">
        <f t="shared" si="8"/>
        <v>1.0032500825069084</v>
      </c>
    </row>
    <row r="84" spans="1:7" x14ac:dyDescent="0.25">
      <c r="A84" s="5" t="s">
        <v>157</v>
      </c>
      <c r="B84" s="5">
        <v>274</v>
      </c>
      <c r="C84" s="5">
        <v>297.16666666666663</v>
      </c>
      <c r="D84" s="5">
        <f t="shared" si="7"/>
        <v>0.9220415030846888</v>
      </c>
      <c r="E84" s="5">
        <v>0.92175724041049767</v>
      </c>
      <c r="F84" s="5">
        <f t="shared" si="6"/>
        <v>297.2583105265071</v>
      </c>
      <c r="G84" s="5">
        <f t="shared" si="8"/>
        <v>1.0003083921250944</v>
      </c>
    </row>
    <row r="85" spans="1:7" x14ac:dyDescent="0.25">
      <c r="A85" s="5" t="s">
        <v>158</v>
      </c>
      <c r="B85" s="5">
        <v>237</v>
      </c>
      <c r="C85" s="5">
        <v>301</v>
      </c>
      <c r="D85" s="5">
        <f t="shared" si="7"/>
        <v>0.78737541528239208</v>
      </c>
      <c r="E85" s="5">
        <v>0.80117808241347443</v>
      </c>
      <c r="F85" s="5">
        <f t="shared" si="6"/>
        <v>295.81438284739335</v>
      </c>
      <c r="G85" s="5">
        <f t="shared" si="8"/>
        <v>0.98277203603785168</v>
      </c>
    </row>
    <row r="86" spans="1:7" x14ac:dyDescent="0.25">
      <c r="A86" s="5" t="s">
        <v>159</v>
      </c>
      <c r="B86" s="5">
        <v>278</v>
      </c>
      <c r="C86" s="5">
        <v>305.45833333333337</v>
      </c>
      <c r="D86" s="5">
        <f t="shared" si="7"/>
        <v>0.91010776156049644</v>
      </c>
      <c r="E86" s="5">
        <v>0.89882438998501135</v>
      </c>
      <c r="F86" s="5">
        <f t="shared" si="6"/>
        <v>309.29289758663077</v>
      </c>
      <c r="G86" s="5">
        <f t="shared" si="8"/>
        <v>1.012553477299023</v>
      </c>
    </row>
    <row r="87" spans="1:7" x14ac:dyDescent="0.25">
      <c r="A87" s="5" t="s">
        <v>148</v>
      </c>
      <c r="B87" s="5">
        <v>284</v>
      </c>
      <c r="C87" s="5">
        <v>309.95833333333337</v>
      </c>
      <c r="D87" s="5">
        <f t="shared" si="7"/>
        <v>0.91625218443339151</v>
      </c>
      <c r="E87" s="5">
        <v>0.91023036737220098</v>
      </c>
      <c r="F87" s="5">
        <f t="shared" si="6"/>
        <v>312.00892672906173</v>
      </c>
      <c r="G87" s="5">
        <f t="shared" si="8"/>
        <v>1.0066157066134533</v>
      </c>
    </row>
    <row r="88" spans="1:7" x14ac:dyDescent="0.25">
      <c r="A88" s="5" t="s">
        <v>149</v>
      </c>
      <c r="B88" s="5">
        <v>277</v>
      </c>
      <c r="C88" s="5">
        <v>314.41666666666663</v>
      </c>
      <c r="D88" s="5">
        <f t="shared" si="7"/>
        <v>0.88099655446594227</v>
      </c>
      <c r="E88" s="5">
        <v>0.88362532069437572</v>
      </c>
      <c r="F88" s="5">
        <f t="shared" si="6"/>
        <v>313.48128387983064</v>
      </c>
      <c r="G88" s="5">
        <f t="shared" si="8"/>
        <v>0.9970250216162122</v>
      </c>
    </row>
    <row r="89" spans="1:7" x14ac:dyDescent="0.25">
      <c r="A89" s="5" t="s">
        <v>150</v>
      </c>
      <c r="B89" s="5">
        <v>317</v>
      </c>
      <c r="C89" s="5">
        <v>318.625</v>
      </c>
      <c r="D89" s="5">
        <f t="shared" si="7"/>
        <v>0.99489996076892895</v>
      </c>
      <c r="E89" s="5">
        <v>1.0073662876035454</v>
      </c>
      <c r="F89" s="5">
        <f t="shared" si="6"/>
        <v>314.68196216305893</v>
      </c>
      <c r="G89" s="5">
        <f t="shared" si="8"/>
        <v>0.98762483221046338</v>
      </c>
    </row>
    <row r="90" spans="1:7" x14ac:dyDescent="0.25">
      <c r="A90" s="5" t="s">
        <v>151</v>
      </c>
      <c r="B90" s="5">
        <v>313</v>
      </c>
      <c r="C90" s="5">
        <v>321.75</v>
      </c>
      <c r="D90" s="5">
        <f t="shared" si="7"/>
        <v>0.9728049728049728</v>
      </c>
      <c r="E90" s="5">
        <v>0.97590601232284757</v>
      </c>
      <c r="F90" s="5">
        <f t="shared" si="6"/>
        <v>320.72760701104676</v>
      </c>
      <c r="G90" s="5">
        <f t="shared" si="8"/>
        <v>0.99682239941273276</v>
      </c>
    </row>
    <row r="91" spans="1:7" x14ac:dyDescent="0.25">
      <c r="A91" s="5" t="s">
        <v>152</v>
      </c>
      <c r="B91" s="5">
        <v>318</v>
      </c>
      <c r="C91" s="5">
        <v>324.5</v>
      </c>
      <c r="D91" s="5">
        <f t="shared" si="7"/>
        <v>0.97996918335901384</v>
      </c>
      <c r="E91" s="5">
        <v>0.9813780274951297</v>
      </c>
      <c r="F91" s="5">
        <f t="shared" si="6"/>
        <v>324.03415512742174</v>
      </c>
      <c r="G91" s="5">
        <f t="shared" si="8"/>
        <v>0.99856442258065237</v>
      </c>
    </row>
    <row r="92" spans="1:7" x14ac:dyDescent="0.25">
      <c r="A92" s="5" t="s">
        <v>153</v>
      </c>
      <c r="B92" s="5">
        <v>374</v>
      </c>
      <c r="C92" s="5">
        <v>327.08333333333337</v>
      </c>
      <c r="D92" s="5">
        <f t="shared" si="7"/>
        <v>1.1434394904458598</v>
      </c>
      <c r="E92" s="5">
        <v>1.1127758266792731</v>
      </c>
      <c r="F92" s="5">
        <f t="shared" si="6"/>
        <v>336.09644551327511</v>
      </c>
      <c r="G92" s="5">
        <f t="shared" si="8"/>
        <v>1.0275560117603315</v>
      </c>
    </row>
    <row r="93" spans="1:7" x14ac:dyDescent="0.25">
      <c r="A93" s="5" t="s">
        <v>154</v>
      </c>
      <c r="B93" s="5">
        <v>413</v>
      </c>
      <c r="C93" s="5">
        <v>329.54166666666663</v>
      </c>
      <c r="D93" s="5">
        <f t="shared" si="7"/>
        <v>1.2532557845492478</v>
      </c>
      <c r="E93" s="5">
        <v>1.2265555429312016</v>
      </c>
      <c r="F93" s="5">
        <f t="shared" si="6"/>
        <v>336.71528564700759</v>
      </c>
      <c r="G93" s="5">
        <f t="shared" si="8"/>
        <v>1.0217684733250958</v>
      </c>
    </row>
    <row r="94" spans="1:7" x14ac:dyDescent="0.25">
      <c r="A94" s="5" t="s">
        <v>155</v>
      </c>
      <c r="B94" s="5">
        <v>405</v>
      </c>
      <c r="C94" s="5">
        <v>331.83333333333331</v>
      </c>
      <c r="D94" s="5">
        <f t="shared" si="7"/>
        <v>1.2204922149673532</v>
      </c>
      <c r="E94" s="5">
        <v>1.2199109694456254</v>
      </c>
      <c r="F94" s="5">
        <f t="shared" si="6"/>
        <v>331.99144047704368</v>
      </c>
      <c r="G94" s="5">
        <f t="shared" si="8"/>
        <v>1.0004764655259981</v>
      </c>
    </row>
    <row r="95" spans="1:7" x14ac:dyDescent="0.25">
      <c r="A95" s="5" t="s">
        <v>156</v>
      </c>
      <c r="B95" s="5">
        <v>355</v>
      </c>
      <c r="C95" s="5">
        <v>334.45833333333331</v>
      </c>
      <c r="D95" s="5">
        <f t="shared" si="7"/>
        <v>1.0614177152111623</v>
      </c>
      <c r="E95" s="5">
        <v>1.0604919326468183</v>
      </c>
      <c r="F95" s="5">
        <f t="shared" si="6"/>
        <v>334.7503069768544</v>
      </c>
      <c r="G95" s="5">
        <f t="shared" si="8"/>
        <v>1.0008729746411493</v>
      </c>
    </row>
    <row r="96" spans="1:7" x14ac:dyDescent="0.25">
      <c r="A96" s="5" t="s">
        <v>157</v>
      </c>
      <c r="B96" s="5">
        <v>306</v>
      </c>
      <c r="C96" s="5">
        <v>337.54166666666663</v>
      </c>
      <c r="D96" s="5">
        <f t="shared" si="7"/>
        <v>0.90655474632761401</v>
      </c>
      <c r="E96" s="5">
        <v>0.92175724041049767</v>
      </c>
      <c r="F96" s="5">
        <f t="shared" si="6"/>
        <v>331.97460956609922</v>
      </c>
      <c r="G96" s="5">
        <f t="shared" si="8"/>
        <v>0.98350705216471812</v>
      </c>
    </row>
    <row r="97" spans="1:7" x14ac:dyDescent="0.25">
      <c r="A97" s="5" t="s">
        <v>158</v>
      </c>
      <c r="B97" s="5">
        <v>271</v>
      </c>
      <c r="C97" s="5">
        <v>340.54166666666663</v>
      </c>
      <c r="D97" s="5">
        <f t="shared" si="7"/>
        <v>0.79579101920959261</v>
      </c>
      <c r="E97" s="5">
        <v>0.80117808241347443</v>
      </c>
      <c r="F97" s="5">
        <f t="shared" si="6"/>
        <v>338.25188924744134</v>
      </c>
      <c r="G97" s="5">
        <f t="shared" si="8"/>
        <v>0.99327607267081786</v>
      </c>
    </row>
    <row r="98" spans="1:7" x14ac:dyDescent="0.25">
      <c r="A98" s="5" t="s">
        <v>159</v>
      </c>
      <c r="B98" s="5">
        <v>306</v>
      </c>
      <c r="C98" s="5">
        <v>344.08333333333331</v>
      </c>
      <c r="D98" s="5">
        <f t="shared" si="7"/>
        <v>0.88931944780818606</v>
      </c>
      <c r="E98" s="5">
        <v>0.89882438998501135</v>
      </c>
      <c r="F98" s="5">
        <f t="shared" si="6"/>
        <v>340.44470022125546</v>
      </c>
      <c r="G98" s="5">
        <f t="shared" si="8"/>
        <v>0.98942513990192915</v>
      </c>
    </row>
    <row r="99" spans="1:7" x14ac:dyDescent="0.25">
      <c r="A99" s="5" t="s">
        <v>148</v>
      </c>
      <c r="B99" s="5">
        <v>315</v>
      </c>
      <c r="C99" s="5">
        <v>348.25</v>
      </c>
      <c r="D99" s="5">
        <f t="shared" si="7"/>
        <v>0.90452261306532666</v>
      </c>
      <c r="E99" s="5">
        <v>0.91023036737220098</v>
      </c>
      <c r="F99" s="5">
        <f t="shared" ref="F99:F130" si="9">B99/E99</f>
        <v>346.06623915371284</v>
      </c>
      <c r="G99" s="5">
        <f t="shared" si="8"/>
        <v>0.99372932994605279</v>
      </c>
    </row>
    <row r="100" spans="1:7" x14ac:dyDescent="0.25">
      <c r="A100" s="5" t="s">
        <v>149</v>
      </c>
      <c r="B100" s="5">
        <v>301</v>
      </c>
      <c r="C100" s="5">
        <v>353</v>
      </c>
      <c r="D100" s="5">
        <f t="shared" si="7"/>
        <v>0.85269121813031157</v>
      </c>
      <c r="E100" s="5">
        <v>0.88362532069437572</v>
      </c>
      <c r="F100" s="5">
        <f t="shared" si="9"/>
        <v>340.64211714017699</v>
      </c>
      <c r="G100" s="5">
        <f t="shared" si="8"/>
        <v>0.96499183325829174</v>
      </c>
    </row>
    <row r="101" spans="1:7" x14ac:dyDescent="0.25">
      <c r="A101" s="5" t="s">
        <v>150</v>
      </c>
      <c r="B101" s="5">
        <v>356</v>
      </c>
      <c r="C101" s="5">
        <v>357.625</v>
      </c>
      <c r="D101" s="5">
        <f t="shared" si="7"/>
        <v>0.99545613421880463</v>
      </c>
      <c r="E101" s="5">
        <v>1.0073662876035454</v>
      </c>
      <c r="F101" s="5">
        <f t="shared" si="9"/>
        <v>353.39677769731537</v>
      </c>
      <c r="G101" s="5">
        <f t="shared" si="8"/>
        <v>0.98817693868525802</v>
      </c>
    </row>
    <row r="102" spans="1:7" x14ac:dyDescent="0.25">
      <c r="A102" s="5" t="s">
        <v>151</v>
      </c>
      <c r="B102" s="5">
        <v>348</v>
      </c>
      <c r="C102" s="5">
        <v>361.375</v>
      </c>
      <c r="D102" s="5">
        <f t="shared" si="7"/>
        <v>0.96298858526461428</v>
      </c>
      <c r="E102" s="5">
        <v>0.97590601232284757</v>
      </c>
      <c r="F102" s="5">
        <f t="shared" si="9"/>
        <v>356.59171642122772</v>
      </c>
      <c r="G102" s="5">
        <f t="shared" si="8"/>
        <v>0.98676365664815691</v>
      </c>
    </row>
    <row r="103" spans="1:7" x14ac:dyDescent="0.25">
      <c r="A103" s="5" t="s">
        <v>152</v>
      </c>
      <c r="B103" s="5">
        <v>355</v>
      </c>
      <c r="C103" s="5">
        <v>364.5</v>
      </c>
      <c r="D103" s="5">
        <f t="shared" si="7"/>
        <v>0.97393689986282583</v>
      </c>
      <c r="E103" s="5">
        <v>0.9813780274951297</v>
      </c>
      <c r="F103" s="5">
        <f t="shared" si="9"/>
        <v>361.73624235922864</v>
      </c>
      <c r="G103" s="5">
        <f t="shared" si="8"/>
        <v>0.99241767451091545</v>
      </c>
    </row>
    <row r="104" spans="1:7" x14ac:dyDescent="0.25">
      <c r="A104" s="5" t="s">
        <v>153</v>
      </c>
      <c r="B104" s="5">
        <v>422</v>
      </c>
      <c r="C104" s="5">
        <v>367.16666666666669</v>
      </c>
      <c r="D104" s="5">
        <f t="shared" si="7"/>
        <v>1.1493418066273262</v>
      </c>
      <c r="E104" s="5">
        <v>1.1127758266792731</v>
      </c>
      <c r="F104" s="5">
        <f t="shared" si="9"/>
        <v>379.23181819947087</v>
      </c>
      <c r="G104" s="5">
        <f t="shared" si="8"/>
        <v>1.0328601494311507</v>
      </c>
    </row>
    <row r="105" spans="1:7" x14ac:dyDescent="0.25">
      <c r="A105" s="5" t="s">
        <v>154</v>
      </c>
      <c r="B105" s="5">
        <v>465</v>
      </c>
      <c r="C105" s="5">
        <v>369.45833333333337</v>
      </c>
      <c r="D105" s="5">
        <f t="shared" ref="D105:D136" si="10">B105/C105</f>
        <v>1.2585993007781662</v>
      </c>
      <c r="E105" s="5">
        <v>1.2265555429312016</v>
      </c>
      <c r="F105" s="5">
        <f t="shared" si="9"/>
        <v>379.110430571086</v>
      </c>
      <c r="G105" s="5">
        <f t="shared" ref="G105:G140" si="11">B105/(C105*E105)</f>
        <v>1.0261249953429641</v>
      </c>
    </row>
    <row r="106" spans="1:7" x14ac:dyDescent="0.25">
      <c r="A106" s="5" t="s">
        <v>155</v>
      </c>
      <c r="B106" s="5">
        <v>467</v>
      </c>
      <c r="C106" s="5">
        <v>371.20833333333337</v>
      </c>
      <c r="D106" s="5">
        <f t="shared" si="10"/>
        <v>1.2580536536087101</v>
      </c>
      <c r="E106" s="5">
        <v>1.2199109694456254</v>
      </c>
      <c r="F106" s="5">
        <f t="shared" si="9"/>
        <v>382.81482148834419</v>
      </c>
      <c r="G106" s="5">
        <f t="shared" si="11"/>
        <v>1.0312667769357122</v>
      </c>
    </row>
    <row r="107" spans="1:7" x14ac:dyDescent="0.25">
      <c r="A107" s="5" t="s">
        <v>156</v>
      </c>
      <c r="B107" s="5">
        <v>404</v>
      </c>
      <c r="C107" s="5">
        <v>372.16666666666669</v>
      </c>
      <c r="D107" s="5">
        <f t="shared" si="10"/>
        <v>1.0855351545006717</v>
      </c>
      <c r="E107" s="5">
        <v>1.0604919326468183</v>
      </c>
      <c r="F107" s="5">
        <f t="shared" si="9"/>
        <v>380.95527892577229</v>
      </c>
      <c r="G107" s="5">
        <f t="shared" si="11"/>
        <v>1.0236147216993434</v>
      </c>
    </row>
    <row r="108" spans="1:7" x14ac:dyDescent="0.25">
      <c r="A108" s="5" t="s">
        <v>157</v>
      </c>
      <c r="B108" s="5">
        <v>347</v>
      </c>
      <c r="C108" s="5">
        <v>372.41666666666669</v>
      </c>
      <c r="D108" s="5">
        <f t="shared" si="10"/>
        <v>0.93175206981427605</v>
      </c>
      <c r="E108" s="5">
        <v>0.92175724041049767</v>
      </c>
      <c r="F108" s="5">
        <f t="shared" si="9"/>
        <v>376.45486771057654</v>
      </c>
      <c r="G108" s="5">
        <f t="shared" si="11"/>
        <v>1.0108432339509774</v>
      </c>
    </row>
    <row r="109" spans="1:7" x14ac:dyDescent="0.25">
      <c r="A109" s="5" t="s">
        <v>158</v>
      </c>
      <c r="B109" s="5">
        <v>305</v>
      </c>
      <c r="C109" s="5">
        <v>372.75</v>
      </c>
      <c r="D109" s="5">
        <f t="shared" si="10"/>
        <v>0.81824279007377598</v>
      </c>
      <c r="E109" s="5">
        <v>0.80117808241347443</v>
      </c>
      <c r="F109" s="5">
        <f t="shared" si="9"/>
        <v>380.68939564748933</v>
      </c>
      <c r="G109" s="5">
        <f t="shared" si="11"/>
        <v>1.0212995188396763</v>
      </c>
    </row>
    <row r="110" spans="1:7" x14ac:dyDescent="0.25">
      <c r="A110" s="5" t="s">
        <v>159</v>
      </c>
      <c r="B110" s="5">
        <v>336</v>
      </c>
      <c r="C110" s="5">
        <v>373.625</v>
      </c>
      <c r="D110" s="5">
        <f t="shared" si="10"/>
        <v>0.89929742388758782</v>
      </c>
      <c r="E110" s="5">
        <v>0.89882438998501135</v>
      </c>
      <c r="F110" s="5">
        <f t="shared" si="9"/>
        <v>373.82163161549619</v>
      </c>
      <c r="G110" s="5">
        <f t="shared" si="11"/>
        <v>1.0005262806704482</v>
      </c>
    </row>
    <row r="111" spans="1:7" x14ac:dyDescent="0.25">
      <c r="A111" s="5" t="s">
        <v>148</v>
      </c>
      <c r="B111" s="5">
        <v>340</v>
      </c>
      <c r="C111" s="5">
        <v>375.25</v>
      </c>
      <c r="D111" s="5">
        <f t="shared" si="10"/>
        <v>0.90606262491672218</v>
      </c>
      <c r="E111" s="5">
        <v>0.91023036737220098</v>
      </c>
      <c r="F111" s="5">
        <f t="shared" si="9"/>
        <v>373.53181368972179</v>
      </c>
      <c r="G111" s="5">
        <f t="shared" si="11"/>
        <v>0.99542122235768637</v>
      </c>
    </row>
    <row r="112" spans="1:7" x14ac:dyDescent="0.25">
      <c r="A112" s="5" t="s">
        <v>149</v>
      </c>
      <c r="B112" s="5">
        <v>318</v>
      </c>
      <c r="C112" s="5">
        <v>377.91666666666663</v>
      </c>
      <c r="D112" s="5">
        <f t="shared" si="10"/>
        <v>0.84145534729878735</v>
      </c>
      <c r="E112" s="5">
        <v>0.88362532069437572</v>
      </c>
      <c r="F112" s="5">
        <f t="shared" si="9"/>
        <v>359.88104069958899</v>
      </c>
      <c r="G112" s="5">
        <f t="shared" si="11"/>
        <v>0.95227618266704928</v>
      </c>
    </row>
    <row r="113" spans="1:7" x14ac:dyDescent="0.25">
      <c r="A113" s="5" t="s">
        <v>150</v>
      </c>
      <c r="B113" s="5">
        <v>362</v>
      </c>
      <c r="C113" s="5">
        <v>379.5</v>
      </c>
      <c r="D113" s="5">
        <f t="shared" si="10"/>
        <v>0.95388669301712781</v>
      </c>
      <c r="E113" s="5">
        <v>1.0073662876035454</v>
      </c>
      <c r="F113" s="5">
        <f t="shared" si="9"/>
        <v>359.35290316412409</v>
      </c>
      <c r="G113" s="5">
        <f t="shared" si="11"/>
        <v>0.9469114707882057</v>
      </c>
    </row>
    <row r="114" spans="1:7" x14ac:dyDescent="0.25">
      <c r="A114" s="5" t="s">
        <v>151</v>
      </c>
      <c r="B114" s="5">
        <v>348</v>
      </c>
      <c r="C114" s="5">
        <v>380</v>
      </c>
      <c r="D114" s="5">
        <f t="shared" si="10"/>
        <v>0.91578947368421049</v>
      </c>
      <c r="E114" s="5">
        <v>0.97590601232284757</v>
      </c>
      <c r="F114" s="5">
        <f t="shared" si="9"/>
        <v>356.59171642122772</v>
      </c>
      <c r="G114" s="5">
        <f t="shared" si="11"/>
        <v>0.93839925374007283</v>
      </c>
    </row>
    <row r="115" spans="1:7" x14ac:dyDescent="0.25">
      <c r="A115" s="5" t="s">
        <v>152</v>
      </c>
      <c r="B115" s="5">
        <v>363</v>
      </c>
      <c r="C115" s="5">
        <v>380.70833333333337</v>
      </c>
      <c r="D115" s="5">
        <f t="shared" si="10"/>
        <v>0.95348582685783068</v>
      </c>
      <c r="E115" s="5">
        <v>0.9813780274951297</v>
      </c>
      <c r="F115" s="5">
        <f t="shared" si="9"/>
        <v>369.88804500394366</v>
      </c>
      <c r="G115" s="5">
        <f t="shared" si="11"/>
        <v>0.97157853563474295</v>
      </c>
    </row>
    <row r="116" spans="1:7" x14ac:dyDescent="0.25">
      <c r="A116" s="5" t="s">
        <v>153</v>
      </c>
      <c r="B116" s="5">
        <v>435</v>
      </c>
      <c r="C116" s="5">
        <v>380.95833333333337</v>
      </c>
      <c r="D116" s="5">
        <f t="shared" si="10"/>
        <v>1.1418571584818986</v>
      </c>
      <c r="E116" s="5">
        <v>1.1127758266792731</v>
      </c>
      <c r="F116" s="5">
        <f t="shared" si="9"/>
        <v>390.91431496864885</v>
      </c>
      <c r="G116" s="5">
        <f t="shared" si="11"/>
        <v>1.0261340434482744</v>
      </c>
    </row>
    <row r="117" spans="1:7" x14ac:dyDescent="0.25">
      <c r="A117" s="5" t="s">
        <v>154</v>
      </c>
      <c r="B117" s="5">
        <v>491</v>
      </c>
      <c r="C117" s="5">
        <v>381.83333333333337</v>
      </c>
      <c r="D117" s="5">
        <f t="shared" si="10"/>
        <v>1.2859013531209078</v>
      </c>
      <c r="E117" s="5">
        <v>1.2265555429312016</v>
      </c>
      <c r="F117" s="5">
        <f t="shared" si="9"/>
        <v>400.3080030331252</v>
      </c>
      <c r="G117" s="5">
        <f t="shared" si="11"/>
        <v>1.0483841196851815</v>
      </c>
    </row>
    <row r="118" spans="1:7" x14ac:dyDescent="0.25">
      <c r="A118" s="5" t="s">
        <v>155</v>
      </c>
      <c r="B118" s="5">
        <v>505</v>
      </c>
      <c r="C118" s="5">
        <v>383.66666666666669</v>
      </c>
      <c r="D118" s="5">
        <f t="shared" si="10"/>
        <v>1.31624674196351</v>
      </c>
      <c r="E118" s="5">
        <v>1.2199109694456254</v>
      </c>
      <c r="F118" s="5">
        <f t="shared" si="9"/>
        <v>413.96463565656063</v>
      </c>
      <c r="G118" s="5">
        <f t="shared" si="11"/>
        <v>1.0789695108337811</v>
      </c>
    </row>
    <row r="119" spans="1:7" x14ac:dyDescent="0.25">
      <c r="A119" s="5" t="s">
        <v>156</v>
      </c>
      <c r="B119" s="5">
        <v>404</v>
      </c>
      <c r="C119" s="5">
        <v>386.5</v>
      </c>
      <c r="D119" s="5">
        <f t="shared" si="10"/>
        <v>1.0452781371280724</v>
      </c>
      <c r="E119" s="5">
        <v>1.0604919326468183</v>
      </c>
      <c r="F119" s="5">
        <f t="shared" si="9"/>
        <v>380.95527892577229</v>
      </c>
      <c r="G119" s="5">
        <f t="shared" si="11"/>
        <v>0.98565402050652595</v>
      </c>
    </row>
    <row r="120" spans="1:7" x14ac:dyDescent="0.25">
      <c r="A120" s="5" t="s">
        <v>157</v>
      </c>
      <c r="B120" s="5">
        <v>359</v>
      </c>
      <c r="C120" s="5">
        <v>390.33333333333331</v>
      </c>
      <c r="D120" s="5">
        <f t="shared" si="10"/>
        <v>0.91972672929120414</v>
      </c>
      <c r="E120" s="5">
        <v>0.92175724041049767</v>
      </c>
      <c r="F120" s="5">
        <f t="shared" si="9"/>
        <v>389.47347985042359</v>
      </c>
      <c r="G120" s="5">
        <f t="shared" si="11"/>
        <v>0.99779713027435601</v>
      </c>
    </row>
    <row r="121" spans="1:7" x14ac:dyDescent="0.25">
      <c r="A121" s="5" t="s">
        <v>158</v>
      </c>
      <c r="B121" s="5">
        <v>310</v>
      </c>
      <c r="C121" s="5">
        <v>394.70833333333331</v>
      </c>
      <c r="D121" s="5">
        <f t="shared" si="10"/>
        <v>0.78539005594848521</v>
      </c>
      <c r="E121" s="5">
        <v>0.80117808241347443</v>
      </c>
      <c r="F121" s="5">
        <f t="shared" si="9"/>
        <v>386.93020541220227</v>
      </c>
      <c r="G121" s="5">
        <f t="shared" si="11"/>
        <v>0.98029398605434992</v>
      </c>
    </row>
    <row r="122" spans="1:7" x14ac:dyDescent="0.25">
      <c r="A122" s="5" t="s">
        <v>159</v>
      </c>
      <c r="B122" s="5">
        <v>337</v>
      </c>
      <c r="C122" s="5">
        <v>398.625</v>
      </c>
      <c r="D122" s="5">
        <f t="shared" si="10"/>
        <v>0.84540608341172785</v>
      </c>
      <c r="E122" s="5">
        <v>0.89882438998501135</v>
      </c>
      <c r="F122" s="5">
        <f t="shared" si="9"/>
        <v>374.93419599530421</v>
      </c>
      <c r="G122" s="5">
        <f t="shared" si="11"/>
        <v>0.94056869487689987</v>
      </c>
    </row>
    <row r="123" spans="1:7" x14ac:dyDescent="0.25">
      <c r="A123" s="5" t="s">
        <v>148</v>
      </c>
      <c r="B123" s="5">
        <v>360</v>
      </c>
      <c r="C123" s="5">
        <v>402.54166666666669</v>
      </c>
      <c r="D123" s="5">
        <f t="shared" si="10"/>
        <v>0.89431735845150606</v>
      </c>
      <c r="E123" s="5">
        <v>0.91023036737220098</v>
      </c>
      <c r="F123" s="5">
        <f t="shared" si="9"/>
        <v>395.50427331852899</v>
      </c>
      <c r="G123" s="5">
        <f t="shared" si="11"/>
        <v>0.98251760269585908</v>
      </c>
    </row>
    <row r="124" spans="1:7" x14ac:dyDescent="0.25">
      <c r="A124" s="5" t="s">
        <v>149</v>
      </c>
      <c r="B124" s="5">
        <v>342</v>
      </c>
      <c r="C124" s="5">
        <v>407.16666666666669</v>
      </c>
      <c r="D124" s="5">
        <f t="shared" si="10"/>
        <v>0.83995088006549323</v>
      </c>
      <c r="E124" s="5">
        <v>0.88362532069437572</v>
      </c>
      <c r="F124" s="5">
        <f t="shared" si="9"/>
        <v>387.04187395993534</v>
      </c>
      <c r="G124" s="5">
        <f t="shared" si="11"/>
        <v>0.95057357501416784</v>
      </c>
    </row>
    <row r="125" spans="1:7" x14ac:dyDescent="0.25">
      <c r="A125" s="5" t="s">
        <v>150</v>
      </c>
      <c r="B125" s="5">
        <v>406</v>
      </c>
      <c r="C125" s="5">
        <v>411.875</v>
      </c>
      <c r="D125" s="5">
        <f t="shared" si="10"/>
        <v>0.98573596358118365</v>
      </c>
      <c r="E125" s="5">
        <v>1.0073662876035454</v>
      </c>
      <c r="F125" s="5">
        <f t="shared" si="9"/>
        <v>403.03115658738778</v>
      </c>
      <c r="G125" s="5">
        <f t="shared" si="11"/>
        <v>0.97852784603918119</v>
      </c>
    </row>
    <row r="126" spans="1:7" x14ac:dyDescent="0.25">
      <c r="A126" s="5" t="s">
        <v>151</v>
      </c>
      <c r="B126" s="5">
        <v>396</v>
      </c>
      <c r="C126" s="5">
        <v>416.33333333333331</v>
      </c>
      <c r="D126" s="5">
        <f t="shared" si="10"/>
        <v>0.9511609287429944</v>
      </c>
      <c r="E126" s="5">
        <v>0.97590601232284757</v>
      </c>
      <c r="F126" s="5">
        <f t="shared" si="9"/>
        <v>405.77678075519015</v>
      </c>
      <c r="G126" s="5">
        <f t="shared" si="11"/>
        <v>0.97464398900365934</v>
      </c>
    </row>
    <row r="127" spans="1:7" x14ac:dyDescent="0.25">
      <c r="A127" s="5" t="s">
        <v>152</v>
      </c>
      <c r="B127" s="5">
        <v>420</v>
      </c>
      <c r="C127" s="5">
        <v>420.5</v>
      </c>
      <c r="D127" s="5">
        <f t="shared" si="10"/>
        <v>0.99881093935790721</v>
      </c>
      <c r="E127" s="5">
        <v>0.9813780274951297</v>
      </c>
      <c r="F127" s="5">
        <f t="shared" si="9"/>
        <v>427.96963884753814</v>
      </c>
      <c r="G127" s="5">
        <f t="shared" si="11"/>
        <v>1.0177637071285091</v>
      </c>
    </row>
    <row r="128" spans="1:7" x14ac:dyDescent="0.25">
      <c r="A128" s="5" t="s">
        <v>153</v>
      </c>
      <c r="B128" s="5">
        <v>472</v>
      </c>
      <c r="C128" s="5">
        <v>425.5</v>
      </c>
      <c r="D128" s="5">
        <f t="shared" si="10"/>
        <v>1.1092831962397181</v>
      </c>
      <c r="E128" s="5">
        <v>1.1127758266792731</v>
      </c>
      <c r="F128" s="5">
        <f t="shared" si="9"/>
        <v>424.16449808092477</v>
      </c>
      <c r="G128" s="5">
        <f t="shared" si="11"/>
        <v>0.99686133509030495</v>
      </c>
    </row>
    <row r="129" spans="1:7" x14ac:dyDescent="0.25">
      <c r="A129" s="5" t="s">
        <v>154</v>
      </c>
      <c r="B129" s="5">
        <v>548</v>
      </c>
      <c r="C129" s="5">
        <v>430.70833333333331</v>
      </c>
      <c r="D129" s="5">
        <f t="shared" si="10"/>
        <v>1.2723227241946407</v>
      </c>
      <c r="E129" s="5">
        <v>1.2265555429312016</v>
      </c>
      <c r="F129" s="5">
        <f t="shared" si="9"/>
        <v>446.77960419990347</v>
      </c>
      <c r="G129" s="5">
        <f t="shared" si="11"/>
        <v>1.0373135823544244</v>
      </c>
    </row>
    <row r="130" spans="1:7" x14ac:dyDescent="0.25">
      <c r="A130" s="5" t="s">
        <v>155</v>
      </c>
      <c r="B130" s="5">
        <v>559</v>
      </c>
      <c r="C130" s="5">
        <v>435.125</v>
      </c>
      <c r="D130" s="5">
        <f t="shared" si="10"/>
        <v>1.2846883079574836</v>
      </c>
      <c r="E130" s="5">
        <v>1.2199109694456254</v>
      </c>
      <c r="F130" s="5">
        <f t="shared" si="9"/>
        <v>458.23016105349978</v>
      </c>
      <c r="G130" s="5">
        <f t="shared" si="11"/>
        <v>1.0531000541304218</v>
      </c>
    </row>
    <row r="131" spans="1:7" x14ac:dyDescent="0.25">
      <c r="A131" s="5" t="s">
        <v>156</v>
      </c>
      <c r="B131" s="5">
        <v>463</v>
      </c>
      <c r="C131" s="5">
        <v>437.70833333333337</v>
      </c>
      <c r="D131" s="5">
        <f t="shared" si="10"/>
        <v>1.0577820085673488</v>
      </c>
      <c r="E131" s="5">
        <v>1.0604919326468183</v>
      </c>
      <c r="F131" s="5">
        <f t="shared" ref="F131:F146" si="12">B131/E131</f>
        <v>436.58983698671432</v>
      </c>
      <c r="G131" s="5">
        <f t="shared" si="11"/>
        <v>0.99744465375355951</v>
      </c>
    </row>
    <row r="132" spans="1:7" x14ac:dyDescent="0.25">
      <c r="A132" s="5" t="s">
        <v>157</v>
      </c>
      <c r="B132" s="5">
        <v>407</v>
      </c>
      <c r="C132" s="5">
        <v>440.95833333333337</v>
      </c>
      <c r="D132" s="5">
        <f t="shared" si="10"/>
        <v>0.92298970046300666</v>
      </c>
      <c r="E132" s="5">
        <v>0.92175724041049767</v>
      </c>
      <c r="F132" s="5">
        <f t="shared" si="12"/>
        <v>441.54792840981168</v>
      </c>
      <c r="G132" s="5">
        <f t="shared" si="11"/>
        <v>1.0013370766167891</v>
      </c>
    </row>
    <row r="133" spans="1:7" x14ac:dyDescent="0.25">
      <c r="A133" s="5" t="s">
        <v>158</v>
      </c>
      <c r="B133" s="5">
        <v>362</v>
      </c>
      <c r="C133" s="5">
        <v>445.83333333333337</v>
      </c>
      <c r="D133" s="5">
        <f t="shared" si="10"/>
        <v>0.81196261682242987</v>
      </c>
      <c r="E133" s="5">
        <v>0.80117808241347443</v>
      </c>
      <c r="F133" s="5">
        <f t="shared" si="12"/>
        <v>451.8346269652169</v>
      </c>
      <c r="G133" s="5">
        <f t="shared" si="11"/>
        <v>1.0134608455294583</v>
      </c>
    </row>
    <row r="134" spans="1:7" x14ac:dyDescent="0.25">
      <c r="A134" s="5" t="s">
        <v>159</v>
      </c>
      <c r="B134" s="5">
        <v>405</v>
      </c>
      <c r="C134" s="5">
        <v>450.625</v>
      </c>
      <c r="D134" s="5">
        <f t="shared" si="10"/>
        <v>0.89875173370319006</v>
      </c>
      <c r="E134" s="5">
        <v>0.89882438998501135</v>
      </c>
      <c r="F134" s="5">
        <f t="shared" si="12"/>
        <v>450.58857382224988</v>
      </c>
      <c r="G134" s="5">
        <f t="shared" si="11"/>
        <v>0.99991916520887636</v>
      </c>
    </row>
    <row r="135" spans="1:7" x14ac:dyDescent="0.25">
      <c r="A135" s="5" t="s">
        <v>148</v>
      </c>
      <c r="B135" s="5">
        <v>417</v>
      </c>
      <c r="C135" s="5">
        <v>456.33333333333337</v>
      </c>
      <c r="D135" s="5">
        <f t="shared" si="10"/>
        <v>0.91380569758948127</v>
      </c>
      <c r="E135" s="5">
        <v>0.91023036737220098</v>
      </c>
      <c r="F135" s="5">
        <f t="shared" si="12"/>
        <v>458.12578326062936</v>
      </c>
      <c r="G135" s="5">
        <f t="shared" si="11"/>
        <v>1.0039279399429424</v>
      </c>
    </row>
    <row r="136" spans="1:7" x14ac:dyDescent="0.25">
      <c r="A136" s="5" t="s">
        <v>149</v>
      </c>
      <c r="B136" s="5">
        <v>391</v>
      </c>
      <c r="C136" s="5">
        <v>461.375</v>
      </c>
      <c r="D136" s="5">
        <f t="shared" si="10"/>
        <v>0.84746681116228662</v>
      </c>
      <c r="E136" s="5">
        <v>0.88362532069437572</v>
      </c>
      <c r="F136" s="5">
        <f t="shared" si="12"/>
        <v>442.49524186647579</v>
      </c>
      <c r="G136" s="5">
        <f t="shared" si="11"/>
        <v>0.95907936465234522</v>
      </c>
    </row>
    <row r="137" spans="1:7" x14ac:dyDescent="0.25">
      <c r="A137" s="5" t="s">
        <v>150</v>
      </c>
      <c r="B137" s="5">
        <v>419</v>
      </c>
      <c r="C137" s="5">
        <v>465.20833333333331</v>
      </c>
      <c r="D137" s="5">
        <f t="shared" ref="D137:D140" si="13">B137/C137</f>
        <v>0.90067174205105238</v>
      </c>
      <c r="E137" s="5">
        <v>1.0073662876035454</v>
      </c>
      <c r="F137" s="5">
        <f t="shared" si="12"/>
        <v>415.93609509880656</v>
      </c>
      <c r="G137" s="5">
        <f t="shared" si="11"/>
        <v>0.89408565001086959</v>
      </c>
    </row>
    <row r="138" spans="1:7" x14ac:dyDescent="0.25">
      <c r="A138" s="5" t="s">
        <v>151</v>
      </c>
      <c r="B138" s="5">
        <v>461</v>
      </c>
      <c r="C138" s="5">
        <v>469.33333333333331</v>
      </c>
      <c r="D138" s="5">
        <f t="shared" si="13"/>
        <v>0.98224431818181823</v>
      </c>
      <c r="E138" s="5">
        <v>0.97590601232284757</v>
      </c>
      <c r="F138" s="5">
        <f t="shared" si="12"/>
        <v>472.38155537409762</v>
      </c>
      <c r="G138" s="5">
        <f t="shared" si="11"/>
        <v>1.0064947912800375</v>
      </c>
    </row>
    <row r="139" spans="1:7" x14ac:dyDescent="0.25">
      <c r="A139" s="5" t="s">
        <v>152</v>
      </c>
      <c r="B139" s="5">
        <v>472</v>
      </c>
      <c r="C139" s="5">
        <v>472.75</v>
      </c>
      <c r="D139" s="5">
        <f t="shared" si="13"/>
        <v>0.99841353781068221</v>
      </c>
      <c r="E139" s="5">
        <v>0.9813780274951297</v>
      </c>
      <c r="F139" s="5">
        <f t="shared" si="12"/>
        <v>480.95635603818573</v>
      </c>
      <c r="G139" s="5">
        <f t="shared" si="11"/>
        <v>1.0173587647555489</v>
      </c>
    </row>
    <row r="140" spans="1:7" x14ac:dyDescent="0.25">
      <c r="A140" s="5" t="s">
        <v>153</v>
      </c>
      <c r="B140" s="5">
        <v>535</v>
      </c>
      <c r="C140" s="5">
        <v>475.04166666666669</v>
      </c>
      <c r="D140" s="5">
        <f t="shared" si="13"/>
        <v>1.1262169985089028</v>
      </c>
      <c r="E140" s="5">
        <v>1.1127758266792731</v>
      </c>
      <c r="F140" s="5">
        <f t="shared" si="12"/>
        <v>480.77967473155667</v>
      </c>
      <c r="G140" s="5">
        <f t="shared" si="11"/>
        <v>1.0120789574210474</v>
      </c>
    </row>
    <row r="141" spans="1:7" x14ac:dyDescent="0.25">
      <c r="A141" s="5" t="s">
        <v>154</v>
      </c>
      <c r="B141" s="5">
        <v>622</v>
      </c>
      <c r="C141" s="5"/>
      <c r="D141" s="5"/>
      <c r="E141" s="5">
        <v>1.2265555429312016</v>
      </c>
      <c r="F141" s="5">
        <f t="shared" si="12"/>
        <v>507.11115659186129</v>
      </c>
      <c r="G141" s="5"/>
    </row>
    <row r="142" spans="1:7" x14ac:dyDescent="0.25">
      <c r="A142" s="5" t="s">
        <v>155</v>
      </c>
      <c r="B142" s="5">
        <v>606</v>
      </c>
      <c r="C142" s="5"/>
      <c r="D142" s="5"/>
      <c r="E142" s="5">
        <v>1.2199109694456254</v>
      </c>
      <c r="F142" s="5">
        <f t="shared" si="12"/>
        <v>496.75756278787276</v>
      </c>
      <c r="G142" s="5"/>
    </row>
    <row r="143" spans="1:7" x14ac:dyDescent="0.25">
      <c r="A143" s="5" t="s">
        <v>156</v>
      </c>
      <c r="B143" s="5">
        <v>508</v>
      </c>
      <c r="C143" s="5"/>
      <c r="D143" s="5"/>
      <c r="E143" s="5">
        <v>1.0604919326468183</v>
      </c>
      <c r="F143" s="5">
        <f t="shared" si="12"/>
        <v>479.02297449082261</v>
      </c>
      <c r="G143" s="5"/>
    </row>
    <row r="144" spans="1:7" x14ac:dyDescent="0.25">
      <c r="A144" s="5" t="s">
        <v>157</v>
      </c>
      <c r="B144" s="5">
        <v>461</v>
      </c>
      <c r="C144" s="5"/>
      <c r="D144" s="5"/>
      <c r="E144" s="5">
        <v>0.92175724041049767</v>
      </c>
      <c r="F144" s="5">
        <f t="shared" si="12"/>
        <v>500.13168303912329</v>
      </c>
      <c r="G144" s="5"/>
    </row>
    <row r="145" spans="1:7" x14ac:dyDescent="0.25">
      <c r="A145" s="5" t="s">
        <v>158</v>
      </c>
      <c r="B145" s="5">
        <v>390</v>
      </c>
      <c r="C145" s="5"/>
      <c r="D145" s="5"/>
      <c r="E145" s="5">
        <v>0.80117808241347443</v>
      </c>
      <c r="F145" s="5">
        <f t="shared" si="12"/>
        <v>486.78316164760935</v>
      </c>
      <c r="G145" s="5"/>
    </row>
    <row r="146" spans="1:7" x14ac:dyDescent="0.25">
      <c r="A146" s="5" t="s">
        <v>159</v>
      </c>
      <c r="B146" s="5">
        <v>432</v>
      </c>
      <c r="C146" s="5"/>
      <c r="D146" s="5"/>
      <c r="E146" s="5">
        <v>0.89882438998501135</v>
      </c>
      <c r="F146" s="5">
        <f t="shared" si="12"/>
        <v>480.62781207706655</v>
      </c>
      <c r="G146" s="5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L15" sqref="L15"/>
    </sheetView>
  </sheetViews>
  <sheetFormatPr defaultRowHeight="15" x14ac:dyDescent="0.25"/>
  <cols>
    <col min="1" max="1" width="13.140625" bestFit="1" customWidth="1"/>
    <col min="2" max="2" width="18.5703125" bestFit="1" customWidth="1"/>
    <col min="7" max="7" width="11.140625" bestFit="1" customWidth="1"/>
    <col min="8" max="8" width="18.42578125" bestFit="1" customWidth="1"/>
    <col min="9" max="9" width="23.140625" bestFit="1" customWidth="1"/>
  </cols>
  <sheetData>
    <row r="3" spans="1:9" x14ac:dyDescent="0.25">
      <c r="A3" s="2" t="s">
        <v>160</v>
      </c>
      <c r="B3" t="s">
        <v>162</v>
      </c>
      <c r="G3" t="s">
        <v>0</v>
      </c>
      <c r="H3" t="s">
        <v>170</v>
      </c>
      <c r="I3" t="s">
        <v>171</v>
      </c>
    </row>
    <row r="4" spans="1:9" x14ac:dyDescent="0.25">
      <c r="A4" s="3" t="s">
        <v>148</v>
      </c>
      <c r="B4" s="4">
        <v>0.90862440995696758</v>
      </c>
      <c r="G4" t="s">
        <v>148</v>
      </c>
      <c r="H4">
        <v>0.90862440995696758</v>
      </c>
      <c r="I4" s="7">
        <f>H4/$H$16</f>
        <v>0.91023036737220109</v>
      </c>
    </row>
    <row r="5" spans="1:9" x14ac:dyDescent="0.25">
      <c r="A5" s="3" t="s">
        <v>149</v>
      </c>
      <c r="B5" s="4">
        <v>0.88206630367305405</v>
      </c>
      <c r="G5" t="s">
        <v>149</v>
      </c>
      <c r="H5">
        <v>0.88206630367305405</v>
      </c>
      <c r="I5" s="7">
        <f t="shared" ref="I5:I15" si="0">H5/$H$16</f>
        <v>0.88362532069437583</v>
      </c>
    </row>
    <row r="6" spans="1:9" x14ac:dyDescent="0.25">
      <c r="A6" s="3" t="s">
        <v>150</v>
      </c>
      <c r="B6" s="4">
        <v>1.0055889492313885</v>
      </c>
      <c r="G6" t="s">
        <v>150</v>
      </c>
      <c r="H6">
        <v>1.0055889492313885</v>
      </c>
      <c r="I6" s="7">
        <f t="shared" si="0"/>
        <v>1.0073662876035454</v>
      </c>
    </row>
    <row r="7" spans="1:9" x14ac:dyDescent="0.25">
      <c r="A7" s="3" t="s">
        <v>151</v>
      </c>
      <c r="B7" s="4">
        <v>0.97418418062700407</v>
      </c>
      <c r="G7" t="s">
        <v>151</v>
      </c>
      <c r="H7">
        <v>0.97418418062700407</v>
      </c>
      <c r="I7" s="7">
        <f t="shared" si="0"/>
        <v>0.97590601232284768</v>
      </c>
    </row>
    <row r="8" spans="1:9" x14ac:dyDescent="0.25">
      <c r="A8" s="3" t="s">
        <v>152</v>
      </c>
      <c r="B8" s="4">
        <v>0.97964654129460549</v>
      </c>
      <c r="G8" t="s">
        <v>152</v>
      </c>
      <c r="H8">
        <v>0.97964654129460549</v>
      </c>
      <c r="I8" s="7">
        <f t="shared" si="0"/>
        <v>0.9813780274951297</v>
      </c>
    </row>
    <row r="9" spans="1:9" x14ac:dyDescent="0.25">
      <c r="A9" s="3" t="s">
        <v>153</v>
      </c>
      <c r="B9" s="4">
        <v>1.1108125098592603</v>
      </c>
      <c r="G9" t="s">
        <v>153</v>
      </c>
      <c r="H9">
        <v>1.1108125098592603</v>
      </c>
      <c r="I9" s="7">
        <f t="shared" si="0"/>
        <v>1.1127758266792729</v>
      </c>
    </row>
    <row r="10" spans="1:9" x14ac:dyDescent="0.25">
      <c r="A10" s="3" t="s">
        <v>154</v>
      </c>
      <c r="B10" s="4">
        <v>1.2243914798105076</v>
      </c>
      <c r="G10" t="s">
        <v>154</v>
      </c>
      <c r="H10">
        <v>1.2243914798105076</v>
      </c>
      <c r="I10" s="7">
        <f t="shared" si="0"/>
        <v>1.2265555429312018</v>
      </c>
    </row>
    <row r="11" spans="1:9" x14ac:dyDescent="0.25">
      <c r="A11" s="3" t="s">
        <v>155</v>
      </c>
      <c r="B11" s="4">
        <v>1.2177586296231673</v>
      </c>
      <c r="G11" t="s">
        <v>155</v>
      </c>
      <c r="H11">
        <v>1.2177586296231673</v>
      </c>
      <c r="I11" s="7">
        <f t="shared" si="0"/>
        <v>1.2199109694456254</v>
      </c>
    </row>
    <row r="12" spans="1:9" x14ac:dyDescent="0.25">
      <c r="A12" s="3" t="s">
        <v>156</v>
      </c>
      <c r="B12" s="4">
        <v>1.0586208624825191</v>
      </c>
      <c r="G12" t="s">
        <v>156</v>
      </c>
      <c r="H12">
        <v>1.0586208624825191</v>
      </c>
      <c r="I12" s="7">
        <f t="shared" si="0"/>
        <v>1.0604919326468185</v>
      </c>
    </row>
    <row r="13" spans="1:9" x14ac:dyDescent="0.25">
      <c r="A13" s="3" t="s">
        <v>157</v>
      </c>
      <c r="B13" s="4">
        <v>0.92013094565222031</v>
      </c>
      <c r="G13" t="s">
        <v>157</v>
      </c>
      <c r="H13">
        <v>0.92013094565222031</v>
      </c>
      <c r="I13" s="7">
        <f t="shared" si="0"/>
        <v>0.92175724041049778</v>
      </c>
    </row>
    <row r="14" spans="1:9" x14ac:dyDescent="0.25">
      <c r="A14" s="3" t="s">
        <v>158</v>
      </c>
      <c r="B14" s="4">
        <v>0.79976453049464657</v>
      </c>
      <c r="G14" t="s">
        <v>158</v>
      </c>
      <c r="H14">
        <v>0.79976453049464657</v>
      </c>
      <c r="I14" s="7">
        <f t="shared" si="0"/>
        <v>0.80117808241347455</v>
      </c>
    </row>
    <row r="15" spans="1:9" x14ac:dyDescent="0.25">
      <c r="A15" s="3" t="s">
        <v>159</v>
      </c>
      <c r="B15" s="4">
        <v>0.8972385566115807</v>
      </c>
      <c r="G15" t="s">
        <v>159</v>
      </c>
      <c r="H15">
        <v>0.8972385566115807</v>
      </c>
      <c r="I15" s="7">
        <f t="shared" si="0"/>
        <v>0.89882438998501168</v>
      </c>
    </row>
    <row r="16" spans="1:9" x14ac:dyDescent="0.25">
      <c r="A16" s="3" t="s">
        <v>161</v>
      </c>
      <c r="B16" s="4">
        <v>0.99823565827640992</v>
      </c>
      <c r="G16" t="s">
        <v>161</v>
      </c>
      <c r="H16">
        <v>0.99823565827640992</v>
      </c>
      <c r="I16">
        <f>AVERAGE(I4:I15)</f>
        <v>1.0000000000000002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"/>
  <sheetViews>
    <sheetView tabSelected="1" topLeftCell="A16" workbookViewId="0">
      <selection activeCell="K31" sqref="K31"/>
    </sheetView>
  </sheetViews>
  <sheetFormatPr defaultRowHeight="15" x14ac:dyDescent="0.25"/>
  <cols>
    <col min="1" max="1" width="11.42578125" bestFit="1" customWidth="1"/>
    <col min="2" max="2" width="11.42578125" customWidth="1"/>
    <col min="3" max="3" width="9.140625" style="5"/>
    <col min="4" max="4" width="22.42578125" bestFit="1" customWidth="1"/>
    <col min="7" max="7" width="22.42578125" bestFit="1" customWidth="1"/>
    <col min="8" max="8" width="14.5703125" bestFit="1" customWidth="1"/>
  </cols>
  <sheetData>
    <row r="1" spans="1:11" x14ac:dyDescent="0.25">
      <c r="A1" t="s">
        <v>147</v>
      </c>
      <c r="B1" t="s">
        <v>172</v>
      </c>
      <c r="C1" s="6" t="s">
        <v>168</v>
      </c>
      <c r="D1" s="10" t="s">
        <v>199</v>
      </c>
    </row>
    <row r="2" spans="1:11" x14ac:dyDescent="0.25">
      <c r="A2" t="s">
        <v>8</v>
      </c>
      <c r="B2">
        <v>0</v>
      </c>
      <c r="C2" s="5">
        <v>126.79166666666667</v>
      </c>
      <c r="D2" s="8">
        <v>103.31683849775962</v>
      </c>
      <c r="F2" t="s">
        <v>173</v>
      </c>
    </row>
    <row r="3" spans="1:11" ht="15.75" thickBot="1" x14ac:dyDescent="0.3">
      <c r="A3" t="s">
        <v>9</v>
      </c>
      <c r="B3">
        <v>1</v>
      </c>
      <c r="C3" s="5">
        <v>127.25</v>
      </c>
      <c r="D3" s="8">
        <v>105.98377627071386</v>
      </c>
    </row>
    <row r="4" spans="1:11" x14ac:dyDescent="0.25">
      <c r="A4" t="s">
        <v>10</v>
      </c>
      <c r="B4">
        <v>2</v>
      </c>
      <c r="C4" s="5">
        <v>127.95833333333334</v>
      </c>
      <c r="D4" s="8">
        <v>108.6507140436681</v>
      </c>
      <c r="F4" s="11" t="s">
        <v>174</v>
      </c>
      <c r="G4" s="11"/>
    </row>
    <row r="5" spans="1:11" x14ac:dyDescent="0.25">
      <c r="A5" t="s">
        <v>11</v>
      </c>
      <c r="B5">
        <v>3</v>
      </c>
      <c r="C5" s="5">
        <v>128.58333333333334</v>
      </c>
      <c r="D5" s="8">
        <v>111.31765181662236</v>
      </c>
      <c r="F5" s="8" t="s">
        <v>175</v>
      </c>
      <c r="G5" s="8">
        <v>0.99431799116315611</v>
      </c>
    </row>
    <row r="6" spans="1:11" x14ac:dyDescent="0.25">
      <c r="A6" t="s">
        <v>12</v>
      </c>
      <c r="B6">
        <v>4</v>
      </c>
      <c r="C6" s="5">
        <v>129</v>
      </c>
      <c r="D6" s="8">
        <v>113.9845895895766</v>
      </c>
      <c r="F6" s="8" t="s">
        <v>176</v>
      </c>
      <c r="G6" s="8">
        <v>0.98866826755073411</v>
      </c>
    </row>
    <row r="7" spans="1:11" x14ac:dyDescent="0.25">
      <c r="A7" t="s">
        <v>13</v>
      </c>
      <c r="B7">
        <v>5</v>
      </c>
      <c r="C7" s="5">
        <v>129.75</v>
      </c>
      <c r="D7" s="8">
        <v>116.65152736253084</v>
      </c>
      <c r="F7" s="8" t="s">
        <v>177</v>
      </c>
      <c r="G7" s="8">
        <v>0.98858110037804747</v>
      </c>
    </row>
    <row r="8" spans="1:11" x14ac:dyDescent="0.25">
      <c r="A8" t="s">
        <v>14</v>
      </c>
      <c r="B8">
        <v>6</v>
      </c>
      <c r="C8" s="5">
        <v>131.25</v>
      </c>
      <c r="D8" s="8">
        <v>119.3184651354851</v>
      </c>
      <c r="F8" s="8" t="s">
        <v>178</v>
      </c>
      <c r="G8" s="8">
        <v>10.96280970598132</v>
      </c>
    </row>
    <row r="9" spans="1:11" ht="15.75" thickBot="1" x14ac:dyDescent="0.3">
      <c r="A9" t="s">
        <v>15</v>
      </c>
      <c r="B9">
        <v>7</v>
      </c>
      <c r="C9" s="5">
        <v>133.08333333333331</v>
      </c>
      <c r="D9" s="8">
        <v>121.98540290843934</v>
      </c>
      <c r="F9" s="9" t="s">
        <v>179</v>
      </c>
      <c r="G9" s="9">
        <v>132</v>
      </c>
    </row>
    <row r="10" spans="1:11" x14ac:dyDescent="0.25">
      <c r="A10" t="s">
        <v>16</v>
      </c>
      <c r="B10">
        <v>8</v>
      </c>
      <c r="C10" s="5">
        <v>134.91666666666669</v>
      </c>
      <c r="D10" s="8">
        <v>124.65234068139358</v>
      </c>
    </row>
    <row r="11" spans="1:11" ht="15.75" thickBot="1" x14ac:dyDescent="0.3">
      <c r="A11" t="s">
        <v>17</v>
      </c>
      <c r="B11">
        <v>9</v>
      </c>
      <c r="C11" s="5">
        <v>136.41666666666669</v>
      </c>
      <c r="D11" s="8">
        <v>127.31927845434782</v>
      </c>
      <c r="F11" t="s">
        <v>180</v>
      </c>
    </row>
    <row r="12" spans="1:11" x14ac:dyDescent="0.25">
      <c r="A12" t="s">
        <v>18</v>
      </c>
      <c r="B12">
        <v>10</v>
      </c>
      <c r="C12" s="5">
        <v>137.41666666666669</v>
      </c>
      <c r="D12" s="8">
        <v>129.98621622730207</v>
      </c>
      <c r="F12" s="10"/>
      <c r="G12" s="10" t="s">
        <v>185</v>
      </c>
      <c r="H12" s="10" t="s">
        <v>186</v>
      </c>
      <c r="I12" s="10" t="s">
        <v>187</v>
      </c>
      <c r="J12" s="10" t="s">
        <v>188</v>
      </c>
      <c r="K12" s="10" t="s">
        <v>189</v>
      </c>
    </row>
    <row r="13" spans="1:11" x14ac:dyDescent="0.25">
      <c r="A13" t="s">
        <v>19</v>
      </c>
      <c r="B13">
        <v>11</v>
      </c>
      <c r="C13" s="5">
        <v>138.75</v>
      </c>
      <c r="D13" s="8">
        <v>132.65315400025631</v>
      </c>
      <c r="F13" s="8" t="s">
        <v>181</v>
      </c>
      <c r="G13" s="8">
        <v>1</v>
      </c>
      <c r="H13" s="8">
        <v>1363142.9029751192</v>
      </c>
      <c r="I13" s="8">
        <v>1363142.9029751192</v>
      </c>
      <c r="J13" s="8">
        <v>11342.208736133911</v>
      </c>
      <c r="K13" s="8">
        <v>2.3759127552452973E-128</v>
      </c>
    </row>
    <row r="14" spans="1:11" x14ac:dyDescent="0.25">
      <c r="A14" t="s">
        <v>20</v>
      </c>
      <c r="B14">
        <v>12</v>
      </c>
      <c r="C14" s="5">
        <v>140.91666666666666</v>
      </c>
      <c r="D14" s="8">
        <v>135.32009177321055</v>
      </c>
      <c r="F14" s="8" t="s">
        <v>182</v>
      </c>
      <c r="G14" s="8">
        <v>130</v>
      </c>
      <c r="H14" s="8">
        <v>15623.815564442571</v>
      </c>
      <c r="I14" s="8">
        <v>120.18319664955824</v>
      </c>
      <c r="J14" s="8"/>
      <c r="K14" s="8"/>
    </row>
    <row r="15" spans="1:11" ht="15.75" thickBot="1" x14ac:dyDescent="0.3">
      <c r="A15" t="s">
        <v>21</v>
      </c>
      <c r="B15">
        <v>13</v>
      </c>
      <c r="C15" s="5">
        <v>143.16666666666666</v>
      </c>
      <c r="D15" s="8">
        <v>137.98702954616482</v>
      </c>
      <c r="F15" s="9" t="s">
        <v>183</v>
      </c>
      <c r="G15" s="9">
        <v>131</v>
      </c>
      <c r="H15" s="9">
        <v>1378766.7185395618</v>
      </c>
      <c r="I15" s="9"/>
      <c r="J15" s="9"/>
      <c r="K15" s="9"/>
    </row>
    <row r="16" spans="1:11" ht="15.75" thickBot="1" x14ac:dyDescent="0.3">
      <c r="A16" t="s">
        <v>22</v>
      </c>
      <c r="B16">
        <v>14</v>
      </c>
      <c r="C16" s="5">
        <v>145.70833333333331</v>
      </c>
      <c r="D16" s="8">
        <v>140.65396731911906</v>
      </c>
    </row>
    <row r="17" spans="1:14" x14ac:dyDescent="0.25">
      <c r="A17" t="s">
        <v>23</v>
      </c>
      <c r="B17">
        <v>15</v>
      </c>
      <c r="C17" s="5">
        <v>148.41666666666669</v>
      </c>
      <c r="D17" s="8">
        <v>143.3209050920733</v>
      </c>
      <c r="F17" s="10"/>
      <c r="G17" s="10" t="s">
        <v>190</v>
      </c>
      <c r="H17" s="10" t="s">
        <v>178</v>
      </c>
      <c r="I17" s="10" t="s">
        <v>191</v>
      </c>
      <c r="J17" s="10" t="s">
        <v>192</v>
      </c>
      <c r="K17" s="10" t="s">
        <v>193</v>
      </c>
      <c r="L17" s="10" t="s">
        <v>194</v>
      </c>
      <c r="M17" s="10" t="s">
        <v>195</v>
      </c>
      <c r="N17" s="10" t="s">
        <v>196</v>
      </c>
    </row>
    <row r="18" spans="1:14" x14ac:dyDescent="0.25">
      <c r="A18" t="s">
        <v>24</v>
      </c>
      <c r="B18">
        <v>16</v>
      </c>
      <c r="C18" s="5">
        <v>151.54166666666669</v>
      </c>
      <c r="D18" s="8">
        <v>145.98784286502755</v>
      </c>
      <c r="F18" s="8" t="s">
        <v>184</v>
      </c>
      <c r="G18" s="8">
        <v>103.31683849775962</v>
      </c>
      <c r="H18" s="8">
        <v>1.8975881587160968</v>
      </c>
      <c r="I18" s="8">
        <v>54.446397140074652</v>
      </c>
      <c r="J18" s="8">
        <v>2.3553997935691347E-91</v>
      </c>
      <c r="K18" s="8">
        <v>99.562687266947393</v>
      </c>
      <c r="L18" s="8">
        <v>107.07098972857185</v>
      </c>
      <c r="M18" s="8">
        <v>99.562687266947393</v>
      </c>
      <c r="N18" s="8">
        <v>107.07098972857185</v>
      </c>
    </row>
    <row r="19" spans="1:14" ht="15.75" thickBot="1" x14ac:dyDescent="0.3">
      <c r="A19" t="s">
        <v>25</v>
      </c>
      <c r="B19">
        <v>17</v>
      </c>
      <c r="C19" s="5">
        <v>154.70833333333331</v>
      </c>
      <c r="D19" s="8">
        <v>148.65478063798179</v>
      </c>
      <c r="F19" s="9" t="s">
        <v>172</v>
      </c>
      <c r="G19" s="9">
        <v>2.6669377729542454</v>
      </c>
      <c r="H19" s="9">
        <v>2.5041714781377563E-2</v>
      </c>
      <c r="I19" s="9">
        <v>106.49980627275299</v>
      </c>
      <c r="J19" s="9">
        <v>2.375912755245162E-128</v>
      </c>
      <c r="K19" s="9">
        <v>2.617395735111975</v>
      </c>
      <c r="L19" s="9">
        <v>2.7164798107965158</v>
      </c>
      <c r="M19" s="9">
        <v>2.617395735111975</v>
      </c>
      <c r="N19" s="9">
        <v>2.7164798107965158</v>
      </c>
    </row>
    <row r="20" spans="1:14" x14ac:dyDescent="0.25">
      <c r="A20" t="s">
        <v>26</v>
      </c>
      <c r="B20">
        <v>18</v>
      </c>
      <c r="C20" s="5">
        <v>157.125</v>
      </c>
      <c r="D20" s="8">
        <v>151.32171841093603</v>
      </c>
    </row>
    <row r="21" spans="1:14" x14ac:dyDescent="0.25">
      <c r="A21" t="s">
        <v>27</v>
      </c>
      <c r="B21">
        <v>19</v>
      </c>
      <c r="C21" s="5">
        <v>159.54166666666669</v>
      </c>
      <c r="D21" s="8">
        <v>153.98865618389027</v>
      </c>
    </row>
    <row r="22" spans="1:14" x14ac:dyDescent="0.25">
      <c r="A22" t="s">
        <v>28</v>
      </c>
      <c r="B22">
        <v>20</v>
      </c>
      <c r="C22" s="5">
        <v>161.83333333333331</v>
      </c>
      <c r="D22" s="8">
        <v>156.65559395684454</v>
      </c>
    </row>
    <row r="23" spans="1:14" x14ac:dyDescent="0.25">
      <c r="A23" t="s">
        <v>29</v>
      </c>
      <c r="B23">
        <v>21</v>
      </c>
      <c r="C23" s="5">
        <v>164.125</v>
      </c>
      <c r="D23" s="8">
        <v>159.32253172979875</v>
      </c>
      <c r="F23" t="s">
        <v>197</v>
      </c>
    </row>
    <row r="24" spans="1:14" ht="15.75" thickBot="1" x14ac:dyDescent="0.3">
      <c r="A24" t="s">
        <v>30</v>
      </c>
      <c r="B24">
        <v>22</v>
      </c>
      <c r="C24" s="5">
        <v>166.66666666666669</v>
      </c>
      <c r="D24" s="8">
        <v>161.98946950275302</v>
      </c>
    </row>
    <row r="25" spans="1:14" x14ac:dyDescent="0.25">
      <c r="A25" t="s">
        <v>31</v>
      </c>
      <c r="B25">
        <v>23</v>
      </c>
      <c r="C25" s="5">
        <v>169.08333333333331</v>
      </c>
      <c r="D25" s="8">
        <v>164.65640727570727</v>
      </c>
      <c r="F25" s="10" t="s">
        <v>198</v>
      </c>
      <c r="G25" s="10" t="s">
        <v>199</v>
      </c>
      <c r="H25" s="10" t="s">
        <v>200</v>
      </c>
    </row>
    <row r="26" spans="1:14" x14ac:dyDescent="0.25">
      <c r="A26" t="s">
        <v>32</v>
      </c>
      <c r="B26">
        <v>24</v>
      </c>
      <c r="C26" s="5">
        <v>171.25</v>
      </c>
      <c r="D26" s="8">
        <v>167.32334504866151</v>
      </c>
      <c r="F26" s="8">
        <v>1</v>
      </c>
      <c r="G26" s="8">
        <v>103.31683849775962</v>
      </c>
      <c r="H26" s="8">
        <v>23.474828168907052</v>
      </c>
    </row>
    <row r="27" spans="1:14" x14ac:dyDescent="0.25">
      <c r="A27" t="s">
        <v>33</v>
      </c>
      <c r="B27">
        <v>25</v>
      </c>
      <c r="C27" s="5">
        <v>173.58333333333334</v>
      </c>
      <c r="D27" s="8">
        <v>169.99028282161575</v>
      </c>
      <c r="F27" s="8">
        <v>2</v>
      </c>
      <c r="G27" s="8">
        <v>105.98377627071386</v>
      </c>
      <c r="H27" s="8">
        <v>21.266223729286139</v>
      </c>
    </row>
    <row r="28" spans="1:14" x14ac:dyDescent="0.25">
      <c r="A28" t="s">
        <v>34</v>
      </c>
      <c r="B28">
        <v>26</v>
      </c>
      <c r="C28" s="5">
        <v>175.45833333333334</v>
      </c>
      <c r="D28" s="8">
        <v>172.65722059456999</v>
      </c>
      <c r="F28" s="8">
        <v>3</v>
      </c>
      <c r="G28" s="8">
        <v>108.6507140436681</v>
      </c>
      <c r="H28" s="8">
        <v>19.30761928966524</v>
      </c>
    </row>
    <row r="29" spans="1:14" x14ac:dyDescent="0.25">
      <c r="A29" t="s">
        <v>35</v>
      </c>
      <c r="B29">
        <v>27</v>
      </c>
      <c r="C29" s="5">
        <v>176.83333333333334</v>
      </c>
      <c r="D29" s="8">
        <v>175.32415836752426</v>
      </c>
      <c r="F29" s="8">
        <v>4</v>
      </c>
      <c r="G29" s="8">
        <v>111.31765181662236</v>
      </c>
      <c r="H29" s="8">
        <v>17.265681516710984</v>
      </c>
    </row>
    <row r="30" spans="1:14" x14ac:dyDescent="0.25">
      <c r="A30" t="s">
        <v>36</v>
      </c>
      <c r="B30">
        <v>28</v>
      </c>
      <c r="C30" s="5">
        <v>178.04166666666669</v>
      </c>
      <c r="D30" s="8">
        <v>177.99109614047848</v>
      </c>
      <c r="F30" s="8">
        <v>5</v>
      </c>
      <c r="G30" s="8">
        <v>113.9845895895766</v>
      </c>
      <c r="H30" s="8">
        <v>15.015410410423399</v>
      </c>
    </row>
    <row r="31" spans="1:14" x14ac:dyDescent="0.25">
      <c r="A31" t="s">
        <v>37</v>
      </c>
      <c r="B31">
        <v>29</v>
      </c>
      <c r="C31" s="5">
        <v>180.16666666666669</v>
      </c>
      <c r="D31" s="8">
        <v>180.65803391343275</v>
      </c>
      <c r="F31" s="8">
        <v>6</v>
      </c>
      <c r="G31" s="8">
        <v>116.65152736253084</v>
      </c>
      <c r="H31" s="8">
        <v>13.098472637469158</v>
      </c>
    </row>
    <row r="32" spans="1:14" x14ac:dyDescent="0.25">
      <c r="A32" t="s">
        <v>38</v>
      </c>
      <c r="B32">
        <v>30</v>
      </c>
      <c r="C32" s="5">
        <v>183.125</v>
      </c>
      <c r="D32" s="8">
        <v>183.32497168638699</v>
      </c>
      <c r="F32" s="8">
        <v>7</v>
      </c>
      <c r="G32" s="8">
        <v>119.3184651354851</v>
      </c>
      <c r="H32" s="8">
        <v>11.931534864514902</v>
      </c>
    </row>
    <row r="33" spans="1:8" x14ac:dyDescent="0.25">
      <c r="A33" t="s">
        <v>39</v>
      </c>
      <c r="B33">
        <v>31</v>
      </c>
      <c r="C33" s="5">
        <v>186.20833333333331</v>
      </c>
      <c r="D33" s="8">
        <v>185.99190945934123</v>
      </c>
      <c r="F33" s="8">
        <v>8</v>
      </c>
      <c r="G33" s="8">
        <v>121.98540290843934</v>
      </c>
      <c r="H33" s="8">
        <v>11.097930424893974</v>
      </c>
    </row>
    <row r="34" spans="1:8" x14ac:dyDescent="0.25">
      <c r="A34" t="s">
        <v>40</v>
      </c>
      <c r="B34">
        <v>32</v>
      </c>
      <c r="C34" s="5">
        <v>189.04166666666669</v>
      </c>
      <c r="D34" s="8">
        <v>188.65884723229547</v>
      </c>
      <c r="F34" s="8">
        <v>9</v>
      </c>
      <c r="G34" s="8">
        <v>124.65234068139358</v>
      </c>
      <c r="H34" s="8">
        <v>10.264325985273103</v>
      </c>
    </row>
    <row r="35" spans="1:8" x14ac:dyDescent="0.25">
      <c r="A35" t="s">
        <v>41</v>
      </c>
      <c r="B35">
        <v>33</v>
      </c>
      <c r="C35" s="5">
        <v>191.29166666666669</v>
      </c>
      <c r="D35" s="8">
        <v>191.32578500524971</v>
      </c>
      <c r="F35" s="8">
        <v>10</v>
      </c>
      <c r="G35" s="8">
        <v>127.31927845434782</v>
      </c>
      <c r="H35" s="8">
        <v>9.0973882123188616</v>
      </c>
    </row>
    <row r="36" spans="1:8" x14ac:dyDescent="0.25">
      <c r="A36" t="s">
        <v>42</v>
      </c>
      <c r="B36">
        <v>34</v>
      </c>
      <c r="C36" s="5">
        <v>193.58333333333331</v>
      </c>
      <c r="D36" s="8">
        <v>193.99272277820396</v>
      </c>
      <c r="F36" s="8">
        <v>11</v>
      </c>
      <c r="G36" s="8">
        <v>129.98621622730207</v>
      </c>
      <c r="H36" s="8">
        <v>7.4304504393646198</v>
      </c>
    </row>
    <row r="37" spans="1:8" x14ac:dyDescent="0.25">
      <c r="A37" t="s">
        <v>43</v>
      </c>
      <c r="B37">
        <v>35</v>
      </c>
      <c r="C37" s="5">
        <v>195.83333333333331</v>
      </c>
      <c r="D37" s="8">
        <v>196.6596605511582</v>
      </c>
      <c r="F37" s="8">
        <v>12</v>
      </c>
      <c r="G37" s="8">
        <v>132.65315400025631</v>
      </c>
      <c r="H37" s="8">
        <v>6.0968459997436923</v>
      </c>
    </row>
    <row r="38" spans="1:8" x14ac:dyDescent="0.25">
      <c r="A38" t="s">
        <v>44</v>
      </c>
      <c r="B38">
        <v>36</v>
      </c>
      <c r="C38" s="5">
        <v>198.04166666666669</v>
      </c>
      <c r="D38" s="8">
        <v>199.32659832411247</v>
      </c>
      <c r="F38" s="8">
        <v>13</v>
      </c>
      <c r="G38" s="8">
        <v>135.32009177321055</v>
      </c>
      <c r="H38" s="8">
        <v>5.5965748934561077</v>
      </c>
    </row>
    <row r="39" spans="1:8" x14ac:dyDescent="0.25">
      <c r="A39" t="s">
        <v>45</v>
      </c>
      <c r="B39">
        <v>37</v>
      </c>
      <c r="C39" s="5">
        <v>199.75</v>
      </c>
      <c r="D39" s="8">
        <v>201.99353609706668</v>
      </c>
      <c r="F39" s="8">
        <v>14</v>
      </c>
      <c r="G39" s="8">
        <v>137.98702954616482</v>
      </c>
      <c r="H39" s="8">
        <v>5.1796371205018374</v>
      </c>
    </row>
    <row r="40" spans="1:8" x14ac:dyDescent="0.25">
      <c r="A40" t="s">
        <v>46</v>
      </c>
      <c r="B40">
        <v>38</v>
      </c>
      <c r="C40" s="5">
        <v>202.20833333333331</v>
      </c>
      <c r="D40" s="8">
        <v>204.66047387002095</v>
      </c>
      <c r="F40" s="8">
        <v>15</v>
      </c>
      <c r="G40" s="8">
        <v>140.65396731911906</v>
      </c>
      <c r="H40" s="8">
        <v>5.0543660142142528</v>
      </c>
    </row>
    <row r="41" spans="1:8" x14ac:dyDescent="0.25">
      <c r="A41" t="s">
        <v>47</v>
      </c>
      <c r="B41">
        <v>39</v>
      </c>
      <c r="C41" s="5">
        <v>206.25</v>
      </c>
      <c r="D41" s="8">
        <v>207.32741164297519</v>
      </c>
      <c r="F41" s="8">
        <v>16</v>
      </c>
      <c r="G41" s="8">
        <v>143.3209050920733</v>
      </c>
      <c r="H41" s="8">
        <v>5.0957615745933822</v>
      </c>
    </row>
    <row r="42" spans="1:8" x14ac:dyDescent="0.25">
      <c r="A42" t="s">
        <v>48</v>
      </c>
      <c r="B42">
        <v>40</v>
      </c>
      <c r="C42" s="5">
        <v>210.41666666666669</v>
      </c>
      <c r="D42" s="8">
        <v>209.99434941592943</v>
      </c>
      <c r="F42" s="8">
        <v>17</v>
      </c>
      <c r="G42" s="8">
        <v>145.98784286502755</v>
      </c>
      <c r="H42" s="8">
        <v>5.5538238016391404</v>
      </c>
    </row>
    <row r="43" spans="1:8" x14ac:dyDescent="0.25">
      <c r="A43" t="s">
        <v>49</v>
      </c>
      <c r="B43">
        <v>41</v>
      </c>
      <c r="C43" s="5">
        <v>213.375</v>
      </c>
      <c r="D43" s="8">
        <v>212.66128718888368</v>
      </c>
      <c r="F43" s="8">
        <v>18</v>
      </c>
      <c r="G43" s="8">
        <v>148.65478063798179</v>
      </c>
      <c r="H43" s="8">
        <v>6.0535526953515273</v>
      </c>
    </row>
    <row r="44" spans="1:8" x14ac:dyDescent="0.25">
      <c r="A44" t="s">
        <v>50</v>
      </c>
      <c r="B44">
        <v>42</v>
      </c>
      <c r="C44" s="5">
        <v>215.83333333333331</v>
      </c>
      <c r="D44" s="8">
        <v>215.32822496183792</v>
      </c>
      <c r="F44" s="8">
        <v>19</v>
      </c>
      <c r="G44" s="8">
        <v>151.32171841093603</v>
      </c>
      <c r="H44" s="8">
        <v>5.8032815890639711</v>
      </c>
    </row>
    <row r="45" spans="1:8" x14ac:dyDescent="0.25">
      <c r="A45" t="s">
        <v>51</v>
      </c>
      <c r="B45">
        <v>43</v>
      </c>
      <c r="C45" s="5">
        <v>218.5</v>
      </c>
      <c r="D45" s="8">
        <v>217.99516273479219</v>
      </c>
      <c r="F45" s="8">
        <v>20</v>
      </c>
      <c r="G45" s="8">
        <v>153.98865618389027</v>
      </c>
      <c r="H45" s="8">
        <v>5.5530104827764148</v>
      </c>
    </row>
    <row r="46" spans="1:8" x14ac:dyDescent="0.25">
      <c r="A46" t="s">
        <v>52</v>
      </c>
      <c r="B46">
        <v>44</v>
      </c>
      <c r="C46" s="5">
        <v>220.91666666666669</v>
      </c>
      <c r="D46" s="8">
        <v>220.6621005077464</v>
      </c>
      <c r="F46" s="8">
        <v>21</v>
      </c>
      <c r="G46" s="8">
        <v>156.65559395684454</v>
      </c>
      <c r="H46" s="8">
        <v>5.1777393764887734</v>
      </c>
    </row>
    <row r="47" spans="1:8" x14ac:dyDescent="0.25">
      <c r="A47" t="s">
        <v>53</v>
      </c>
      <c r="B47">
        <v>45</v>
      </c>
      <c r="C47" s="5">
        <v>222.91666666666669</v>
      </c>
      <c r="D47" s="8">
        <v>223.32903828070067</v>
      </c>
      <c r="F47" s="8">
        <v>22</v>
      </c>
      <c r="G47" s="8">
        <v>159.32253172979875</v>
      </c>
      <c r="H47" s="8">
        <v>4.8024682702012456</v>
      </c>
    </row>
    <row r="48" spans="1:8" x14ac:dyDescent="0.25">
      <c r="A48" t="s">
        <v>54</v>
      </c>
      <c r="B48">
        <v>46</v>
      </c>
      <c r="C48" s="5">
        <v>224.08333333333331</v>
      </c>
      <c r="D48" s="8">
        <v>225.99597605365491</v>
      </c>
      <c r="F48" s="8">
        <v>23</v>
      </c>
      <c r="G48" s="8">
        <v>161.98946950275302</v>
      </c>
      <c r="H48" s="8">
        <v>4.6771971639136609</v>
      </c>
    </row>
    <row r="49" spans="1:8" x14ac:dyDescent="0.25">
      <c r="A49" t="s">
        <v>55</v>
      </c>
      <c r="B49">
        <v>47</v>
      </c>
      <c r="C49" s="5">
        <v>224.70833333333331</v>
      </c>
      <c r="D49" s="8">
        <v>228.66291382660916</v>
      </c>
      <c r="F49" s="8">
        <v>24</v>
      </c>
      <c r="G49" s="8">
        <v>164.65640727570727</v>
      </c>
      <c r="H49" s="8">
        <v>4.4269260576260479</v>
      </c>
    </row>
    <row r="50" spans="1:8" x14ac:dyDescent="0.25">
      <c r="A50" t="s">
        <v>56</v>
      </c>
      <c r="B50">
        <v>48</v>
      </c>
      <c r="C50" s="5">
        <v>225.33333333333331</v>
      </c>
      <c r="D50" s="8">
        <v>231.3298515995634</v>
      </c>
      <c r="F50" s="8">
        <v>25</v>
      </c>
      <c r="G50" s="8">
        <v>167.32334504866151</v>
      </c>
      <c r="H50" s="8">
        <v>3.9266549513384916</v>
      </c>
    </row>
    <row r="51" spans="1:8" x14ac:dyDescent="0.25">
      <c r="A51" t="s">
        <v>57</v>
      </c>
      <c r="B51">
        <v>49</v>
      </c>
      <c r="C51" s="5">
        <v>225.33333333333331</v>
      </c>
      <c r="D51" s="8">
        <v>233.99678937251764</v>
      </c>
      <c r="F51" s="8">
        <v>26</v>
      </c>
      <c r="G51" s="8">
        <v>169.99028282161575</v>
      </c>
      <c r="H51" s="8">
        <v>3.5930505117175926</v>
      </c>
    </row>
    <row r="52" spans="1:8" x14ac:dyDescent="0.25">
      <c r="A52" t="s">
        <v>58</v>
      </c>
      <c r="B52">
        <v>50</v>
      </c>
      <c r="C52" s="5">
        <v>224.95833333333331</v>
      </c>
      <c r="D52" s="8">
        <v>236.66372714547188</v>
      </c>
      <c r="F52" s="8">
        <v>27</v>
      </c>
      <c r="G52" s="8">
        <v>172.65722059456999</v>
      </c>
      <c r="H52" s="8">
        <v>2.8011127387633508</v>
      </c>
    </row>
    <row r="53" spans="1:8" x14ac:dyDescent="0.25">
      <c r="A53" t="s">
        <v>59</v>
      </c>
      <c r="B53">
        <v>51</v>
      </c>
      <c r="C53" s="5">
        <v>224.58333333333331</v>
      </c>
      <c r="D53" s="8">
        <v>239.33066491842612</v>
      </c>
      <c r="F53" s="8">
        <v>28</v>
      </c>
      <c r="G53" s="8">
        <v>175.32415836752426</v>
      </c>
      <c r="H53" s="8">
        <v>1.5091749658090805</v>
      </c>
    </row>
    <row r="54" spans="1:8" x14ac:dyDescent="0.25">
      <c r="A54" t="s">
        <v>60</v>
      </c>
      <c r="B54">
        <v>52</v>
      </c>
      <c r="C54" s="5">
        <v>224.45833333333331</v>
      </c>
      <c r="D54" s="8">
        <v>241.99760269138037</v>
      </c>
      <c r="F54" s="8">
        <v>29</v>
      </c>
      <c r="G54" s="8">
        <v>177.99109614047848</v>
      </c>
      <c r="H54" s="8">
        <v>5.0570526188209897E-2</v>
      </c>
    </row>
    <row r="55" spans="1:8" x14ac:dyDescent="0.25">
      <c r="A55" t="s">
        <v>61</v>
      </c>
      <c r="B55">
        <v>53</v>
      </c>
      <c r="C55" s="5">
        <v>225.54166666666666</v>
      </c>
      <c r="D55" s="8">
        <v>244.66454046433464</v>
      </c>
      <c r="F55" s="8">
        <v>30</v>
      </c>
      <c r="G55" s="8">
        <v>180.65803391343275</v>
      </c>
      <c r="H55" s="8">
        <v>-0.49136724676606036</v>
      </c>
    </row>
    <row r="56" spans="1:8" x14ac:dyDescent="0.25">
      <c r="A56" t="s">
        <v>62</v>
      </c>
      <c r="B56">
        <v>54</v>
      </c>
      <c r="C56" s="5">
        <v>228</v>
      </c>
      <c r="D56" s="8">
        <v>247.33147823728888</v>
      </c>
      <c r="F56" s="8">
        <v>31</v>
      </c>
      <c r="G56" s="8">
        <v>183.32497168638699</v>
      </c>
      <c r="H56" s="8">
        <v>-0.19997168638698781</v>
      </c>
    </row>
    <row r="57" spans="1:8" x14ac:dyDescent="0.25">
      <c r="A57" t="s">
        <v>63</v>
      </c>
      <c r="B57">
        <v>55</v>
      </c>
      <c r="C57" s="5">
        <v>230.45833333333334</v>
      </c>
      <c r="D57" s="8">
        <v>249.99841601024312</v>
      </c>
      <c r="F57" s="8">
        <v>32</v>
      </c>
      <c r="G57" s="8">
        <v>185.99190945934123</v>
      </c>
      <c r="H57" s="8">
        <v>0.21642387399208474</v>
      </c>
    </row>
    <row r="58" spans="1:8" x14ac:dyDescent="0.25">
      <c r="A58" t="s">
        <v>64</v>
      </c>
      <c r="B58">
        <v>56</v>
      </c>
      <c r="C58" s="5">
        <v>232.25</v>
      </c>
      <c r="D58" s="8">
        <v>252.66535378319736</v>
      </c>
      <c r="F58" s="8">
        <v>33</v>
      </c>
      <c r="G58" s="8">
        <v>188.65884723229547</v>
      </c>
      <c r="H58" s="8">
        <v>0.38281943437121413</v>
      </c>
    </row>
    <row r="59" spans="1:8" x14ac:dyDescent="0.25">
      <c r="A59" t="s">
        <v>65</v>
      </c>
      <c r="B59">
        <v>57</v>
      </c>
      <c r="C59" s="5">
        <v>233.91666666666666</v>
      </c>
      <c r="D59" s="8">
        <v>255.3322915561516</v>
      </c>
      <c r="F59" s="8">
        <v>34</v>
      </c>
      <c r="G59" s="8">
        <v>191.32578500524971</v>
      </c>
      <c r="H59" s="8">
        <v>-3.4118338583027708E-2</v>
      </c>
    </row>
    <row r="60" spans="1:8" x14ac:dyDescent="0.25">
      <c r="A60" t="s">
        <v>66</v>
      </c>
      <c r="B60">
        <v>58</v>
      </c>
      <c r="C60" s="5">
        <v>235.625</v>
      </c>
      <c r="D60" s="8">
        <v>257.99922932910584</v>
      </c>
      <c r="F60" s="8">
        <v>35</v>
      </c>
      <c r="G60" s="8">
        <v>193.99272277820396</v>
      </c>
      <c r="H60" s="8">
        <v>-0.40938944487064077</v>
      </c>
    </row>
    <row r="61" spans="1:8" x14ac:dyDescent="0.25">
      <c r="A61" t="s">
        <v>67</v>
      </c>
      <c r="B61">
        <v>59</v>
      </c>
      <c r="C61" s="5">
        <v>237.75</v>
      </c>
      <c r="D61" s="8">
        <v>260.66616710206006</v>
      </c>
      <c r="F61" s="8">
        <v>36</v>
      </c>
      <c r="G61" s="8">
        <v>196.6596605511582</v>
      </c>
      <c r="H61" s="8">
        <v>-0.82632721782488261</v>
      </c>
    </row>
    <row r="62" spans="1:8" x14ac:dyDescent="0.25">
      <c r="A62" t="s">
        <v>68</v>
      </c>
      <c r="B62">
        <v>60</v>
      </c>
      <c r="C62" s="5">
        <v>240.5</v>
      </c>
      <c r="D62" s="8">
        <v>263.33310487501433</v>
      </c>
      <c r="F62" s="8">
        <v>37</v>
      </c>
      <c r="G62" s="8">
        <v>199.32659832411247</v>
      </c>
      <c r="H62" s="8">
        <v>-1.2849316574457816</v>
      </c>
    </row>
    <row r="63" spans="1:8" x14ac:dyDescent="0.25">
      <c r="A63" t="s">
        <v>69</v>
      </c>
      <c r="B63">
        <v>61</v>
      </c>
      <c r="C63" s="5">
        <v>243.95833333333334</v>
      </c>
      <c r="D63" s="8">
        <v>266.0000426479686</v>
      </c>
      <c r="F63" s="8">
        <v>38</v>
      </c>
      <c r="G63" s="8">
        <v>201.99353609706668</v>
      </c>
      <c r="H63" s="8">
        <v>-2.2435360970666807</v>
      </c>
    </row>
    <row r="64" spans="1:8" x14ac:dyDescent="0.25">
      <c r="A64" t="s">
        <v>70</v>
      </c>
      <c r="B64">
        <v>62</v>
      </c>
      <c r="C64" s="5">
        <v>247.16666666666669</v>
      </c>
      <c r="D64" s="8">
        <v>268.66698042092287</v>
      </c>
      <c r="F64" s="8">
        <v>39</v>
      </c>
      <c r="G64" s="8">
        <v>204.66047387002095</v>
      </c>
      <c r="H64" s="8">
        <v>-2.4521405366876365</v>
      </c>
    </row>
    <row r="65" spans="1:8" x14ac:dyDescent="0.25">
      <c r="A65" t="s">
        <v>71</v>
      </c>
      <c r="B65">
        <v>63</v>
      </c>
      <c r="C65" s="5">
        <v>250.25</v>
      </c>
      <c r="D65" s="8">
        <v>271.33391819387708</v>
      </c>
      <c r="F65" s="8">
        <v>40</v>
      </c>
      <c r="G65" s="8">
        <v>207.32741164297519</v>
      </c>
      <c r="H65" s="8">
        <v>-1.0774116429751928</v>
      </c>
    </row>
    <row r="66" spans="1:8" x14ac:dyDescent="0.25">
      <c r="A66" t="s">
        <v>72</v>
      </c>
      <c r="B66">
        <v>64</v>
      </c>
      <c r="C66" s="5">
        <v>253.5</v>
      </c>
      <c r="D66" s="8">
        <v>274.0008559668313</v>
      </c>
      <c r="F66" s="8">
        <v>41</v>
      </c>
      <c r="G66" s="8">
        <v>209.99434941592943</v>
      </c>
      <c r="H66" s="8">
        <v>0.42231725073725102</v>
      </c>
    </row>
    <row r="67" spans="1:8" x14ac:dyDescent="0.25">
      <c r="A67" t="s">
        <v>73</v>
      </c>
      <c r="B67">
        <v>65</v>
      </c>
      <c r="C67" s="5">
        <v>257.125</v>
      </c>
      <c r="D67" s="8">
        <v>276.66779373978557</v>
      </c>
      <c r="F67" s="8">
        <v>42</v>
      </c>
      <c r="G67" s="8">
        <v>212.66128718888368</v>
      </c>
      <c r="H67" s="8">
        <v>0.71371281111632356</v>
      </c>
    </row>
    <row r="68" spans="1:8" x14ac:dyDescent="0.25">
      <c r="A68" t="s">
        <v>74</v>
      </c>
      <c r="B68">
        <v>66</v>
      </c>
      <c r="C68" s="5">
        <v>261.83333333333337</v>
      </c>
      <c r="D68" s="8">
        <v>279.33473151273984</v>
      </c>
      <c r="F68" s="8">
        <v>43</v>
      </c>
      <c r="G68" s="8">
        <v>215.32822496183792</v>
      </c>
      <c r="H68" s="8">
        <v>0.50510837149539611</v>
      </c>
    </row>
    <row r="69" spans="1:8" x14ac:dyDescent="0.25">
      <c r="A69" t="s">
        <v>75</v>
      </c>
      <c r="B69">
        <v>67</v>
      </c>
      <c r="C69" s="5">
        <v>266.66666666666669</v>
      </c>
      <c r="D69" s="8">
        <v>282.00166928569405</v>
      </c>
      <c r="F69" s="8">
        <v>44</v>
      </c>
      <c r="G69" s="8">
        <v>217.99516273479219</v>
      </c>
      <c r="H69" s="8">
        <v>0.50483726520781147</v>
      </c>
    </row>
    <row r="70" spans="1:8" x14ac:dyDescent="0.25">
      <c r="A70" t="s">
        <v>76</v>
      </c>
      <c r="B70">
        <v>68</v>
      </c>
      <c r="C70" s="5">
        <v>271.125</v>
      </c>
      <c r="D70" s="8">
        <v>284.66860705864826</v>
      </c>
      <c r="F70" s="8">
        <v>45</v>
      </c>
      <c r="G70" s="8">
        <v>220.6621005077464</v>
      </c>
      <c r="H70" s="8">
        <v>0.25456615892028367</v>
      </c>
    </row>
    <row r="71" spans="1:8" x14ac:dyDescent="0.25">
      <c r="A71" t="s">
        <v>77</v>
      </c>
      <c r="B71">
        <v>69</v>
      </c>
      <c r="C71" s="5">
        <v>275.20833333333331</v>
      </c>
      <c r="D71" s="8">
        <v>287.33554483160253</v>
      </c>
      <c r="F71" s="8">
        <v>46</v>
      </c>
      <c r="G71" s="8">
        <v>223.32903828070067</v>
      </c>
      <c r="H71" s="8">
        <v>-0.41237161403398659</v>
      </c>
    </row>
    <row r="72" spans="1:8" x14ac:dyDescent="0.25">
      <c r="A72" t="s">
        <v>78</v>
      </c>
      <c r="B72">
        <v>70</v>
      </c>
      <c r="C72" s="5">
        <v>278.5</v>
      </c>
      <c r="D72" s="8">
        <v>290.0024826045568</v>
      </c>
      <c r="F72" s="8">
        <v>47</v>
      </c>
      <c r="G72" s="8">
        <v>225.99597605365491</v>
      </c>
      <c r="H72" s="8">
        <v>-1.9126427203215997</v>
      </c>
    </row>
    <row r="73" spans="1:8" x14ac:dyDescent="0.25">
      <c r="A73" t="s">
        <v>79</v>
      </c>
      <c r="B73">
        <v>71</v>
      </c>
      <c r="C73" s="5">
        <v>281.95833333333337</v>
      </c>
      <c r="D73" s="8">
        <v>292.66942037751107</v>
      </c>
      <c r="F73" s="8">
        <v>48</v>
      </c>
      <c r="G73" s="8">
        <v>228.66291382660916</v>
      </c>
      <c r="H73" s="8">
        <v>-3.9545804932758415</v>
      </c>
    </row>
    <row r="74" spans="1:8" x14ac:dyDescent="0.25">
      <c r="A74" t="s">
        <v>80</v>
      </c>
      <c r="B74">
        <v>72</v>
      </c>
      <c r="C74" s="5">
        <v>285.75</v>
      </c>
      <c r="D74" s="8">
        <v>295.33635815046529</v>
      </c>
      <c r="F74" s="8">
        <v>49</v>
      </c>
      <c r="G74" s="8">
        <v>231.3298515995634</v>
      </c>
      <c r="H74" s="8">
        <v>-5.9965182662300833</v>
      </c>
    </row>
    <row r="75" spans="1:8" x14ac:dyDescent="0.25">
      <c r="A75" t="s">
        <v>81</v>
      </c>
      <c r="B75">
        <v>73</v>
      </c>
      <c r="C75" s="5">
        <v>289.33333333333337</v>
      </c>
      <c r="D75" s="8">
        <v>298.0032959234195</v>
      </c>
      <c r="F75" s="8">
        <v>50</v>
      </c>
      <c r="G75" s="8">
        <v>233.99678937251764</v>
      </c>
      <c r="H75" s="8">
        <v>-8.6634560391843252</v>
      </c>
    </row>
    <row r="76" spans="1:8" x14ac:dyDescent="0.25">
      <c r="A76" t="s">
        <v>82</v>
      </c>
      <c r="B76">
        <v>74</v>
      </c>
      <c r="C76" s="5">
        <v>293.25</v>
      </c>
      <c r="D76" s="8">
        <v>300.67023369637377</v>
      </c>
      <c r="F76" s="8">
        <v>51</v>
      </c>
      <c r="G76" s="8">
        <v>236.66372714547188</v>
      </c>
      <c r="H76" s="8">
        <v>-11.705393812138567</v>
      </c>
    </row>
    <row r="77" spans="1:8" x14ac:dyDescent="0.25">
      <c r="A77" t="s">
        <v>83</v>
      </c>
      <c r="B77">
        <v>75</v>
      </c>
      <c r="C77" s="5">
        <v>297.16666666666663</v>
      </c>
      <c r="D77" s="8">
        <v>303.33717146932804</v>
      </c>
      <c r="F77" s="8">
        <v>52</v>
      </c>
      <c r="G77" s="8">
        <v>239.33066491842612</v>
      </c>
      <c r="H77" s="8">
        <v>-14.747331585092809</v>
      </c>
    </row>
    <row r="78" spans="1:8" x14ac:dyDescent="0.25">
      <c r="A78" t="s">
        <v>84</v>
      </c>
      <c r="B78">
        <v>76</v>
      </c>
      <c r="C78" s="5">
        <v>301</v>
      </c>
      <c r="D78" s="8">
        <v>306.00410924228231</v>
      </c>
      <c r="F78" s="8">
        <v>53</v>
      </c>
      <c r="G78" s="8">
        <v>241.99760269138037</v>
      </c>
      <c r="H78" s="8">
        <v>-17.539269358047051</v>
      </c>
    </row>
    <row r="79" spans="1:8" x14ac:dyDescent="0.25">
      <c r="A79" t="s">
        <v>85</v>
      </c>
      <c r="B79">
        <v>77</v>
      </c>
      <c r="C79" s="5">
        <v>305.45833333333337</v>
      </c>
      <c r="D79" s="8">
        <v>308.67104701523652</v>
      </c>
      <c r="F79" s="8">
        <v>54</v>
      </c>
      <c r="G79" s="8">
        <v>244.66454046433464</v>
      </c>
      <c r="H79" s="8">
        <v>-19.122873797667978</v>
      </c>
    </row>
    <row r="80" spans="1:8" x14ac:dyDescent="0.25">
      <c r="A80" t="s">
        <v>86</v>
      </c>
      <c r="B80">
        <v>78</v>
      </c>
      <c r="C80" s="5">
        <v>309.95833333333337</v>
      </c>
      <c r="D80" s="8">
        <v>311.33798478819074</v>
      </c>
      <c r="F80" s="8">
        <v>55</v>
      </c>
      <c r="G80" s="8">
        <v>247.33147823728888</v>
      </c>
      <c r="H80" s="8">
        <v>-19.331478237288877</v>
      </c>
    </row>
    <row r="81" spans="1:8" x14ac:dyDescent="0.25">
      <c r="A81" t="s">
        <v>87</v>
      </c>
      <c r="B81">
        <v>79</v>
      </c>
      <c r="C81" s="5">
        <v>314.41666666666663</v>
      </c>
      <c r="D81" s="8">
        <v>314.00492256114501</v>
      </c>
      <c r="F81" s="8">
        <v>56</v>
      </c>
      <c r="G81" s="8">
        <v>249.99841601024312</v>
      </c>
      <c r="H81" s="8">
        <v>-19.540082676909776</v>
      </c>
    </row>
    <row r="82" spans="1:8" x14ac:dyDescent="0.25">
      <c r="A82" t="s">
        <v>88</v>
      </c>
      <c r="B82">
        <v>80</v>
      </c>
      <c r="C82" s="5">
        <v>318.625</v>
      </c>
      <c r="D82" s="8">
        <v>316.67186033409928</v>
      </c>
      <c r="F82" s="8">
        <v>57</v>
      </c>
      <c r="G82" s="8">
        <v>252.66535378319736</v>
      </c>
      <c r="H82" s="8">
        <v>-20.415353783197361</v>
      </c>
    </row>
    <row r="83" spans="1:8" x14ac:dyDescent="0.25">
      <c r="A83" t="s">
        <v>89</v>
      </c>
      <c r="B83">
        <v>81</v>
      </c>
      <c r="C83" s="5">
        <v>321.75</v>
      </c>
      <c r="D83" s="8">
        <v>319.33879810705349</v>
      </c>
      <c r="F83" s="8">
        <v>58</v>
      </c>
      <c r="G83" s="8">
        <v>255.3322915561516</v>
      </c>
      <c r="H83" s="8">
        <v>-21.415624889484945</v>
      </c>
    </row>
    <row r="84" spans="1:8" x14ac:dyDescent="0.25">
      <c r="A84" t="s">
        <v>90</v>
      </c>
      <c r="B84">
        <v>82</v>
      </c>
      <c r="C84" s="5">
        <v>324.5</v>
      </c>
      <c r="D84" s="8">
        <v>322.00573588000771</v>
      </c>
      <c r="F84" s="8">
        <v>59</v>
      </c>
      <c r="G84" s="8">
        <v>257.99922932910584</v>
      </c>
      <c r="H84" s="8">
        <v>-22.374229329105844</v>
      </c>
    </row>
    <row r="85" spans="1:8" x14ac:dyDescent="0.25">
      <c r="A85" t="s">
        <v>91</v>
      </c>
      <c r="B85">
        <v>83</v>
      </c>
      <c r="C85" s="5">
        <v>327.08333333333337</v>
      </c>
      <c r="D85" s="8">
        <v>324.67267365296198</v>
      </c>
      <c r="F85" s="8">
        <v>60</v>
      </c>
      <c r="G85" s="8">
        <v>260.66616710206006</v>
      </c>
      <c r="H85" s="8">
        <v>-22.916167102060058</v>
      </c>
    </row>
    <row r="86" spans="1:8" x14ac:dyDescent="0.25">
      <c r="A86" t="s">
        <v>92</v>
      </c>
      <c r="B86">
        <v>84</v>
      </c>
      <c r="C86" s="5">
        <v>329.54166666666663</v>
      </c>
      <c r="D86" s="8">
        <v>327.33961142591625</v>
      </c>
      <c r="F86" s="8">
        <v>61</v>
      </c>
      <c r="G86" s="8">
        <v>263.33310487501433</v>
      </c>
      <c r="H86" s="8">
        <v>-22.833104875014328</v>
      </c>
    </row>
    <row r="87" spans="1:8" x14ac:dyDescent="0.25">
      <c r="A87" t="s">
        <v>93</v>
      </c>
      <c r="B87">
        <v>85</v>
      </c>
      <c r="C87" s="5">
        <v>331.83333333333331</v>
      </c>
      <c r="D87" s="8">
        <v>330.00654919887052</v>
      </c>
      <c r="F87" s="8">
        <v>62</v>
      </c>
      <c r="G87" s="8">
        <v>266.0000426479686</v>
      </c>
      <c r="H87" s="8">
        <v>-22.041709314635256</v>
      </c>
    </row>
    <row r="88" spans="1:8" x14ac:dyDescent="0.25">
      <c r="A88" t="s">
        <v>94</v>
      </c>
      <c r="B88">
        <v>86</v>
      </c>
      <c r="C88" s="5">
        <v>334.45833333333331</v>
      </c>
      <c r="D88" s="8">
        <v>332.67348697182473</v>
      </c>
      <c r="F88" s="8">
        <v>63</v>
      </c>
      <c r="G88" s="8">
        <v>268.66698042092287</v>
      </c>
      <c r="H88" s="8">
        <v>-21.500313754256183</v>
      </c>
    </row>
    <row r="89" spans="1:8" x14ac:dyDescent="0.25">
      <c r="A89" t="s">
        <v>95</v>
      </c>
      <c r="B89">
        <v>87</v>
      </c>
      <c r="C89" s="5">
        <v>337.54166666666663</v>
      </c>
      <c r="D89" s="8">
        <v>335.34042474477894</v>
      </c>
      <c r="F89" s="8">
        <v>64</v>
      </c>
      <c r="G89" s="8">
        <v>271.33391819387708</v>
      </c>
      <c r="H89" s="8">
        <v>-21.083918193877082</v>
      </c>
    </row>
    <row r="90" spans="1:8" x14ac:dyDescent="0.25">
      <c r="A90" t="s">
        <v>96</v>
      </c>
      <c r="B90">
        <v>88</v>
      </c>
      <c r="C90" s="5">
        <v>340.54166666666663</v>
      </c>
      <c r="D90" s="8">
        <v>338.00736251773321</v>
      </c>
      <c r="F90" s="8">
        <v>65</v>
      </c>
      <c r="G90" s="8">
        <v>274.0008559668313</v>
      </c>
      <c r="H90" s="8">
        <v>-20.500855966831296</v>
      </c>
    </row>
    <row r="91" spans="1:8" x14ac:dyDescent="0.25">
      <c r="A91" t="s">
        <v>97</v>
      </c>
      <c r="B91">
        <v>89</v>
      </c>
      <c r="C91" s="5">
        <v>344.08333333333331</v>
      </c>
      <c r="D91" s="8">
        <v>340.67430029068748</v>
      </c>
      <c r="F91" s="8">
        <v>66</v>
      </c>
      <c r="G91" s="8">
        <v>276.66779373978557</v>
      </c>
      <c r="H91" s="8">
        <v>-19.542793739785566</v>
      </c>
    </row>
    <row r="92" spans="1:8" x14ac:dyDescent="0.25">
      <c r="A92" t="s">
        <v>98</v>
      </c>
      <c r="B92">
        <v>90</v>
      </c>
      <c r="C92" s="5">
        <v>348.25</v>
      </c>
      <c r="D92" s="8">
        <v>343.3412380636417</v>
      </c>
      <c r="F92" s="8">
        <v>67</v>
      </c>
      <c r="G92" s="8">
        <v>279.33473151273984</v>
      </c>
      <c r="H92" s="8">
        <v>-17.501398179406465</v>
      </c>
    </row>
    <row r="93" spans="1:8" x14ac:dyDescent="0.25">
      <c r="A93" t="s">
        <v>99</v>
      </c>
      <c r="B93">
        <v>91</v>
      </c>
      <c r="C93" s="5">
        <v>353</v>
      </c>
      <c r="D93" s="8">
        <v>346.00817583659591</v>
      </c>
      <c r="F93" s="8">
        <v>68</v>
      </c>
      <c r="G93" s="8">
        <v>282.00166928569405</v>
      </c>
      <c r="H93" s="8">
        <v>-15.335002619027364</v>
      </c>
    </row>
    <row r="94" spans="1:8" x14ac:dyDescent="0.25">
      <c r="A94" t="s">
        <v>100</v>
      </c>
      <c r="B94">
        <v>92</v>
      </c>
      <c r="C94" s="5">
        <v>357.625</v>
      </c>
      <c r="D94" s="8">
        <v>348.67511360955018</v>
      </c>
      <c r="F94" s="8">
        <v>69</v>
      </c>
      <c r="G94" s="8">
        <v>284.66860705864826</v>
      </c>
      <c r="H94" s="8">
        <v>-13.543607058648263</v>
      </c>
    </row>
    <row r="95" spans="1:8" x14ac:dyDescent="0.25">
      <c r="A95" t="s">
        <v>101</v>
      </c>
      <c r="B95">
        <v>93</v>
      </c>
      <c r="C95" s="5">
        <v>361.375</v>
      </c>
      <c r="D95" s="8">
        <v>351.34205138250445</v>
      </c>
      <c r="F95" s="8">
        <v>70</v>
      </c>
      <c r="G95" s="8">
        <v>287.33554483160253</v>
      </c>
      <c r="H95" s="8">
        <v>-12.127211498269219</v>
      </c>
    </row>
    <row r="96" spans="1:8" x14ac:dyDescent="0.25">
      <c r="A96" t="s">
        <v>102</v>
      </c>
      <c r="B96">
        <v>94</v>
      </c>
      <c r="C96" s="5">
        <v>364.5</v>
      </c>
      <c r="D96" s="8">
        <v>354.00898915545872</v>
      </c>
      <c r="F96" s="8">
        <v>71</v>
      </c>
      <c r="G96" s="8">
        <v>290.0024826045568</v>
      </c>
      <c r="H96" s="8">
        <v>-11.502482604556803</v>
      </c>
    </row>
    <row r="97" spans="1:8" x14ac:dyDescent="0.25">
      <c r="A97" t="s">
        <v>103</v>
      </c>
      <c r="B97">
        <v>95</v>
      </c>
      <c r="C97" s="5">
        <v>367.16666666666669</v>
      </c>
      <c r="D97" s="8">
        <v>356.67592692841293</v>
      </c>
      <c r="F97" s="8">
        <v>72</v>
      </c>
      <c r="G97" s="8">
        <v>292.66942037751107</v>
      </c>
      <c r="H97" s="8">
        <v>-10.711087044177702</v>
      </c>
    </row>
    <row r="98" spans="1:8" x14ac:dyDescent="0.25">
      <c r="A98" t="s">
        <v>104</v>
      </c>
      <c r="B98">
        <v>96</v>
      </c>
      <c r="C98" s="5">
        <v>369.45833333333337</v>
      </c>
      <c r="D98" s="8">
        <v>359.34286470136715</v>
      </c>
      <c r="F98" s="8">
        <v>73</v>
      </c>
      <c r="G98" s="8">
        <v>295.33635815046529</v>
      </c>
      <c r="H98" s="8">
        <v>-9.5863581504652871</v>
      </c>
    </row>
    <row r="99" spans="1:8" x14ac:dyDescent="0.25">
      <c r="A99" t="s">
        <v>105</v>
      </c>
      <c r="B99">
        <v>97</v>
      </c>
      <c r="C99" s="5">
        <v>371.20833333333337</v>
      </c>
      <c r="D99" s="8">
        <v>362.00980247432142</v>
      </c>
      <c r="F99" s="8">
        <v>74</v>
      </c>
      <c r="G99" s="8">
        <v>298.0032959234195</v>
      </c>
      <c r="H99" s="8">
        <v>-8.6699625900861292</v>
      </c>
    </row>
    <row r="100" spans="1:8" x14ac:dyDescent="0.25">
      <c r="A100" t="s">
        <v>106</v>
      </c>
      <c r="B100">
        <v>98</v>
      </c>
      <c r="C100" s="5">
        <v>372.16666666666669</v>
      </c>
      <c r="D100" s="8">
        <v>364.67674024727569</v>
      </c>
      <c r="F100" s="8">
        <v>75</v>
      </c>
      <c r="G100" s="8">
        <v>300.67023369637377</v>
      </c>
      <c r="H100" s="8">
        <v>-7.4202336963737707</v>
      </c>
    </row>
    <row r="101" spans="1:8" x14ac:dyDescent="0.25">
      <c r="A101" t="s">
        <v>107</v>
      </c>
      <c r="B101">
        <v>99</v>
      </c>
      <c r="C101" s="5">
        <v>372.41666666666669</v>
      </c>
      <c r="D101" s="8">
        <v>367.34367802022996</v>
      </c>
      <c r="F101" s="8">
        <v>76</v>
      </c>
      <c r="G101" s="8">
        <v>303.33717146932804</v>
      </c>
      <c r="H101" s="8">
        <v>-6.1705048026614122</v>
      </c>
    </row>
    <row r="102" spans="1:8" x14ac:dyDescent="0.25">
      <c r="A102" t="s">
        <v>108</v>
      </c>
      <c r="B102">
        <v>100</v>
      </c>
      <c r="C102" s="5">
        <v>372.75</v>
      </c>
      <c r="D102" s="8">
        <v>370.01061579318412</v>
      </c>
      <c r="F102" s="8">
        <v>77</v>
      </c>
      <c r="G102" s="8">
        <v>306.00410924228231</v>
      </c>
      <c r="H102" s="8">
        <v>-5.0041092422823112</v>
      </c>
    </row>
    <row r="103" spans="1:8" x14ac:dyDescent="0.25">
      <c r="A103" t="s">
        <v>109</v>
      </c>
      <c r="B103">
        <v>101</v>
      </c>
      <c r="C103" s="5">
        <v>373.625</v>
      </c>
      <c r="D103" s="8">
        <v>372.67755356613839</v>
      </c>
      <c r="F103" s="8">
        <v>78</v>
      </c>
      <c r="G103" s="8">
        <v>308.67104701523652</v>
      </c>
      <c r="H103" s="8">
        <v>-3.2127136819031534</v>
      </c>
    </row>
    <row r="104" spans="1:8" x14ac:dyDescent="0.25">
      <c r="A104" t="s">
        <v>110</v>
      </c>
      <c r="B104">
        <v>102</v>
      </c>
      <c r="C104" s="5">
        <v>375.25</v>
      </c>
      <c r="D104" s="8">
        <v>375.34449133909266</v>
      </c>
      <c r="F104" s="8">
        <v>79</v>
      </c>
      <c r="G104" s="8">
        <v>311.33798478819074</v>
      </c>
      <c r="H104" s="8">
        <v>-1.3796514548573668</v>
      </c>
    </row>
    <row r="105" spans="1:8" x14ac:dyDescent="0.25">
      <c r="A105" t="s">
        <v>111</v>
      </c>
      <c r="B105">
        <v>103</v>
      </c>
      <c r="C105" s="5">
        <v>377.91666666666663</v>
      </c>
      <c r="D105" s="8">
        <v>378.01142911204693</v>
      </c>
      <c r="F105" s="8">
        <v>80</v>
      </c>
      <c r="G105" s="8">
        <v>314.00492256114501</v>
      </c>
      <c r="H105" s="8">
        <v>0.41174410552162044</v>
      </c>
    </row>
    <row r="106" spans="1:8" x14ac:dyDescent="0.25">
      <c r="A106" t="s">
        <v>112</v>
      </c>
      <c r="B106">
        <v>104</v>
      </c>
      <c r="C106" s="5">
        <v>379.5</v>
      </c>
      <c r="D106" s="8">
        <v>380.67836688500108</v>
      </c>
      <c r="F106" s="8">
        <v>81</v>
      </c>
      <c r="G106" s="8">
        <v>316.67186033409928</v>
      </c>
      <c r="H106" s="8">
        <v>1.9531396659007214</v>
      </c>
    </row>
    <row r="107" spans="1:8" x14ac:dyDescent="0.25">
      <c r="A107" t="s">
        <v>113</v>
      </c>
      <c r="B107">
        <v>105</v>
      </c>
      <c r="C107" s="5">
        <v>380</v>
      </c>
      <c r="D107" s="8">
        <v>383.34530465795535</v>
      </c>
      <c r="F107" s="8">
        <v>82</v>
      </c>
      <c r="G107" s="8">
        <v>319.33879810705349</v>
      </c>
      <c r="H107" s="8">
        <v>2.411201892946508</v>
      </c>
    </row>
    <row r="108" spans="1:8" x14ac:dyDescent="0.25">
      <c r="A108" t="s">
        <v>114</v>
      </c>
      <c r="B108">
        <v>106</v>
      </c>
      <c r="C108" s="5">
        <v>380.70833333333337</v>
      </c>
      <c r="D108" s="8">
        <v>386.01224243090962</v>
      </c>
      <c r="F108" s="8">
        <v>83</v>
      </c>
      <c r="G108" s="8">
        <v>322.00573588000771</v>
      </c>
      <c r="H108" s="8">
        <v>2.4942641199922946</v>
      </c>
    </row>
    <row r="109" spans="1:8" x14ac:dyDescent="0.25">
      <c r="A109" t="s">
        <v>115</v>
      </c>
      <c r="B109">
        <v>107</v>
      </c>
      <c r="C109" s="5">
        <v>380.95833333333337</v>
      </c>
      <c r="D109" s="8">
        <v>388.67918020386389</v>
      </c>
      <c r="F109" s="8">
        <v>84</v>
      </c>
      <c r="G109" s="8">
        <v>324.67267365296198</v>
      </c>
      <c r="H109" s="8">
        <v>2.4106596803713956</v>
      </c>
    </row>
    <row r="110" spans="1:8" x14ac:dyDescent="0.25">
      <c r="A110" t="s">
        <v>116</v>
      </c>
      <c r="B110">
        <v>108</v>
      </c>
      <c r="C110" s="5">
        <v>381.83333333333337</v>
      </c>
      <c r="D110" s="8">
        <v>391.34611797681816</v>
      </c>
      <c r="F110" s="8">
        <v>85</v>
      </c>
      <c r="G110" s="8">
        <v>327.33961142591625</v>
      </c>
      <c r="H110" s="8">
        <v>2.2020552407503828</v>
      </c>
    </row>
    <row r="111" spans="1:8" x14ac:dyDescent="0.25">
      <c r="A111" t="s">
        <v>117</v>
      </c>
      <c r="B111">
        <v>109</v>
      </c>
      <c r="C111" s="5">
        <v>383.66666666666669</v>
      </c>
      <c r="D111" s="8">
        <v>394.01305574977232</v>
      </c>
      <c r="F111" s="8">
        <v>86</v>
      </c>
      <c r="G111" s="8">
        <v>330.00654919887052</v>
      </c>
      <c r="H111" s="8">
        <v>1.8267841344627982</v>
      </c>
    </row>
    <row r="112" spans="1:8" x14ac:dyDescent="0.25">
      <c r="A112" t="s">
        <v>118</v>
      </c>
      <c r="B112">
        <v>110</v>
      </c>
      <c r="C112" s="5">
        <v>386.5</v>
      </c>
      <c r="D112" s="8">
        <v>396.67999352272659</v>
      </c>
      <c r="F112" s="8">
        <v>87</v>
      </c>
      <c r="G112" s="8">
        <v>332.67348697182473</v>
      </c>
      <c r="H112" s="8">
        <v>1.7848463615085848</v>
      </c>
    </row>
    <row r="113" spans="1:8" x14ac:dyDescent="0.25">
      <c r="A113" t="s">
        <v>119</v>
      </c>
      <c r="B113">
        <v>111</v>
      </c>
      <c r="C113" s="5">
        <v>390.33333333333331</v>
      </c>
      <c r="D113" s="8">
        <v>399.34693129568086</v>
      </c>
      <c r="F113" s="8">
        <v>88</v>
      </c>
      <c r="G113" s="8">
        <v>335.34042474477894</v>
      </c>
      <c r="H113" s="8">
        <v>2.2012419218876857</v>
      </c>
    </row>
    <row r="114" spans="1:8" x14ac:dyDescent="0.25">
      <c r="A114" t="s">
        <v>120</v>
      </c>
      <c r="B114">
        <v>112</v>
      </c>
      <c r="C114" s="5">
        <v>394.70833333333331</v>
      </c>
      <c r="D114" s="8">
        <v>402.01386906863513</v>
      </c>
      <c r="F114" s="8">
        <v>89</v>
      </c>
      <c r="G114" s="8">
        <v>338.00736251773321</v>
      </c>
      <c r="H114" s="8">
        <v>2.5343041489334155</v>
      </c>
    </row>
    <row r="115" spans="1:8" x14ac:dyDescent="0.25">
      <c r="A115" t="s">
        <v>121</v>
      </c>
      <c r="B115">
        <v>113</v>
      </c>
      <c r="C115" s="5">
        <v>398.625</v>
      </c>
      <c r="D115" s="8">
        <v>404.6808068415894</v>
      </c>
      <c r="F115" s="8">
        <v>90</v>
      </c>
      <c r="G115" s="8">
        <v>340.67430029068748</v>
      </c>
      <c r="H115" s="8">
        <v>3.4090330426458308</v>
      </c>
    </row>
    <row r="116" spans="1:8" x14ac:dyDescent="0.25">
      <c r="A116" t="s">
        <v>122</v>
      </c>
      <c r="B116">
        <v>114</v>
      </c>
      <c r="C116" s="5">
        <v>402.54166666666669</v>
      </c>
      <c r="D116" s="8">
        <v>407.34774461454356</v>
      </c>
      <c r="F116" s="8">
        <v>91</v>
      </c>
      <c r="G116" s="8">
        <v>343.3412380636417</v>
      </c>
      <c r="H116" s="8">
        <v>4.908761936358303</v>
      </c>
    </row>
    <row r="117" spans="1:8" x14ac:dyDescent="0.25">
      <c r="A117" t="s">
        <v>123</v>
      </c>
      <c r="B117">
        <v>115</v>
      </c>
      <c r="C117" s="5">
        <v>407.16666666666669</v>
      </c>
      <c r="D117" s="8">
        <v>410.01468238749783</v>
      </c>
      <c r="F117" s="8">
        <v>92</v>
      </c>
      <c r="G117" s="8">
        <v>346.00817583659591</v>
      </c>
      <c r="H117" s="8">
        <v>6.9918241634040896</v>
      </c>
    </row>
    <row r="118" spans="1:8" x14ac:dyDescent="0.25">
      <c r="A118" t="s">
        <v>124</v>
      </c>
      <c r="B118">
        <v>116</v>
      </c>
      <c r="C118" s="5">
        <v>411.875</v>
      </c>
      <c r="D118" s="8">
        <v>412.6816201604521</v>
      </c>
      <c r="F118" s="8">
        <v>93</v>
      </c>
      <c r="G118" s="8">
        <v>348.67511360955018</v>
      </c>
      <c r="H118" s="8">
        <v>8.9498863904498194</v>
      </c>
    </row>
    <row r="119" spans="1:8" x14ac:dyDescent="0.25">
      <c r="A119" t="s">
        <v>125</v>
      </c>
      <c r="B119">
        <v>117</v>
      </c>
      <c r="C119" s="5">
        <v>416.33333333333331</v>
      </c>
      <c r="D119" s="8">
        <v>415.34855793340637</v>
      </c>
      <c r="F119" s="8">
        <v>94</v>
      </c>
      <c r="G119" s="8">
        <v>351.34205138250445</v>
      </c>
      <c r="H119" s="8">
        <v>10.032948617495549</v>
      </c>
    </row>
    <row r="120" spans="1:8" x14ac:dyDescent="0.25">
      <c r="A120" t="s">
        <v>126</v>
      </c>
      <c r="B120">
        <v>118</v>
      </c>
      <c r="C120" s="5">
        <v>420.5</v>
      </c>
      <c r="D120" s="8">
        <v>418.01549570636053</v>
      </c>
      <c r="F120" s="8">
        <v>95</v>
      </c>
      <c r="G120" s="8">
        <v>354.00898915545872</v>
      </c>
      <c r="H120" s="8">
        <v>10.491010844541279</v>
      </c>
    </row>
    <row r="121" spans="1:8" x14ac:dyDescent="0.25">
      <c r="A121" t="s">
        <v>127</v>
      </c>
      <c r="B121">
        <v>119</v>
      </c>
      <c r="C121" s="5">
        <v>425.5</v>
      </c>
      <c r="D121" s="8">
        <v>420.6824334793148</v>
      </c>
      <c r="F121" s="8">
        <v>96</v>
      </c>
      <c r="G121" s="8">
        <v>356.67592692841293</v>
      </c>
      <c r="H121" s="8">
        <v>10.490739738253751</v>
      </c>
    </row>
    <row r="122" spans="1:8" x14ac:dyDescent="0.25">
      <c r="A122" t="s">
        <v>128</v>
      </c>
      <c r="B122">
        <v>120</v>
      </c>
      <c r="C122" s="5">
        <v>430.70833333333331</v>
      </c>
      <c r="D122" s="8">
        <v>423.34937125226907</v>
      </c>
      <c r="F122" s="8">
        <v>97</v>
      </c>
      <c r="G122" s="8">
        <v>359.34286470136715</v>
      </c>
      <c r="H122" s="8">
        <v>10.115468631966223</v>
      </c>
    </row>
    <row r="123" spans="1:8" x14ac:dyDescent="0.25">
      <c r="A123" t="s">
        <v>129</v>
      </c>
      <c r="B123">
        <v>121</v>
      </c>
      <c r="C123" s="5">
        <v>435.125</v>
      </c>
      <c r="D123" s="8">
        <v>426.01630902522334</v>
      </c>
      <c r="F123" s="8">
        <v>98</v>
      </c>
      <c r="G123" s="8">
        <v>362.00980247432142</v>
      </c>
      <c r="H123" s="8">
        <v>9.198530859011953</v>
      </c>
    </row>
    <row r="124" spans="1:8" x14ac:dyDescent="0.25">
      <c r="A124" t="s">
        <v>130</v>
      </c>
      <c r="B124">
        <v>122</v>
      </c>
      <c r="C124" s="5">
        <v>437.70833333333337</v>
      </c>
      <c r="D124" s="8">
        <v>428.68324679817761</v>
      </c>
      <c r="F124" s="8">
        <v>99</v>
      </c>
      <c r="G124" s="8">
        <v>364.67674024727569</v>
      </c>
      <c r="H124" s="8">
        <v>7.4899264193909971</v>
      </c>
    </row>
    <row r="125" spans="1:8" x14ac:dyDescent="0.25">
      <c r="A125" t="s">
        <v>131</v>
      </c>
      <c r="B125">
        <v>123</v>
      </c>
      <c r="C125" s="5">
        <v>440.95833333333337</v>
      </c>
      <c r="D125" s="8">
        <v>431.35018457113176</v>
      </c>
      <c r="F125" s="8">
        <v>100</v>
      </c>
      <c r="G125" s="8">
        <v>367.34367802022996</v>
      </c>
      <c r="H125" s="8">
        <v>5.0729886464367269</v>
      </c>
    </row>
    <row r="126" spans="1:8" x14ac:dyDescent="0.25">
      <c r="A126" t="s">
        <v>132</v>
      </c>
      <c r="B126">
        <v>124</v>
      </c>
      <c r="C126" s="5">
        <v>445.83333333333337</v>
      </c>
      <c r="D126" s="8">
        <v>434.01712234408603</v>
      </c>
      <c r="F126" s="8">
        <v>101</v>
      </c>
      <c r="G126" s="8">
        <v>370.01061579318412</v>
      </c>
      <c r="H126" s="8">
        <v>2.7393842068158847</v>
      </c>
    </row>
    <row r="127" spans="1:8" x14ac:dyDescent="0.25">
      <c r="A127" t="s">
        <v>133</v>
      </c>
      <c r="B127">
        <v>125</v>
      </c>
      <c r="C127" s="5">
        <v>450.625</v>
      </c>
      <c r="D127" s="8">
        <v>436.6840601170403</v>
      </c>
      <c r="F127" s="8">
        <v>102</v>
      </c>
      <c r="G127" s="8">
        <v>372.67755356613839</v>
      </c>
      <c r="H127" s="8">
        <v>0.94744643386161442</v>
      </c>
    </row>
    <row r="128" spans="1:8" x14ac:dyDescent="0.25">
      <c r="A128" t="s">
        <v>134</v>
      </c>
      <c r="B128">
        <v>126</v>
      </c>
      <c r="C128" s="5">
        <v>456.33333333333337</v>
      </c>
      <c r="D128" s="8">
        <v>439.35099788999457</v>
      </c>
      <c r="F128" s="8">
        <v>103</v>
      </c>
      <c r="G128" s="8">
        <v>375.34449133909266</v>
      </c>
      <c r="H128" s="8">
        <v>-9.4491339092655835E-2</v>
      </c>
    </row>
    <row r="129" spans="1:8" x14ac:dyDescent="0.25">
      <c r="A129" t="s">
        <v>135</v>
      </c>
      <c r="B129">
        <v>127</v>
      </c>
      <c r="C129" s="5">
        <v>461.375</v>
      </c>
      <c r="D129" s="8">
        <v>442.01793566294873</v>
      </c>
      <c r="F129" s="8">
        <v>104</v>
      </c>
      <c r="G129" s="8">
        <v>378.01142911204693</v>
      </c>
      <c r="H129" s="8">
        <v>-9.4762445380297322E-2</v>
      </c>
    </row>
    <row r="130" spans="1:8" x14ac:dyDescent="0.25">
      <c r="A130" t="s">
        <v>136</v>
      </c>
      <c r="B130">
        <v>128</v>
      </c>
      <c r="C130" s="5">
        <v>465.20833333333331</v>
      </c>
      <c r="D130" s="8">
        <v>444.684873435903</v>
      </c>
      <c r="F130" s="8">
        <v>105</v>
      </c>
      <c r="G130" s="8">
        <v>380.67836688500108</v>
      </c>
      <c r="H130" s="8">
        <v>-1.1783668850010827</v>
      </c>
    </row>
    <row r="131" spans="1:8" x14ac:dyDescent="0.25">
      <c r="A131" t="s">
        <v>137</v>
      </c>
      <c r="B131">
        <v>129</v>
      </c>
      <c r="C131" s="5">
        <v>469.33333333333331</v>
      </c>
      <c r="D131" s="8">
        <v>447.35181120885727</v>
      </c>
      <c r="F131" s="8">
        <v>106</v>
      </c>
      <c r="G131" s="8">
        <v>383.34530465795535</v>
      </c>
      <c r="H131" s="8">
        <v>-3.3453046579553529</v>
      </c>
    </row>
    <row r="132" spans="1:8" x14ac:dyDescent="0.25">
      <c r="A132" t="s">
        <v>138</v>
      </c>
      <c r="B132">
        <v>130</v>
      </c>
      <c r="C132" s="5">
        <v>472.75</v>
      </c>
      <c r="D132" s="8">
        <v>450.01874898181154</v>
      </c>
      <c r="F132" s="8">
        <v>107</v>
      </c>
      <c r="G132" s="8">
        <v>386.01224243090962</v>
      </c>
      <c r="H132" s="8">
        <v>-5.303909097576252</v>
      </c>
    </row>
    <row r="133" spans="1:8" ht="15.75" thickBot="1" x14ac:dyDescent="0.3">
      <c r="A133" t="s">
        <v>139</v>
      </c>
      <c r="B133">
        <v>131</v>
      </c>
      <c r="C133" s="5">
        <v>475.04166666666669</v>
      </c>
      <c r="D133" s="9">
        <v>452.68568675476581</v>
      </c>
      <c r="F133" s="8">
        <v>108</v>
      </c>
      <c r="G133" s="8">
        <v>388.67918020386389</v>
      </c>
      <c r="H133" s="8">
        <v>-7.7208468705305222</v>
      </c>
    </row>
    <row r="134" spans="1:8" x14ac:dyDescent="0.25">
      <c r="F134" s="8">
        <v>109</v>
      </c>
      <c r="G134" s="8">
        <v>391.34611797681816</v>
      </c>
      <c r="H134" s="8">
        <v>-9.5127846434847925</v>
      </c>
    </row>
    <row r="135" spans="1:8" x14ac:dyDescent="0.25">
      <c r="F135" s="8">
        <v>110</v>
      </c>
      <c r="G135" s="8">
        <v>394.01305574977232</v>
      </c>
      <c r="H135" s="8">
        <v>-10.346389083105635</v>
      </c>
    </row>
    <row r="136" spans="1:8" x14ac:dyDescent="0.25">
      <c r="F136" s="8">
        <v>111</v>
      </c>
      <c r="G136" s="8">
        <v>396.67999352272659</v>
      </c>
      <c r="H136" s="8">
        <v>-10.179993522726591</v>
      </c>
    </row>
    <row r="137" spans="1:8" x14ac:dyDescent="0.25">
      <c r="F137" s="8">
        <v>112</v>
      </c>
      <c r="G137" s="8">
        <v>399.34693129568086</v>
      </c>
      <c r="H137" s="8">
        <v>-9.0135979623475464</v>
      </c>
    </row>
    <row r="138" spans="1:8" x14ac:dyDescent="0.25">
      <c r="F138" s="8">
        <v>113</v>
      </c>
      <c r="G138" s="8">
        <v>402.01386906863513</v>
      </c>
      <c r="H138" s="8">
        <v>-7.3055357353018167</v>
      </c>
    </row>
    <row r="139" spans="1:8" x14ac:dyDescent="0.25">
      <c r="F139" s="8">
        <v>114</v>
      </c>
      <c r="G139" s="8">
        <v>404.6808068415894</v>
      </c>
      <c r="H139" s="8">
        <v>-6.0558068415894013</v>
      </c>
    </row>
    <row r="140" spans="1:8" x14ac:dyDescent="0.25">
      <c r="F140" s="8">
        <v>115</v>
      </c>
      <c r="G140" s="8">
        <v>407.34774461454356</v>
      </c>
      <c r="H140" s="8">
        <v>-4.8060779478768723</v>
      </c>
    </row>
    <row r="141" spans="1:8" x14ac:dyDescent="0.25">
      <c r="F141" s="8">
        <v>116</v>
      </c>
      <c r="G141" s="8">
        <v>410.01468238749783</v>
      </c>
      <c r="H141" s="8">
        <v>-2.8480157208311425</v>
      </c>
    </row>
    <row r="142" spans="1:8" x14ac:dyDescent="0.25">
      <c r="F142" s="8">
        <v>117</v>
      </c>
      <c r="G142" s="8">
        <v>412.6816201604521</v>
      </c>
      <c r="H142" s="8">
        <v>-0.80662016045209839</v>
      </c>
    </row>
    <row r="143" spans="1:8" x14ac:dyDescent="0.25">
      <c r="F143" s="8">
        <v>118</v>
      </c>
      <c r="G143" s="8">
        <v>415.34855793340637</v>
      </c>
      <c r="H143" s="8">
        <v>0.98477539992694574</v>
      </c>
    </row>
    <row r="144" spans="1:8" x14ac:dyDescent="0.25">
      <c r="F144" s="8">
        <v>119</v>
      </c>
      <c r="G144" s="8">
        <v>418.01549570636053</v>
      </c>
      <c r="H144" s="8">
        <v>2.4845042936394748</v>
      </c>
    </row>
    <row r="145" spans="6:8" x14ac:dyDescent="0.25">
      <c r="F145" s="8">
        <v>120</v>
      </c>
      <c r="G145" s="8">
        <v>420.6824334793148</v>
      </c>
      <c r="H145" s="8">
        <v>4.8175665206852045</v>
      </c>
    </row>
    <row r="146" spans="6:8" x14ac:dyDescent="0.25">
      <c r="F146" s="8">
        <v>121</v>
      </c>
      <c r="G146" s="8">
        <v>423.34937125226907</v>
      </c>
      <c r="H146" s="8">
        <v>7.3589620810642487</v>
      </c>
    </row>
    <row r="147" spans="6:8" x14ac:dyDescent="0.25">
      <c r="F147" s="8">
        <v>122</v>
      </c>
      <c r="G147" s="8">
        <v>426.01630902522334</v>
      </c>
      <c r="H147" s="8">
        <v>9.108690974776664</v>
      </c>
    </row>
    <row r="148" spans="6:8" x14ac:dyDescent="0.25">
      <c r="F148" s="8">
        <v>123</v>
      </c>
      <c r="G148" s="8">
        <v>428.68324679817761</v>
      </c>
      <c r="H148" s="8">
        <v>9.025086535155765</v>
      </c>
    </row>
    <row r="149" spans="6:8" x14ac:dyDescent="0.25">
      <c r="F149" s="8">
        <v>124</v>
      </c>
      <c r="G149" s="8">
        <v>431.35018457113176</v>
      </c>
      <c r="H149" s="8">
        <v>9.6081487622016084</v>
      </c>
    </row>
    <row r="150" spans="6:8" x14ac:dyDescent="0.25">
      <c r="F150" s="8">
        <v>125</v>
      </c>
      <c r="G150" s="8">
        <v>434.01712234408603</v>
      </c>
      <c r="H150" s="8">
        <v>11.816210989247338</v>
      </c>
    </row>
    <row r="151" spans="6:8" x14ac:dyDescent="0.25">
      <c r="F151" s="8">
        <v>126</v>
      </c>
      <c r="G151" s="8">
        <v>436.6840601170403</v>
      </c>
      <c r="H151" s="8">
        <v>13.940939882959697</v>
      </c>
    </row>
    <row r="152" spans="6:8" x14ac:dyDescent="0.25">
      <c r="F152" s="8">
        <v>127</v>
      </c>
      <c r="G152" s="8">
        <v>439.35099788999457</v>
      </c>
      <c r="H152" s="8">
        <v>16.982335443338798</v>
      </c>
    </row>
    <row r="153" spans="6:8" x14ac:dyDescent="0.25">
      <c r="F153" s="8">
        <v>128</v>
      </c>
      <c r="G153" s="8">
        <v>442.01793566294873</v>
      </c>
      <c r="H153" s="8">
        <v>19.35706433705127</v>
      </c>
    </row>
    <row r="154" spans="6:8" x14ac:dyDescent="0.25">
      <c r="F154" s="8">
        <v>129</v>
      </c>
      <c r="G154" s="8">
        <v>444.684873435903</v>
      </c>
      <c r="H154" s="8">
        <v>20.523459897430314</v>
      </c>
    </row>
    <row r="155" spans="6:8" x14ac:dyDescent="0.25">
      <c r="F155" s="8">
        <v>130</v>
      </c>
      <c r="G155" s="8">
        <v>447.35181120885727</v>
      </c>
      <c r="H155" s="8">
        <v>21.981522124476044</v>
      </c>
    </row>
    <row r="156" spans="6:8" x14ac:dyDescent="0.25">
      <c r="F156" s="8">
        <v>131</v>
      </c>
      <c r="G156" s="8">
        <v>450.01874898181154</v>
      </c>
      <c r="H156" s="8">
        <v>22.731251018188459</v>
      </c>
    </row>
    <row r="157" spans="6:8" ht="15.75" thickBot="1" x14ac:dyDescent="0.3">
      <c r="F157" s="9">
        <v>132</v>
      </c>
      <c r="G157" s="9">
        <v>452.68568675476581</v>
      </c>
      <c r="H157" s="9">
        <v>22.355979911900874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</vt:lpstr>
      <vt:lpstr>Seasonality Calc</vt:lpstr>
      <vt:lpstr>Sheet1</vt:lpstr>
      <vt:lpstr>Linear Trend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2017-01-21T05:49:27Z</dcterms:created>
  <dcterms:modified xsi:type="dcterms:W3CDTF">2017-06-29T12:44:25Z</dcterms:modified>
</cp:coreProperties>
</file>