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/>
  <mc:AlternateContent xmlns:mc="http://schemas.openxmlformats.org/markup-compatibility/2006">
    <mc:Choice Requires="x15">
      <x15ac:absPath xmlns:x15ac="http://schemas.microsoft.com/office/spreadsheetml/2010/11/ac" url="/Users/i034942/Documents/Tarun/Tarun@Personal/MyProjects/assignments/timeSeriesInClass/"/>
    </mc:Choice>
  </mc:AlternateContent>
  <bookViews>
    <workbookView xWindow="240" yWindow="460" windowWidth="22080" windowHeight="13480" activeTab="4"/>
  </bookViews>
  <sheets>
    <sheet name="Champagne" sheetId="1" r:id="rId1"/>
    <sheet name="MA " sheetId="2" r:id="rId2"/>
    <sheet name="Seasonality" sheetId="6" r:id="rId3"/>
    <sheet name="Seasonality Calc" sheetId="4" r:id="rId4"/>
    <sheet name="Graph" sheetId="7" r:id="rId5"/>
  </sheets>
  <calcPr calcId="150001" concurrentCalc="0"/>
  <pivotCaches>
    <pivotCache cacheId="9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6" l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9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3" i="6"/>
  <c r="G31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C13" i="2"/>
  <c r="C14" i="2"/>
  <c r="D14" i="2"/>
  <c r="C29" i="2"/>
  <c r="C30" i="2"/>
  <c r="D30" i="2"/>
  <c r="C45" i="2"/>
  <c r="C46" i="2"/>
  <c r="D46" i="2"/>
  <c r="C61" i="2"/>
  <c r="C62" i="2"/>
  <c r="D62" i="2"/>
  <c r="C77" i="2"/>
  <c r="C78" i="2"/>
  <c r="D78" i="2"/>
  <c r="C93" i="2"/>
  <c r="C94" i="2"/>
  <c r="D94" i="2"/>
  <c r="C8" i="2"/>
  <c r="C9" i="2"/>
  <c r="C10" i="2"/>
  <c r="D10" i="2"/>
  <c r="C11" i="2"/>
  <c r="D11" i="2"/>
  <c r="C12" i="2"/>
  <c r="D12" i="2"/>
  <c r="C15" i="2"/>
  <c r="D15" i="2"/>
  <c r="C16" i="2"/>
  <c r="D16" i="2"/>
  <c r="C17" i="2"/>
  <c r="C18" i="2"/>
  <c r="D18" i="2"/>
  <c r="C19" i="2"/>
  <c r="D19" i="2"/>
  <c r="C20" i="2"/>
  <c r="D20" i="2"/>
  <c r="C21" i="2"/>
  <c r="C22" i="2"/>
  <c r="D22" i="2"/>
  <c r="C23" i="2"/>
  <c r="D23" i="2"/>
  <c r="C24" i="2"/>
  <c r="D24" i="2"/>
  <c r="C25" i="2"/>
  <c r="C26" i="2"/>
  <c r="D26" i="2"/>
  <c r="C27" i="2"/>
  <c r="D27" i="2"/>
  <c r="C28" i="2"/>
  <c r="D28" i="2"/>
  <c r="C31" i="2"/>
  <c r="D31" i="2"/>
  <c r="C32" i="2"/>
  <c r="D32" i="2"/>
  <c r="C33" i="2"/>
  <c r="C34" i="2"/>
  <c r="D34" i="2"/>
  <c r="C35" i="2"/>
  <c r="D35" i="2"/>
  <c r="C36" i="2"/>
  <c r="D36" i="2"/>
  <c r="C37" i="2"/>
  <c r="C38" i="2"/>
  <c r="D38" i="2"/>
  <c r="C39" i="2"/>
  <c r="D39" i="2"/>
  <c r="C40" i="2"/>
  <c r="D40" i="2"/>
  <c r="C41" i="2"/>
  <c r="C42" i="2"/>
  <c r="D42" i="2"/>
  <c r="C43" i="2"/>
  <c r="D43" i="2"/>
  <c r="C44" i="2"/>
  <c r="D44" i="2"/>
  <c r="C47" i="2"/>
  <c r="D47" i="2"/>
  <c r="C48" i="2"/>
  <c r="D48" i="2"/>
  <c r="C49" i="2"/>
  <c r="C50" i="2"/>
  <c r="D50" i="2"/>
  <c r="C51" i="2"/>
  <c r="D51" i="2"/>
  <c r="C52" i="2"/>
  <c r="D52" i="2"/>
  <c r="C53" i="2"/>
  <c r="C54" i="2"/>
  <c r="D54" i="2"/>
  <c r="C55" i="2"/>
  <c r="D55" i="2"/>
  <c r="C56" i="2"/>
  <c r="D56" i="2"/>
  <c r="C57" i="2"/>
  <c r="C58" i="2"/>
  <c r="D58" i="2"/>
  <c r="C59" i="2"/>
  <c r="D59" i="2"/>
  <c r="C60" i="2"/>
  <c r="D60" i="2"/>
  <c r="C63" i="2"/>
  <c r="D63" i="2"/>
  <c r="C64" i="2"/>
  <c r="D64" i="2"/>
  <c r="C65" i="2"/>
  <c r="C66" i="2"/>
  <c r="D66" i="2"/>
  <c r="C67" i="2"/>
  <c r="D67" i="2"/>
  <c r="C68" i="2"/>
  <c r="D68" i="2"/>
  <c r="C69" i="2"/>
  <c r="C70" i="2"/>
  <c r="D70" i="2"/>
  <c r="C71" i="2"/>
  <c r="D71" i="2"/>
  <c r="C72" i="2"/>
  <c r="D72" i="2"/>
  <c r="C73" i="2"/>
  <c r="C74" i="2"/>
  <c r="D74" i="2"/>
  <c r="C75" i="2"/>
  <c r="D75" i="2"/>
  <c r="C76" i="2"/>
  <c r="D76" i="2"/>
  <c r="C79" i="2"/>
  <c r="D79" i="2"/>
  <c r="C80" i="2"/>
  <c r="D80" i="2"/>
  <c r="C81" i="2"/>
  <c r="C82" i="2"/>
  <c r="D82" i="2"/>
  <c r="C83" i="2"/>
  <c r="D83" i="2"/>
  <c r="C84" i="2"/>
  <c r="D84" i="2"/>
  <c r="C85" i="2"/>
  <c r="C86" i="2"/>
  <c r="D86" i="2"/>
  <c r="C87" i="2"/>
  <c r="D87" i="2"/>
  <c r="C88" i="2"/>
  <c r="D88" i="2"/>
  <c r="C89" i="2"/>
  <c r="C90" i="2"/>
  <c r="D90" i="2"/>
  <c r="C91" i="2"/>
  <c r="D91" i="2"/>
  <c r="C92" i="2"/>
  <c r="D92" i="2"/>
  <c r="C95" i="2"/>
  <c r="D95" i="2"/>
  <c r="C96" i="2"/>
  <c r="D96" i="2"/>
  <c r="C97" i="2"/>
  <c r="C98" i="2"/>
  <c r="D98" i="2"/>
  <c r="C99" i="2"/>
  <c r="D99" i="2"/>
  <c r="C100" i="2"/>
  <c r="C7" i="2"/>
  <c r="D8" i="2"/>
  <c r="D97" i="2"/>
  <c r="D81" i="2"/>
  <c r="D69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93" i="2"/>
  <c r="D89" i="2"/>
  <c r="D85" i="2"/>
  <c r="D77" i="2"/>
  <c r="D73" i="2"/>
  <c r="D65" i="2"/>
</calcChain>
</file>

<file path=xl/sharedStrings.xml><?xml version="1.0" encoding="utf-8"?>
<sst xmlns="http://schemas.openxmlformats.org/spreadsheetml/2006/main" count="455" uniqueCount="133">
  <si>
    <t>Month</t>
  </si>
  <si>
    <t>Monthly Champagne Sales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</si>
  <si>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</si>
  <si>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</si>
  <si>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</si>
  <si>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</si>
  <si>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</si>
  <si>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</si>
  <si>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</si>
  <si>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</si>
  <si>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</si>
  <si>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</si>
  <si>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</si>
  <si>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</si>
  <si>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</si>
  <si>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</si>
  <si>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</si>
  <si>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</si>
  <si>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</si>
  <si>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</si>
  <si>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</si>
  <si>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</si>
  <si>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</si>
  <si>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</si>
  <si>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</si>
  <si>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</si>
  <si>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</si>
  <si>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</si>
  <si>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</si>
  <si>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</si>
  <si>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</si>
  <si>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</si>
  <si>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</si>
  <si>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</si>
  <si>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</si>
  <si>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</si>
  <si>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</si>
  <si>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</si>
  <si>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</si>
  <si>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</si>
  <si>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</si>
  <si>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</si>
  <si>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</si>
  <si>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</si>
  <si>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</si>
  <si>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</si>
  <si>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</si>
  <si>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</si>
  <si>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</si>
  <si>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</si>
  <si>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</si>
  <si>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</si>
  <si>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</si>
  <si>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</si>
  <si>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</si>
  <si>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</si>
  <si>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</si>
  <si>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</si>
  <si>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</si>
  <si>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</si>
  <si>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</si>
  <si>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</si>
  <si>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</si>
  <si>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</si>
  <si>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</si>
  <si>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</si>
  <si>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</si>
  <si>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</si>
  <si>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</si>
  <si>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</si>
  <si>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</si>
  <si>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</si>
  <si>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</si>
  <si>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</si>
  <si>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</si>
  <si>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</si>
  <si>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</si>
  <si>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</si>
  <si>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</si>
  <si>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</si>
  <si>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</si>
  <si>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</si>
  <si>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</si>
  <si>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</si>
  <si>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</si>
  <si>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</si>
  <si>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</si>
  <si>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</si>
  <si>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</si>
  <si>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</si>
  <si>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</si>
  <si>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</si>
  <si>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</si>
  <si>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</si>
  <si>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</si>
  <si>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</si>
  <si>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</si>
  <si>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</si>
  <si>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</si>
  <si>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</si>
  <si>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</si>
  <si>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</si>
  <si>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</si>
  <si>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</si>
  <si>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</si>
  <si>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</si>
  <si>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</si>
  <si>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Seasonality Index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</si>
  <si>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</si>
  <si>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</si>
  <si>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</si>
  <si>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</si>
  <si>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</si>
  <si>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</si>
  <si>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</si>
  <si>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</si>
  <si>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</si>
  <si>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</si>
  <si>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</si>
  <si>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</si>
  <si>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Grand Total</t>
  </si>
  <si>
    <t>Row Labels</t>
  </si>
  <si>
    <t>Detrended Series</t>
  </si>
  <si>
    <t>Uncentered MA (12)</t>
  </si>
  <si>
    <t>Centered MA (12)</t>
  </si>
  <si>
    <t>Trend</t>
  </si>
  <si>
    <t>Additive Seasonality</t>
  </si>
  <si>
    <t>Average of Detrended Series</t>
  </si>
  <si>
    <t>Raw Seasonal Index</t>
  </si>
  <si>
    <t>Average</t>
  </si>
  <si>
    <t>De-Seasonalized Series</t>
  </si>
  <si>
    <t>Irregular Component</t>
  </si>
  <si>
    <t>Adj 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</si>
</sst>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 applyFill="1"/>
    <xf numFmtId="2" fontId="19" fillId="0" borderId="0" xfId="0" applyNumberFormat="1" applyFont="1" applyFill="1"/>
    <xf numFmtId="0" fontId="19" fillId="0" borderId="0" xfId="0" applyNumberFormat="1" applyFont="1" applyFill="1"/>
    <xf numFmtId="0" fontId="18" fillId="0" borderId="0" xfId="0" applyFont="1" applyFill="1" applyAlignment="1">
      <alignment wrapText="1"/>
    </xf>
    <xf numFmtId="2" fontId="18" fillId="0" borderId="0" xfId="0" applyNumberFormat="1" applyFont="1" applyFill="1" applyAlignment="1">
      <alignment wrapText="1"/>
    </xf>
    <xf numFmtId="0" fontId="18" fillId="0" borderId="0" xfId="0" applyNumberFormat="1" applyFont="1" applyFill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/>
    <xf numFmtId="0" fontId="18" fillId="0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Champagne!$B$1</c:f>
              <c:strCache>
                <c:ptCount val="1"/>
                <c:pt idx="0">
                  <c:v>Monthly Champagne Sales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Champagne!$A:$A</c:f>
              <c:strCache>
                <c:ptCount val="106"/>
                <c:pt idx="0">
                  <c:v>Month</c:v>
                </c:pt>
                <c:pt idx="1">
                  <c:v>1964-01</c:v>
                </c:pt>
                <c:pt idx="2">
                  <c:v>1964-02</c:v>
                </c:pt>
                <c:pt idx="3">
                  <c:v>1964-03</c:v>
                </c:pt>
                <c:pt idx="4">
                  <c:v>1964-04</c:v>
                </c:pt>
                <c:pt idx="5">
                  <c:v>1964-05</c:v>
                </c:pt>
                <c:pt idx="6">
                  <c:v>1964-06</c:v>
                </c:pt>
                <c:pt idx="7">
                  <c:v>1964-07</c:v>
                </c:pt>
                <c:pt idx="8">
                  <c:v>1964-08</c:v>
                </c:pt>
                <c:pt idx="9">
                  <c:v>1964-09</c:v>
                </c:pt>
                <c:pt idx="10">
                  <c:v>1964-10</c:v>
                </c:pt>
                <c:pt idx="11">
                  <c:v>1964-11</c:v>
                </c:pt>
                <c:pt idx="12">
                  <c:v>1964-12</c:v>
                </c:pt>
                <c:pt idx="13">
                  <c:v>1965-01</c:v>
                </c:pt>
                <c:pt idx="14">
                  <c:v>1965-02</c:v>
                </c:pt>
                <c:pt idx="15">
                  <c:v>1965-03</c:v>
                </c:pt>
                <c:pt idx="16">
                  <c:v>1965-04</c:v>
                </c:pt>
                <c:pt idx="17">
                  <c:v>1965-05</c:v>
                </c:pt>
                <c:pt idx="18">
                  <c:v>1965-06</c:v>
                </c:pt>
                <c:pt idx="19">
                  <c:v>1965-07</c:v>
                </c:pt>
                <c:pt idx="20">
                  <c:v>1965-08</c:v>
                </c:pt>
                <c:pt idx="21">
                  <c:v>1965-09</c:v>
                </c:pt>
                <c:pt idx="22">
                  <c:v>1965-10</c:v>
                </c:pt>
                <c:pt idx="23">
                  <c:v>1965-11</c:v>
                </c:pt>
                <c:pt idx="24">
                  <c:v>1965-12</c:v>
                </c:pt>
                <c:pt idx="25">
                  <c:v>1966-01</c:v>
                </c:pt>
                <c:pt idx="26">
                  <c:v>1966-02</c:v>
                </c:pt>
                <c:pt idx="27">
                  <c:v>1966-03</c:v>
                </c:pt>
                <c:pt idx="28">
                  <c:v>1966-04</c:v>
                </c:pt>
                <c:pt idx="29">
                  <c:v>1966-05</c:v>
                </c:pt>
                <c:pt idx="30">
                  <c:v>1966-06</c:v>
                </c:pt>
                <c:pt idx="31">
                  <c:v>1966-07</c:v>
                </c:pt>
                <c:pt idx="32">
                  <c:v>1966-08</c:v>
                </c:pt>
                <c:pt idx="33">
                  <c:v>1966-09</c:v>
                </c:pt>
                <c:pt idx="34">
                  <c:v>1966-10</c:v>
                </c:pt>
                <c:pt idx="35">
                  <c:v>1966-11</c:v>
                </c:pt>
                <c:pt idx="36">
                  <c:v>1966-12</c:v>
                </c:pt>
                <c:pt idx="37">
                  <c:v>1967-01</c:v>
                </c:pt>
                <c:pt idx="38">
                  <c:v>1967-02</c:v>
                </c:pt>
                <c:pt idx="39">
                  <c:v>1967-03</c:v>
                </c:pt>
                <c:pt idx="40">
                  <c:v>1967-04</c:v>
                </c:pt>
                <c:pt idx="41">
                  <c:v>1967-05</c:v>
                </c:pt>
                <c:pt idx="42">
                  <c:v>1967-06</c:v>
                </c:pt>
                <c:pt idx="43">
                  <c:v>1967-07</c:v>
                </c:pt>
                <c:pt idx="44">
                  <c:v>1967-08</c:v>
                </c:pt>
                <c:pt idx="45">
                  <c:v>1967-09</c:v>
                </c:pt>
                <c:pt idx="46">
                  <c:v>1967-10</c:v>
                </c:pt>
                <c:pt idx="47">
                  <c:v>1967-11</c:v>
                </c:pt>
                <c:pt idx="48">
                  <c:v>1967-12</c:v>
                </c:pt>
                <c:pt idx="49">
                  <c:v>1968-01</c:v>
                </c:pt>
                <c:pt idx="50">
                  <c:v>1968-02</c:v>
                </c:pt>
                <c:pt idx="51">
                  <c:v>1968-03</c:v>
                </c:pt>
                <c:pt idx="52">
                  <c:v>1968-04</c:v>
                </c:pt>
                <c:pt idx="53">
                  <c:v>1968-05</c:v>
                </c:pt>
                <c:pt idx="54">
                  <c:v>1968-06</c:v>
                </c:pt>
                <c:pt idx="55">
                  <c:v>1968-07</c:v>
                </c:pt>
                <c:pt idx="56">
                  <c:v>1968-08</c:v>
                </c:pt>
                <c:pt idx="57">
                  <c:v>1968-09</c:v>
                </c:pt>
                <c:pt idx="58">
                  <c:v>1968-10</c:v>
                </c:pt>
                <c:pt idx="59">
                  <c:v>1968-11</c:v>
                </c:pt>
                <c:pt idx="60">
                  <c:v>1968-12</c:v>
                </c:pt>
                <c:pt idx="61">
                  <c:v>1969-01</c:v>
                </c:pt>
                <c:pt idx="62">
                  <c:v>1969-02</c:v>
                </c:pt>
                <c:pt idx="63">
                  <c:v>1969-03</c:v>
                </c:pt>
                <c:pt idx="64">
                  <c:v>1969-04</c:v>
                </c:pt>
                <c:pt idx="65">
                  <c:v>1969-05</c:v>
                </c:pt>
                <c:pt idx="66">
                  <c:v>1969-06</c:v>
                </c:pt>
                <c:pt idx="67">
                  <c:v>1969-07</c:v>
                </c:pt>
                <c:pt idx="68">
                  <c:v>1969-08</c:v>
                </c:pt>
                <c:pt idx="69">
                  <c:v>1969-09</c:v>
                </c:pt>
                <c:pt idx="70">
                  <c:v>1969-10</c:v>
                </c:pt>
                <c:pt idx="71">
                  <c:v>1969-11</c:v>
                </c:pt>
                <c:pt idx="72">
                  <c:v>1969-12</c:v>
                </c:pt>
                <c:pt idx="73">
                  <c:v>1970-01</c:v>
                </c:pt>
                <c:pt idx="74">
                  <c:v>1970-02</c:v>
                </c:pt>
                <c:pt idx="75">
                  <c:v>1970-03</c:v>
                </c:pt>
                <c:pt idx="76">
                  <c:v>1970-04</c:v>
                </c:pt>
                <c:pt idx="77">
                  <c:v>1970-05</c:v>
                </c:pt>
                <c:pt idx="78">
                  <c:v>1970-06</c:v>
                </c:pt>
                <c:pt idx="79">
                  <c:v>1970-07</c:v>
                </c:pt>
                <c:pt idx="80">
                  <c:v>1970-08</c:v>
                </c:pt>
                <c:pt idx="81">
                  <c:v>1970-09</c:v>
                </c:pt>
                <c:pt idx="82">
                  <c:v>1970-10</c:v>
                </c:pt>
                <c:pt idx="83">
                  <c:v>1970-11</c:v>
                </c:pt>
                <c:pt idx="84">
                  <c:v>1970-12</c:v>
                </c:pt>
                <c:pt idx="85">
                  <c:v>1971-01</c:v>
                </c:pt>
                <c:pt idx="86">
                  <c:v>1971-02</c:v>
                </c:pt>
                <c:pt idx="87">
                  <c:v>1971-03</c:v>
                </c:pt>
                <c:pt idx="88">
                  <c:v>1971-04</c:v>
                </c:pt>
                <c:pt idx="89">
                  <c:v>1971-05</c:v>
                </c:pt>
                <c:pt idx="90">
                  <c:v>1971-06</c:v>
                </c:pt>
                <c:pt idx="91">
                  <c:v>1971-07</c:v>
                </c:pt>
                <c:pt idx="92">
                  <c:v>1971-08</c:v>
                </c:pt>
                <c:pt idx="93">
                  <c:v>1971-09</c:v>
                </c:pt>
                <c:pt idx="94">
                  <c:v>1971-10</c:v>
                </c:pt>
                <c:pt idx="95">
                  <c:v>1971-11</c:v>
                </c:pt>
                <c:pt idx="96">
                  <c:v>1971-12</c:v>
                </c:pt>
                <c:pt idx="97">
                  <c:v>1972-01</c:v>
                </c:pt>
                <c:pt idx="98">
                  <c:v>1972-02</c:v>
                </c:pt>
                <c:pt idx="99">
                  <c:v>1972-03</c:v>
                </c:pt>
                <c:pt idx="100">
                  <c:v>1972-04</c:v>
                </c:pt>
                <c:pt idx="101">
                  <c:v>1972-05</c:v>
                </c:pt>
                <c:pt idx="102">
                  <c:v>1972-06</c:v>
                </c:pt>
                <c:pt idx="103">
                  <c:v>1972-07</c:v>
                </c:pt>
                <c:pt idx="104">
                  <c:v>1972-08</c:v>
                </c:pt>
                <c:pt idx="105">
                  <c:v>1972-09</c:v>
                </c:pt>
              </c:strCache>
            </c:strRef>
          </c:cat>
          <c:val>
            <c:numRef>
              <c:f>Champagne!$B$2:$B$106</c:f>
              <c:numCache>
                <c:formatCode>General</c:formatCode>
                <c:ptCount val="105"/>
                <c:pt idx="0">
                  <c:v>2815.0</c:v>
                </c:pt>
                <c:pt idx="1">
                  <c:v>2672.0</c:v>
                </c:pt>
                <c:pt idx="2">
                  <c:v>2755.0</c:v>
                </c:pt>
                <c:pt idx="3">
                  <c:v>2721.0</c:v>
                </c:pt>
                <c:pt idx="4">
                  <c:v>2946.0</c:v>
                </c:pt>
                <c:pt idx="5">
                  <c:v>3036.0</c:v>
                </c:pt>
                <c:pt idx="6">
                  <c:v>2282.0</c:v>
                </c:pt>
                <c:pt idx="7">
                  <c:v>2212.0</c:v>
                </c:pt>
                <c:pt idx="8">
                  <c:v>2922.0</c:v>
                </c:pt>
                <c:pt idx="9">
                  <c:v>4301.0</c:v>
                </c:pt>
                <c:pt idx="10">
                  <c:v>5764.0</c:v>
                </c:pt>
                <c:pt idx="11">
                  <c:v>7312.0</c:v>
                </c:pt>
                <c:pt idx="12">
                  <c:v>2541.0</c:v>
                </c:pt>
                <c:pt idx="13">
                  <c:v>2475.0</c:v>
                </c:pt>
                <c:pt idx="14">
                  <c:v>3031.0</c:v>
                </c:pt>
                <c:pt idx="15">
                  <c:v>3266.0</c:v>
                </c:pt>
                <c:pt idx="16">
                  <c:v>3776.0</c:v>
                </c:pt>
                <c:pt idx="17">
                  <c:v>3230.0</c:v>
                </c:pt>
                <c:pt idx="18">
                  <c:v>3028.0</c:v>
                </c:pt>
                <c:pt idx="19">
                  <c:v>1759.0</c:v>
                </c:pt>
                <c:pt idx="20">
                  <c:v>3595.0</c:v>
                </c:pt>
                <c:pt idx="21">
                  <c:v>4474.0</c:v>
                </c:pt>
                <c:pt idx="22">
                  <c:v>6838.0</c:v>
                </c:pt>
                <c:pt idx="23">
                  <c:v>8357.0</c:v>
                </c:pt>
                <c:pt idx="24">
                  <c:v>3113.0</c:v>
                </c:pt>
                <c:pt idx="25">
                  <c:v>3006.0</c:v>
                </c:pt>
                <c:pt idx="26">
                  <c:v>4047.0</c:v>
                </c:pt>
                <c:pt idx="27">
                  <c:v>3523.0</c:v>
                </c:pt>
                <c:pt idx="28">
                  <c:v>3937.0</c:v>
                </c:pt>
                <c:pt idx="29">
                  <c:v>3986.0</c:v>
                </c:pt>
                <c:pt idx="30">
                  <c:v>3260.0</c:v>
                </c:pt>
                <c:pt idx="31">
                  <c:v>1573.0</c:v>
                </c:pt>
                <c:pt idx="32">
                  <c:v>3528.0</c:v>
                </c:pt>
                <c:pt idx="33">
                  <c:v>5211.0</c:v>
                </c:pt>
                <c:pt idx="34">
                  <c:v>7614.0</c:v>
                </c:pt>
                <c:pt idx="35">
                  <c:v>9254.0</c:v>
                </c:pt>
                <c:pt idx="36">
                  <c:v>5375.0</c:v>
                </c:pt>
                <c:pt idx="37">
                  <c:v>3088.0</c:v>
                </c:pt>
                <c:pt idx="38">
                  <c:v>3718.0</c:v>
                </c:pt>
                <c:pt idx="39">
                  <c:v>4514.0</c:v>
                </c:pt>
                <c:pt idx="40">
                  <c:v>4520.0</c:v>
                </c:pt>
                <c:pt idx="41">
                  <c:v>4539.0</c:v>
                </c:pt>
                <c:pt idx="42">
                  <c:v>3663.0</c:v>
                </c:pt>
                <c:pt idx="43">
                  <c:v>1643.0</c:v>
                </c:pt>
                <c:pt idx="44">
                  <c:v>4739.0</c:v>
                </c:pt>
                <c:pt idx="45">
                  <c:v>5428.0</c:v>
                </c:pt>
                <c:pt idx="46">
                  <c:v>8314.0</c:v>
                </c:pt>
                <c:pt idx="47">
                  <c:v>10651.0</c:v>
                </c:pt>
                <c:pt idx="48">
                  <c:v>3633.0</c:v>
                </c:pt>
                <c:pt idx="49">
                  <c:v>4292.0</c:v>
                </c:pt>
                <c:pt idx="50">
                  <c:v>4154.0</c:v>
                </c:pt>
                <c:pt idx="51">
                  <c:v>4121.0</c:v>
                </c:pt>
                <c:pt idx="52">
                  <c:v>4647.0</c:v>
                </c:pt>
                <c:pt idx="53">
                  <c:v>4753.0</c:v>
                </c:pt>
                <c:pt idx="54">
                  <c:v>3965.0</c:v>
                </c:pt>
                <c:pt idx="55">
                  <c:v>1723.0</c:v>
                </c:pt>
                <c:pt idx="56">
                  <c:v>5048.0</c:v>
                </c:pt>
                <c:pt idx="57">
                  <c:v>6922.0</c:v>
                </c:pt>
                <c:pt idx="58">
                  <c:v>9858.0</c:v>
                </c:pt>
                <c:pt idx="59">
                  <c:v>11331.0</c:v>
                </c:pt>
                <c:pt idx="60">
                  <c:v>4016.0</c:v>
                </c:pt>
                <c:pt idx="61">
                  <c:v>3957.0</c:v>
                </c:pt>
                <c:pt idx="62">
                  <c:v>4510.0</c:v>
                </c:pt>
                <c:pt idx="63">
                  <c:v>4276.0</c:v>
                </c:pt>
                <c:pt idx="64">
                  <c:v>4968.0</c:v>
                </c:pt>
                <c:pt idx="65">
                  <c:v>4677.0</c:v>
                </c:pt>
                <c:pt idx="66">
                  <c:v>3523.0</c:v>
                </c:pt>
                <c:pt idx="67">
                  <c:v>1821.0</c:v>
                </c:pt>
                <c:pt idx="68">
                  <c:v>5222.0</c:v>
                </c:pt>
                <c:pt idx="69">
                  <c:v>6872.0</c:v>
                </c:pt>
                <c:pt idx="70">
                  <c:v>10803.0</c:v>
                </c:pt>
                <c:pt idx="71">
                  <c:v>13916.0</c:v>
                </c:pt>
                <c:pt idx="72">
                  <c:v>2639.0</c:v>
                </c:pt>
                <c:pt idx="73">
                  <c:v>2899.0</c:v>
                </c:pt>
                <c:pt idx="74">
                  <c:v>3370.0</c:v>
                </c:pt>
                <c:pt idx="75">
                  <c:v>3740.0</c:v>
                </c:pt>
                <c:pt idx="76">
                  <c:v>2927.0</c:v>
                </c:pt>
                <c:pt idx="77">
                  <c:v>3986.0</c:v>
                </c:pt>
                <c:pt idx="78">
                  <c:v>4217.0</c:v>
                </c:pt>
                <c:pt idx="79">
                  <c:v>1738.0</c:v>
                </c:pt>
                <c:pt idx="80">
                  <c:v>5221.0</c:v>
                </c:pt>
                <c:pt idx="81">
                  <c:v>6424.0</c:v>
                </c:pt>
                <c:pt idx="82">
                  <c:v>9842.0</c:v>
                </c:pt>
                <c:pt idx="83">
                  <c:v>13076.0</c:v>
                </c:pt>
                <c:pt idx="84">
                  <c:v>3934.0</c:v>
                </c:pt>
                <c:pt idx="85">
                  <c:v>3162.0</c:v>
                </c:pt>
                <c:pt idx="86">
                  <c:v>4286.0</c:v>
                </c:pt>
                <c:pt idx="87">
                  <c:v>4676.0</c:v>
                </c:pt>
                <c:pt idx="88">
                  <c:v>5010.0</c:v>
                </c:pt>
                <c:pt idx="89">
                  <c:v>4874.0</c:v>
                </c:pt>
                <c:pt idx="90">
                  <c:v>4633.0</c:v>
                </c:pt>
                <c:pt idx="91">
                  <c:v>1659.0</c:v>
                </c:pt>
                <c:pt idx="92">
                  <c:v>5951.0</c:v>
                </c:pt>
                <c:pt idx="93">
                  <c:v>6981.0</c:v>
                </c:pt>
                <c:pt idx="94">
                  <c:v>9851.0</c:v>
                </c:pt>
                <c:pt idx="95">
                  <c:v>12670.0</c:v>
                </c:pt>
                <c:pt idx="96">
                  <c:v>4348.0</c:v>
                </c:pt>
                <c:pt idx="97">
                  <c:v>3564.0</c:v>
                </c:pt>
                <c:pt idx="98">
                  <c:v>4577.0</c:v>
                </c:pt>
                <c:pt idx="99">
                  <c:v>4788.0</c:v>
                </c:pt>
                <c:pt idx="100">
                  <c:v>4618.0</c:v>
                </c:pt>
                <c:pt idx="101">
                  <c:v>5312.0</c:v>
                </c:pt>
                <c:pt idx="102">
                  <c:v>4298.0</c:v>
                </c:pt>
                <c:pt idx="103">
                  <c:v>1413.0</c:v>
                </c:pt>
                <c:pt idx="104">
                  <c:v>5877.0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1612064"/>
        <c:axId val="-1015285952"/>
      </c:lineChart>
      <c:catAx>
        <c:axId val="-94161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15285952"/>
        <c:crosses val="autoZero"/>
        <c:auto val="1"/>
        <c:lblAlgn val="ctr"/>
        <c:lblOffset val="100"/>
        <c:noMultiLvlLbl val="0"/>
      </c:catAx>
      <c:valAx>
        <c:axId val="-10152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161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'!$B$1</c:f>
              <c:strCache>
                <c:ptCount val="1"/>
                <c:pt idx="0">
                  <c:v>Monthly Champagne Sales</c:v>
                </c:pt>
              </c:strCache>
            </c:strRef>
          </c:tx>
          <c:spPr>
            <a:ln w="25400">
              <a:solidFill>
                <a:srgbClr val="000066"/>
              </a:solidFill>
            </a:ln>
          </c:spPr>
          <c:marker>
            <c:symbol val="none"/>
          </c:marker>
          <c:val>
            <c:numRef>
              <c:f>'MA '!$B$2:$B$106</c:f>
              <c:numCache>
                <c:formatCode>General</c:formatCode>
                <c:ptCount val="105"/>
                <c:pt idx="0">
                  <c:v>2815.0</c:v>
                </c:pt>
                <c:pt idx="1">
                  <c:v>2672.0</c:v>
                </c:pt>
                <c:pt idx="2">
                  <c:v>2755.0</c:v>
                </c:pt>
                <c:pt idx="3">
                  <c:v>2721.0</c:v>
                </c:pt>
                <c:pt idx="4">
                  <c:v>2946.0</c:v>
                </c:pt>
                <c:pt idx="5">
                  <c:v>3036.0</c:v>
                </c:pt>
                <c:pt idx="6">
                  <c:v>2282.0</c:v>
                </c:pt>
                <c:pt idx="7">
                  <c:v>2212.0</c:v>
                </c:pt>
                <c:pt idx="8">
                  <c:v>2922.0</c:v>
                </c:pt>
                <c:pt idx="9">
                  <c:v>4301.0</c:v>
                </c:pt>
                <c:pt idx="10">
                  <c:v>5764.0</c:v>
                </c:pt>
                <c:pt idx="11">
                  <c:v>7312.0</c:v>
                </c:pt>
                <c:pt idx="12">
                  <c:v>2541.0</c:v>
                </c:pt>
                <c:pt idx="13">
                  <c:v>2475.0</c:v>
                </c:pt>
                <c:pt idx="14">
                  <c:v>3031.0</c:v>
                </c:pt>
                <c:pt idx="15">
                  <c:v>3266.0</c:v>
                </c:pt>
                <c:pt idx="16">
                  <c:v>3776.0</c:v>
                </c:pt>
                <c:pt idx="17">
                  <c:v>3230.0</c:v>
                </c:pt>
                <c:pt idx="18">
                  <c:v>3028.0</c:v>
                </c:pt>
                <c:pt idx="19">
                  <c:v>1759.0</c:v>
                </c:pt>
                <c:pt idx="20">
                  <c:v>3595.0</c:v>
                </c:pt>
                <c:pt idx="21">
                  <c:v>4474.0</c:v>
                </c:pt>
                <c:pt idx="22">
                  <c:v>6838.0</c:v>
                </c:pt>
                <c:pt idx="23">
                  <c:v>8357.0</c:v>
                </c:pt>
                <c:pt idx="24">
                  <c:v>3113.0</c:v>
                </c:pt>
                <c:pt idx="25">
                  <c:v>3006.0</c:v>
                </c:pt>
                <c:pt idx="26">
                  <c:v>4047.0</c:v>
                </c:pt>
                <c:pt idx="27">
                  <c:v>3523.0</c:v>
                </c:pt>
                <c:pt idx="28">
                  <c:v>3937.0</c:v>
                </c:pt>
                <c:pt idx="29">
                  <c:v>3986.0</c:v>
                </c:pt>
                <c:pt idx="30">
                  <c:v>3260.0</c:v>
                </c:pt>
                <c:pt idx="31">
                  <c:v>1573.0</c:v>
                </c:pt>
                <c:pt idx="32">
                  <c:v>3528.0</c:v>
                </c:pt>
                <c:pt idx="33">
                  <c:v>5211.0</c:v>
                </c:pt>
                <c:pt idx="34">
                  <c:v>7614.0</c:v>
                </c:pt>
                <c:pt idx="35">
                  <c:v>9254.0</c:v>
                </c:pt>
                <c:pt idx="36">
                  <c:v>5375.0</c:v>
                </c:pt>
                <c:pt idx="37">
                  <c:v>3088.0</c:v>
                </c:pt>
                <c:pt idx="38">
                  <c:v>3718.0</c:v>
                </c:pt>
                <c:pt idx="39">
                  <c:v>4514.0</c:v>
                </c:pt>
                <c:pt idx="40">
                  <c:v>4520.0</c:v>
                </c:pt>
                <c:pt idx="41">
                  <c:v>4539.0</c:v>
                </c:pt>
                <c:pt idx="42">
                  <c:v>3663.0</c:v>
                </c:pt>
                <c:pt idx="43">
                  <c:v>1643.0</c:v>
                </c:pt>
                <c:pt idx="44">
                  <c:v>4739.0</c:v>
                </c:pt>
                <c:pt idx="45">
                  <c:v>5428.0</c:v>
                </c:pt>
                <c:pt idx="46">
                  <c:v>8314.0</c:v>
                </c:pt>
                <c:pt idx="47">
                  <c:v>10651.0</c:v>
                </c:pt>
                <c:pt idx="48">
                  <c:v>3633.0</c:v>
                </c:pt>
                <c:pt idx="49">
                  <c:v>4292.0</c:v>
                </c:pt>
                <c:pt idx="50">
                  <c:v>4154.0</c:v>
                </c:pt>
                <c:pt idx="51">
                  <c:v>4121.0</c:v>
                </c:pt>
                <c:pt idx="52">
                  <c:v>4647.0</c:v>
                </c:pt>
                <c:pt idx="53">
                  <c:v>4753.0</c:v>
                </c:pt>
                <c:pt idx="54">
                  <c:v>3965.0</c:v>
                </c:pt>
                <c:pt idx="55">
                  <c:v>1723.0</c:v>
                </c:pt>
                <c:pt idx="56">
                  <c:v>5048.0</c:v>
                </c:pt>
                <c:pt idx="57">
                  <c:v>6922.0</c:v>
                </c:pt>
                <c:pt idx="58">
                  <c:v>9858.0</c:v>
                </c:pt>
                <c:pt idx="59">
                  <c:v>11331.0</c:v>
                </c:pt>
                <c:pt idx="60">
                  <c:v>4016.0</c:v>
                </c:pt>
                <c:pt idx="61">
                  <c:v>3957.0</c:v>
                </c:pt>
                <c:pt idx="62">
                  <c:v>4510.0</c:v>
                </c:pt>
                <c:pt idx="63">
                  <c:v>4276.0</c:v>
                </c:pt>
                <c:pt idx="64">
                  <c:v>4968.0</c:v>
                </c:pt>
                <c:pt idx="65">
                  <c:v>4677.0</c:v>
                </c:pt>
                <c:pt idx="66">
                  <c:v>3523.0</c:v>
                </c:pt>
                <c:pt idx="67">
                  <c:v>1821.0</c:v>
                </c:pt>
                <c:pt idx="68">
                  <c:v>5222.0</c:v>
                </c:pt>
                <c:pt idx="69">
                  <c:v>6872.0</c:v>
                </c:pt>
                <c:pt idx="70">
                  <c:v>10803.0</c:v>
                </c:pt>
                <c:pt idx="71">
                  <c:v>13916.0</c:v>
                </c:pt>
                <c:pt idx="72">
                  <c:v>2639.0</c:v>
                </c:pt>
                <c:pt idx="73">
                  <c:v>2899.0</c:v>
                </c:pt>
                <c:pt idx="74">
                  <c:v>3370.0</c:v>
                </c:pt>
                <c:pt idx="75">
                  <c:v>3740.0</c:v>
                </c:pt>
                <c:pt idx="76">
                  <c:v>2927.0</c:v>
                </c:pt>
                <c:pt idx="77">
                  <c:v>3986.0</c:v>
                </c:pt>
                <c:pt idx="78">
                  <c:v>4217.0</c:v>
                </c:pt>
                <c:pt idx="79">
                  <c:v>1738.0</c:v>
                </c:pt>
                <c:pt idx="80">
                  <c:v>5221.0</c:v>
                </c:pt>
                <c:pt idx="81">
                  <c:v>6424.0</c:v>
                </c:pt>
                <c:pt idx="82">
                  <c:v>9842.0</c:v>
                </c:pt>
                <c:pt idx="83">
                  <c:v>13076.0</c:v>
                </c:pt>
                <c:pt idx="84">
                  <c:v>3934.0</c:v>
                </c:pt>
                <c:pt idx="85">
                  <c:v>3162.0</c:v>
                </c:pt>
                <c:pt idx="86">
                  <c:v>4286.0</c:v>
                </c:pt>
                <c:pt idx="87">
                  <c:v>4676.0</c:v>
                </c:pt>
                <c:pt idx="88">
                  <c:v>5010.0</c:v>
                </c:pt>
                <c:pt idx="89">
                  <c:v>4874.0</c:v>
                </c:pt>
                <c:pt idx="90">
                  <c:v>4633.0</c:v>
                </c:pt>
                <c:pt idx="91">
                  <c:v>1659.0</c:v>
                </c:pt>
                <c:pt idx="92">
                  <c:v>5951.0</c:v>
                </c:pt>
                <c:pt idx="93">
                  <c:v>6981.0</c:v>
                </c:pt>
                <c:pt idx="94">
                  <c:v>9851.0</c:v>
                </c:pt>
                <c:pt idx="95">
                  <c:v>12670.0</c:v>
                </c:pt>
                <c:pt idx="96">
                  <c:v>4348.0</c:v>
                </c:pt>
                <c:pt idx="97">
                  <c:v>3564.0</c:v>
                </c:pt>
                <c:pt idx="98">
                  <c:v>4577.0</c:v>
                </c:pt>
                <c:pt idx="99">
                  <c:v>4788.0</c:v>
                </c:pt>
                <c:pt idx="100">
                  <c:v>4618.0</c:v>
                </c:pt>
                <c:pt idx="101">
                  <c:v>5312.0</c:v>
                </c:pt>
                <c:pt idx="102">
                  <c:v>4298.0</c:v>
                </c:pt>
                <c:pt idx="103">
                  <c:v>1413.0</c:v>
                </c:pt>
                <c:pt idx="104">
                  <c:v>5877.0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'!$D$1</c:f>
              <c:strCache>
                <c:ptCount val="1"/>
                <c:pt idx="0">
                  <c:v>Centered MA (12)</c:v>
                </c:pt>
              </c:strCache>
            </c:strRef>
          </c:tx>
          <c:spPr>
            <a:ln w="22225">
              <a:solidFill>
                <a:srgbClr val="800000"/>
              </a:solidFill>
            </a:ln>
          </c:spPr>
          <c:marker>
            <c:symbol val="none"/>
          </c:marker>
          <c:val>
            <c:numRef>
              <c:f>'MA '!$D$2:$D$106</c:f>
              <c:numCache>
                <c:formatCode>0.00</c:formatCode>
                <c:ptCount val="105"/>
                <c:pt idx="6">
                  <c:v>3466.75</c:v>
                </c:pt>
                <c:pt idx="7">
                  <c:v>3447.125</c:v>
                </c:pt>
                <c:pt idx="8">
                  <c:v>3450.416666666667</c:v>
                </c:pt>
                <c:pt idx="9">
                  <c:v>3484.625</c:v>
                </c:pt>
                <c:pt idx="10">
                  <c:v>3541.916666666667</c:v>
                </c:pt>
                <c:pt idx="11">
                  <c:v>3584.583333333333</c:v>
                </c:pt>
                <c:pt idx="12">
                  <c:v>3623.75</c:v>
                </c:pt>
                <c:pt idx="13">
                  <c:v>3635.958333333333</c:v>
                </c:pt>
                <c:pt idx="14">
                  <c:v>3645.125</c:v>
                </c:pt>
                <c:pt idx="15">
                  <c:v>3680.375</c:v>
                </c:pt>
                <c:pt idx="16">
                  <c:v>3732.333333333333</c:v>
                </c:pt>
                <c:pt idx="17">
                  <c:v>3820.625</c:v>
                </c:pt>
                <c:pt idx="18">
                  <c:v>3888.0</c:v>
                </c:pt>
                <c:pt idx="19">
                  <c:v>3933.958333333333</c:v>
                </c:pt>
                <c:pt idx="20">
                  <c:v>3998.416666666667</c:v>
                </c:pt>
                <c:pt idx="21">
                  <c:v>4051.458333333333</c:v>
                </c:pt>
                <c:pt idx="22">
                  <c:v>4068.875</c:v>
                </c:pt>
                <c:pt idx="23">
                  <c:v>4107.083333333333</c:v>
                </c:pt>
                <c:pt idx="24">
                  <c:v>4148.25</c:v>
                </c:pt>
                <c:pt idx="25">
                  <c:v>4150.166666666666</c:v>
                </c:pt>
                <c:pt idx="26">
                  <c:v>4139.625</c:v>
                </c:pt>
                <c:pt idx="27">
                  <c:v>4167.541666666666</c:v>
                </c:pt>
                <c:pt idx="28">
                  <c:v>4230.583333333334</c:v>
                </c:pt>
                <c:pt idx="29">
                  <c:v>4300.291666666666</c:v>
                </c:pt>
                <c:pt idx="30">
                  <c:v>4431.916666666666</c:v>
                </c:pt>
                <c:pt idx="31">
                  <c:v>4529.583333333334</c:v>
                </c:pt>
                <c:pt idx="32">
                  <c:v>4519.291666666666</c:v>
                </c:pt>
                <c:pt idx="33">
                  <c:v>4546.875</c:v>
                </c:pt>
                <c:pt idx="34">
                  <c:v>4612.458333333334</c:v>
                </c:pt>
                <c:pt idx="35">
                  <c:v>4659.791666666666</c:v>
                </c:pt>
                <c:pt idx="36">
                  <c:v>4699.625</c:v>
                </c:pt>
                <c:pt idx="37">
                  <c:v>4719.333333333334</c:v>
                </c:pt>
                <c:pt idx="38">
                  <c:v>4772.708333333334</c:v>
                </c:pt>
                <c:pt idx="39">
                  <c:v>4832.208333333334</c:v>
                </c:pt>
                <c:pt idx="40">
                  <c:v>4870.416666666666</c:v>
                </c:pt>
                <c:pt idx="41">
                  <c:v>4957.791666666666</c:v>
                </c:pt>
                <c:pt idx="42">
                  <c:v>4943.416666666666</c:v>
                </c:pt>
                <c:pt idx="43">
                  <c:v>4921.0</c:v>
                </c:pt>
                <c:pt idx="44">
                  <c:v>4989.333333333334</c:v>
                </c:pt>
                <c:pt idx="45">
                  <c:v>4991.125</c:v>
                </c:pt>
                <c:pt idx="46">
                  <c:v>4980.041666666666</c:v>
                </c:pt>
                <c:pt idx="47">
                  <c:v>4994.25</c:v>
                </c:pt>
                <c:pt idx="48">
                  <c:v>5015.75</c:v>
                </c:pt>
                <c:pt idx="49">
                  <c:v>5031.666666666666</c:v>
                </c:pt>
                <c:pt idx="50">
                  <c:v>5047.875</c:v>
                </c:pt>
                <c:pt idx="51">
                  <c:v>5123.0</c:v>
                </c:pt>
                <c:pt idx="52">
                  <c:v>5249.583333333334</c:v>
                </c:pt>
                <c:pt idx="53">
                  <c:v>5342.25</c:v>
                </c:pt>
                <c:pt idx="54">
                  <c:v>5386.541666666666</c:v>
                </c:pt>
                <c:pt idx="55">
                  <c:v>5388.541666666666</c:v>
                </c:pt>
                <c:pt idx="56">
                  <c:v>5389.416666666666</c:v>
                </c:pt>
                <c:pt idx="57">
                  <c:v>5410.708333333334</c:v>
                </c:pt>
                <c:pt idx="58">
                  <c:v>5430.541666666666</c:v>
                </c:pt>
                <c:pt idx="59">
                  <c:v>5440.75</c:v>
                </c:pt>
                <c:pt idx="60">
                  <c:v>5419.166666666666</c:v>
                </c:pt>
                <c:pt idx="61">
                  <c:v>5404.833333333334</c:v>
                </c:pt>
                <c:pt idx="62">
                  <c:v>5416.166666666666</c:v>
                </c:pt>
                <c:pt idx="63">
                  <c:v>5421.333333333334</c:v>
                </c:pt>
                <c:pt idx="64">
                  <c:v>5458.625</c:v>
                </c:pt>
                <c:pt idx="65">
                  <c:v>5605.708333333334</c:v>
                </c:pt>
                <c:pt idx="66">
                  <c:v>5656.041666666666</c:v>
                </c:pt>
                <c:pt idx="67">
                  <c:v>5554.583333333334</c:v>
                </c:pt>
                <c:pt idx="68">
                  <c:v>5463.0</c:v>
                </c:pt>
                <c:pt idx="69">
                  <c:v>5393.166666666666</c:v>
                </c:pt>
                <c:pt idx="70">
                  <c:v>5285.791666666666</c:v>
                </c:pt>
                <c:pt idx="71">
                  <c:v>5171.958333333334</c:v>
                </c:pt>
                <c:pt idx="72">
                  <c:v>5172.083333333334</c:v>
                </c:pt>
                <c:pt idx="73">
                  <c:v>5197.541666666666</c:v>
                </c:pt>
                <c:pt idx="74">
                  <c:v>5194.041666666666</c:v>
                </c:pt>
                <c:pt idx="75">
                  <c:v>5175.333333333334</c:v>
                </c:pt>
                <c:pt idx="76">
                  <c:v>5116.625</c:v>
                </c:pt>
                <c:pt idx="77">
                  <c:v>5041.583333333333</c:v>
                </c:pt>
                <c:pt idx="78">
                  <c:v>5060.541666666666</c:v>
                </c:pt>
                <c:pt idx="79">
                  <c:v>5125.458333333334</c:v>
                </c:pt>
                <c:pt idx="80">
                  <c:v>5174.583333333334</c:v>
                </c:pt>
                <c:pt idx="81">
                  <c:v>5251.75</c:v>
                </c:pt>
                <c:pt idx="82">
                  <c:v>5377.541666666666</c:v>
                </c:pt>
                <c:pt idx="83">
                  <c:v>5501.333333333333</c:v>
                </c:pt>
                <c:pt idx="84">
                  <c:v>5555.666666666666</c:v>
                </c:pt>
                <c:pt idx="85">
                  <c:v>5569.708333333334</c:v>
                </c:pt>
                <c:pt idx="86">
                  <c:v>5596.833333333334</c:v>
                </c:pt>
                <c:pt idx="87">
                  <c:v>5650.458333333334</c:v>
                </c:pt>
                <c:pt idx="88">
                  <c:v>5674.041666666666</c:v>
                </c:pt>
                <c:pt idx="89">
                  <c:v>5657.5</c:v>
                </c:pt>
                <c:pt idx="90">
                  <c:v>5657.833333333333</c:v>
                </c:pt>
                <c:pt idx="91">
                  <c:v>5691.833333333333</c:v>
                </c:pt>
                <c:pt idx="92">
                  <c:v>5720.708333333333</c:v>
                </c:pt>
                <c:pt idx="93">
                  <c:v>5737.5</c:v>
                </c:pt>
                <c:pt idx="94">
                  <c:v>5725.833333333334</c:v>
                </c:pt>
                <c:pt idx="95">
                  <c:v>5727.75</c:v>
                </c:pt>
                <c:pt idx="96">
                  <c:v>5732.041666666666</c:v>
                </c:pt>
                <c:pt idx="97">
                  <c:v>5707.833333333333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212192"/>
        <c:axId val="-947210416"/>
      </c:lineChart>
      <c:catAx>
        <c:axId val="-9472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947210416"/>
        <c:crosses val="autoZero"/>
        <c:auto val="1"/>
        <c:lblAlgn val="ctr"/>
        <c:lblOffset val="100"/>
        <c:noMultiLvlLbl val="0"/>
      </c:catAx>
      <c:valAx>
        <c:axId val="-947210416"/>
        <c:scaling>
          <c:orientation val="minMax"/>
          <c:max val="15000.0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7212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'Seasonality Calc'!$H$56:$H$67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3294240"/>
        <c:axId val="-913291136"/>
      </c:lineChart>
      <c:catAx>
        <c:axId val="-9132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913291136"/>
        <c:crosses val="autoZero"/>
        <c:auto val="1"/>
        <c:lblAlgn val="ctr"/>
        <c:lblOffset val="100"/>
        <c:noMultiLvlLbl val="0"/>
      </c:catAx>
      <c:valAx>
        <c:axId val="-9132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132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'Seasonality Calc'!$H$18</c:f>
              <c:strCache>
                <c:ptCount val="1"/>
                <c:pt idx="0">
                  <c:v>Adj Seasonal Index</c:v>
                </c:pt>
              </c:strCache>
            </c:strRef>
          </c:tx>
          <c:spPr>
            <a:ln w="22225">
              <a:solidFill>
                <a:schemeClr val="tx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'Seasonality Calc'!$F$19:$F$30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'Seasonality Calc'!$H$19:$H$30</c:f>
              <c:numCache>
                <c:formatCode>General</c:formatCode>
                <c:ptCount val="12"/>
                <c:pt idx="0">
                  <c:v>-1225.08736359127</c:v>
                </c:pt>
                <c:pt idx="1">
                  <c:v>-1625.925905257937</c:v>
                </c:pt>
                <c:pt idx="2">
                  <c:v>-960.7956969246033</c:v>
                </c:pt>
                <c:pt idx="3">
                  <c:v>-851.9206969246035</c:v>
                </c:pt>
                <c:pt idx="4">
                  <c:v>-653.7718874007938</c:v>
                </c:pt>
                <c:pt idx="5">
                  <c:v>-672.8492683531747</c:v>
                </c:pt>
                <c:pt idx="6">
                  <c:v>-1244.175905257936</c:v>
                </c:pt>
                <c:pt idx="7">
                  <c:v>-3062.18111359127</c:v>
                </c:pt>
                <c:pt idx="8">
                  <c:v>-314.0665302579365</c:v>
                </c:pt>
                <c:pt idx="9">
                  <c:v>964.0532614087301</c:v>
                </c:pt>
                <c:pt idx="10">
                  <c:v>3728.454303075396</c:v>
                </c:pt>
                <c:pt idx="11">
                  <c:v>5918.266803075396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7519840"/>
        <c:axId val="-947012224"/>
      </c:lineChart>
      <c:catAx>
        <c:axId val="-9475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47012224"/>
        <c:crosses val="autoZero"/>
        <c:auto val="1"/>
        <c:lblAlgn val="ctr"/>
        <c:lblOffset val="100"/>
        <c:noMultiLvlLbl val="0"/>
      </c:catAx>
      <c:valAx>
        <c:axId val="-9470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751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Seasonality!$B$2</c:f>
              <c:strCache>
                <c:ptCount val="1"/>
                <c:pt idx="0">
                  <c:v>Monthly Champagne Sales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Seasonality!$B$3:$B$107</c:f>
              <c:numCache>
                <c:formatCode>General</c:formatCode>
                <c:ptCount val="105"/>
                <c:pt idx="0">
                  <c:v>2815.0</c:v>
                </c:pt>
                <c:pt idx="1">
                  <c:v>2672.0</c:v>
                </c:pt>
                <c:pt idx="2">
                  <c:v>2755.0</c:v>
                </c:pt>
                <c:pt idx="3">
                  <c:v>2721.0</c:v>
                </c:pt>
                <c:pt idx="4">
                  <c:v>2946.0</c:v>
                </c:pt>
                <c:pt idx="5">
                  <c:v>3036.0</c:v>
                </c:pt>
                <c:pt idx="6">
                  <c:v>2282.0</c:v>
                </c:pt>
                <c:pt idx="7">
                  <c:v>2212.0</c:v>
                </c:pt>
                <c:pt idx="8">
                  <c:v>2922.0</c:v>
                </c:pt>
                <c:pt idx="9">
                  <c:v>4301.0</c:v>
                </c:pt>
                <c:pt idx="10">
                  <c:v>5764.0</c:v>
                </c:pt>
                <c:pt idx="11">
                  <c:v>7312.0</c:v>
                </c:pt>
                <c:pt idx="12">
                  <c:v>2541.0</c:v>
                </c:pt>
                <c:pt idx="13">
                  <c:v>2475.0</c:v>
                </c:pt>
                <c:pt idx="14">
                  <c:v>3031.0</c:v>
                </c:pt>
                <c:pt idx="15">
                  <c:v>3266.0</c:v>
                </c:pt>
                <c:pt idx="16">
                  <c:v>3776.0</c:v>
                </c:pt>
                <c:pt idx="17">
                  <c:v>3230.0</c:v>
                </c:pt>
                <c:pt idx="18">
                  <c:v>3028.0</c:v>
                </c:pt>
                <c:pt idx="19">
                  <c:v>1759.0</c:v>
                </c:pt>
                <c:pt idx="20">
                  <c:v>3595.0</c:v>
                </c:pt>
                <c:pt idx="21">
                  <c:v>4474.0</c:v>
                </c:pt>
                <c:pt idx="22">
                  <c:v>6838.0</c:v>
                </c:pt>
                <c:pt idx="23">
                  <c:v>8357.0</c:v>
                </c:pt>
                <c:pt idx="24">
                  <c:v>3113.0</c:v>
                </c:pt>
                <c:pt idx="25">
                  <c:v>3006.0</c:v>
                </c:pt>
                <c:pt idx="26">
                  <c:v>4047.0</c:v>
                </c:pt>
                <c:pt idx="27">
                  <c:v>3523.0</c:v>
                </c:pt>
                <c:pt idx="28">
                  <c:v>3937.0</c:v>
                </c:pt>
                <c:pt idx="29">
                  <c:v>3986.0</c:v>
                </c:pt>
                <c:pt idx="30">
                  <c:v>3260.0</c:v>
                </c:pt>
                <c:pt idx="31">
                  <c:v>1573.0</c:v>
                </c:pt>
                <c:pt idx="32">
                  <c:v>3528.0</c:v>
                </c:pt>
                <c:pt idx="33">
                  <c:v>5211.0</c:v>
                </c:pt>
                <c:pt idx="34">
                  <c:v>7614.0</c:v>
                </c:pt>
                <c:pt idx="35">
                  <c:v>9254.0</c:v>
                </c:pt>
                <c:pt idx="36">
                  <c:v>5375.0</c:v>
                </c:pt>
                <c:pt idx="37">
                  <c:v>3088.0</c:v>
                </c:pt>
                <c:pt idx="38">
                  <c:v>3718.0</c:v>
                </c:pt>
                <c:pt idx="39">
                  <c:v>4514.0</c:v>
                </c:pt>
                <c:pt idx="40">
                  <c:v>4520.0</c:v>
                </c:pt>
                <c:pt idx="41">
                  <c:v>4539.0</c:v>
                </c:pt>
                <c:pt idx="42">
                  <c:v>3663.0</c:v>
                </c:pt>
                <c:pt idx="43">
                  <c:v>1643.0</c:v>
                </c:pt>
                <c:pt idx="44">
                  <c:v>4739.0</c:v>
                </c:pt>
                <c:pt idx="45">
                  <c:v>5428.0</c:v>
                </c:pt>
                <c:pt idx="46">
                  <c:v>8314.0</c:v>
                </c:pt>
                <c:pt idx="47">
                  <c:v>10651.0</c:v>
                </c:pt>
                <c:pt idx="48">
                  <c:v>3633.0</c:v>
                </c:pt>
                <c:pt idx="49">
                  <c:v>4292.0</c:v>
                </c:pt>
                <c:pt idx="50">
                  <c:v>4154.0</c:v>
                </c:pt>
                <c:pt idx="51">
                  <c:v>4121.0</c:v>
                </c:pt>
                <c:pt idx="52">
                  <c:v>4647.0</c:v>
                </c:pt>
                <c:pt idx="53">
                  <c:v>4753.0</c:v>
                </c:pt>
                <c:pt idx="54">
                  <c:v>3965.0</c:v>
                </c:pt>
                <c:pt idx="55">
                  <c:v>1723.0</c:v>
                </c:pt>
                <c:pt idx="56">
                  <c:v>5048.0</c:v>
                </c:pt>
                <c:pt idx="57">
                  <c:v>6922.0</c:v>
                </c:pt>
                <c:pt idx="58">
                  <c:v>9858.0</c:v>
                </c:pt>
                <c:pt idx="59">
                  <c:v>11331.0</c:v>
                </c:pt>
                <c:pt idx="60">
                  <c:v>4016.0</c:v>
                </c:pt>
                <c:pt idx="61">
                  <c:v>3957.0</c:v>
                </c:pt>
                <c:pt idx="62">
                  <c:v>4510.0</c:v>
                </c:pt>
                <c:pt idx="63">
                  <c:v>4276.0</c:v>
                </c:pt>
                <c:pt idx="64">
                  <c:v>4968.0</c:v>
                </c:pt>
                <c:pt idx="65">
                  <c:v>4677.0</c:v>
                </c:pt>
                <c:pt idx="66">
                  <c:v>3523.0</c:v>
                </c:pt>
                <c:pt idx="67">
                  <c:v>1821.0</c:v>
                </c:pt>
                <c:pt idx="68">
                  <c:v>5222.0</c:v>
                </c:pt>
                <c:pt idx="69">
                  <c:v>6872.0</c:v>
                </c:pt>
                <c:pt idx="70">
                  <c:v>10803.0</c:v>
                </c:pt>
                <c:pt idx="71">
                  <c:v>13916.0</c:v>
                </c:pt>
                <c:pt idx="72">
                  <c:v>2639.0</c:v>
                </c:pt>
                <c:pt idx="73">
                  <c:v>2899.0</c:v>
                </c:pt>
                <c:pt idx="74">
                  <c:v>3370.0</c:v>
                </c:pt>
                <c:pt idx="75">
                  <c:v>3740.0</c:v>
                </c:pt>
                <c:pt idx="76">
                  <c:v>2927.0</c:v>
                </c:pt>
                <c:pt idx="77">
                  <c:v>3986.0</c:v>
                </c:pt>
                <c:pt idx="78">
                  <c:v>4217.0</c:v>
                </c:pt>
                <c:pt idx="79">
                  <c:v>1738.0</c:v>
                </c:pt>
                <c:pt idx="80">
                  <c:v>5221.0</c:v>
                </c:pt>
                <c:pt idx="81">
                  <c:v>6424.0</c:v>
                </c:pt>
                <c:pt idx="82">
                  <c:v>9842.0</c:v>
                </c:pt>
                <c:pt idx="83">
                  <c:v>13076.0</c:v>
                </c:pt>
                <c:pt idx="84">
                  <c:v>3934.0</c:v>
                </c:pt>
                <c:pt idx="85">
                  <c:v>3162.0</c:v>
                </c:pt>
                <c:pt idx="86">
                  <c:v>4286.0</c:v>
                </c:pt>
                <c:pt idx="87">
                  <c:v>4676.0</c:v>
                </c:pt>
                <c:pt idx="88">
                  <c:v>5010.0</c:v>
                </c:pt>
                <c:pt idx="89">
                  <c:v>4874.0</c:v>
                </c:pt>
                <c:pt idx="90">
                  <c:v>4633.0</c:v>
                </c:pt>
                <c:pt idx="91">
                  <c:v>1659.0</c:v>
                </c:pt>
                <c:pt idx="92">
                  <c:v>5951.0</c:v>
                </c:pt>
                <c:pt idx="93">
                  <c:v>6981.0</c:v>
                </c:pt>
                <c:pt idx="94">
                  <c:v>9851.0</c:v>
                </c:pt>
                <c:pt idx="95">
                  <c:v>12670.0</c:v>
                </c:pt>
                <c:pt idx="96">
                  <c:v>4348.0</c:v>
                </c:pt>
                <c:pt idx="97">
                  <c:v>3564.0</c:v>
                </c:pt>
                <c:pt idx="98">
                  <c:v>4577.0</c:v>
                </c:pt>
                <c:pt idx="99">
                  <c:v>4788.0</c:v>
                </c:pt>
                <c:pt idx="100">
                  <c:v>4618.0</c:v>
                </c:pt>
                <c:pt idx="101">
                  <c:v>5312.0</c:v>
                </c:pt>
                <c:pt idx="102">
                  <c:v>4298.0</c:v>
                </c:pt>
                <c:pt idx="103">
                  <c:v>1413.0</c:v>
                </c:pt>
                <c:pt idx="104">
                  <c:v>5877.0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Seasonality!$D$2</c:f>
              <c:strCache>
                <c:ptCount val="1"/>
                <c:pt idx="0">
                  <c:v>Detrended Series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Seasonality!$D$3:$D$107</c:f>
              <c:numCache>
                <c:formatCode>General</c:formatCode>
                <c:ptCount val="105"/>
                <c:pt idx="6">
                  <c:v>-1184.75</c:v>
                </c:pt>
                <c:pt idx="7">
                  <c:v>-1235.125</c:v>
                </c:pt>
                <c:pt idx="8">
                  <c:v>-528.4166666666665</c:v>
                </c:pt>
                <c:pt idx="9">
                  <c:v>816.375</c:v>
                </c:pt>
                <c:pt idx="10">
                  <c:v>2222.083333333333</c:v>
                </c:pt>
                <c:pt idx="11">
                  <c:v>3727.416666666667</c:v>
                </c:pt>
                <c:pt idx="12">
                  <c:v>-1082.75</c:v>
                </c:pt>
                <c:pt idx="13">
                  <c:v>-1160.958333333333</c:v>
                </c:pt>
                <c:pt idx="14">
                  <c:v>-614.125</c:v>
                </c:pt>
                <c:pt idx="15">
                  <c:v>-414.375</c:v>
                </c:pt>
                <c:pt idx="16">
                  <c:v>43.66666666666651</c:v>
                </c:pt>
                <c:pt idx="17">
                  <c:v>-590.625</c:v>
                </c:pt>
                <c:pt idx="18">
                  <c:v>-860.0</c:v>
                </c:pt>
                <c:pt idx="19">
                  <c:v>-2174.958333333333</c:v>
                </c:pt>
                <c:pt idx="20">
                  <c:v>-403.416666666667</c:v>
                </c:pt>
                <c:pt idx="21">
                  <c:v>422.541666666667</c:v>
                </c:pt>
                <c:pt idx="22">
                  <c:v>2769.125</c:v>
                </c:pt>
                <c:pt idx="23">
                  <c:v>4249.916666666666</c:v>
                </c:pt>
                <c:pt idx="24">
                  <c:v>-1035.25</c:v>
                </c:pt>
                <c:pt idx="25">
                  <c:v>-1144.166666666667</c:v>
                </c:pt>
                <c:pt idx="26">
                  <c:v>-92.625</c:v>
                </c:pt>
                <c:pt idx="27">
                  <c:v>-644.541666666666</c:v>
                </c:pt>
                <c:pt idx="28">
                  <c:v>-293.583333333334</c:v>
                </c:pt>
                <c:pt idx="29">
                  <c:v>-314.291666666667</c:v>
                </c:pt>
                <c:pt idx="30">
                  <c:v>-1171.916666666667</c:v>
                </c:pt>
                <c:pt idx="31">
                  <c:v>-2956.583333333333</c:v>
                </c:pt>
                <c:pt idx="32">
                  <c:v>-991.291666666666</c:v>
                </c:pt>
                <c:pt idx="33">
                  <c:v>664.125</c:v>
                </c:pt>
                <c:pt idx="34">
                  <c:v>3001.541666666666</c:v>
                </c:pt>
                <c:pt idx="35">
                  <c:v>4594.208333333334</c:v>
                </c:pt>
                <c:pt idx="36">
                  <c:v>675.375</c:v>
                </c:pt>
                <c:pt idx="37">
                  <c:v>-1631.333333333334</c:v>
                </c:pt>
                <c:pt idx="38">
                  <c:v>-1054.708333333334</c:v>
                </c:pt>
                <c:pt idx="39">
                  <c:v>-318.208333333334</c:v>
                </c:pt>
                <c:pt idx="40">
                  <c:v>-350.4166666666661</c:v>
                </c:pt>
                <c:pt idx="41">
                  <c:v>-418.7916666666661</c:v>
                </c:pt>
                <c:pt idx="42">
                  <c:v>-1280.416666666666</c:v>
                </c:pt>
                <c:pt idx="43">
                  <c:v>-3278.0</c:v>
                </c:pt>
                <c:pt idx="44">
                  <c:v>-250.333333333334</c:v>
                </c:pt>
                <c:pt idx="45">
                  <c:v>436.875</c:v>
                </c:pt>
                <c:pt idx="46">
                  <c:v>3333.958333333333</c:v>
                </c:pt>
                <c:pt idx="47">
                  <c:v>5656.75</c:v>
                </c:pt>
                <c:pt idx="48">
                  <c:v>-1382.75</c:v>
                </c:pt>
                <c:pt idx="49">
                  <c:v>-739.666666666666</c:v>
                </c:pt>
                <c:pt idx="50">
                  <c:v>-893.875</c:v>
                </c:pt>
                <c:pt idx="51">
                  <c:v>-1002.0</c:v>
                </c:pt>
                <c:pt idx="52">
                  <c:v>-602.583333333334</c:v>
                </c:pt>
                <c:pt idx="53">
                  <c:v>-589.25</c:v>
                </c:pt>
                <c:pt idx="54">
                  <c:v>-1421.541666666666</c:v>
                </c:pt>
                <c:pt idx="55">
                  <c:v>-3665.541666666666</c:v>
                </c:pt>
                <c:pt idx="56">
                  <c:v>-341.4166666666661</c:v>
                </c:pt>
                <c:pt idx="57">
                  <c:v>1511.291666666666</c:v>
                </c:pt>
                <c:pt idx="58">
                  <c:v>4427.458333333333</c:v>
                </c:pt>
                <c:pt idx="59">
                  <c:v>5890.25</c:v>
                </c:pt>
                <c:pt idx="60">
                  <c:v>-1403.166666666666</c:v>
                </c:pt>
                <c:pt idx="61">
                  <c:v>-1447.833333333334</c:v>
                </c:pt>
                <c:pt idx="62">
                  <c:v>-906.166666666667</c:v>
                </c:pt>
                <c:pt idx="63">
                  <c:v>-1145.333333333334</c:v>
                </c:pt>
                <c:pt idx="64">
                  <c:v>-490.625</c:v>
                </c:pt>
                <c:pt idx="65">
                  <c:v>-928.708333333334</c:v>
                </c:pt>
                <c:pt idx="66">
                  <c:v>-2133.041666666667</c:v>
                </c:pt>
                <c:pt idx="67">
                  <c:v>-3733.583333333333</c:v>
                </c:pt>
                <c:pt idx="68">
                  <c:v>-241.0</c:v>
                </c:pt>
                <c:pt idx="69">
                  <c:v>1478.833333333334</c:v>
                </c:pt>
                <c:pt idx="70">
                  <c:v>5517.208333333334</c:v>
                </c:pt>
                <c:pt idx="71">
                  <c:v>8744.041666666666</c:v>
                </c:pt>
                <c:pt idx="72">
                  <c:v>-2533.083333333333</c:v>
                </c:pt>
                <c:pt idx="73">
                  <c:v>-2298.541666666666</c:v>
                </c:pt>
                <c:pt idx="74">
                  <c:v>-1824.041666666666</c:v>
                </c:pt>
                <c:pt idx="75">
                  <c:v>-1435.333333333334</c:v>
                </c:pt>
                <c:pt idx="76">
                  <c:v>-2189.625</c:v>
                </c:pt>
                <c:pt idx="77">
                  <c:v>-1055.583333333333</c:v>
                </c:pt>
                <c:pt idx="78">
                  <c:v>-843.541666666666</c:v>
                </c:pt>
                <c:pt idx="79">
                  <c:v>-3387.458333333333</c:v>
                </c:pt>
                <c:pt idx="80">
                  <c:v>46.41666666666606</c:v>
                </c:pt>
                <c:pt idx="81">
                  <c:v>1172.25</c:v>
                </c:pt>
                <c:pt idx="82">
                  <c:v>4464.458333333334</c:v>
                </c:pt>
                <c:pt idx="83">
                  <c:v>7574.666666666666</c:v>
                </c:pt>
                <c:pt idx="84">
                  <c:v>-1621.666666666666</c:v>
                </c:pt>
                <c:pt idx="85">
                  <c:v>-2407.708333333334</c:v>
                </c:pt>
                <c:pt idx="86">
                  <c:v>-1310.833333333334</c:v>
                </c:pt>
                <c:pt idx="87">
                  <c:v>-974.458333333334</c:v>
                </c:pt>
                <c:pt idx="88">
                  <c:v>-664.041666666667</c:v>
                </c:pt>
                <c:pt idx="89">
                  <c:v>-783.5</c:v>
                </c:pt>
                <c:pt idx="90">
                  <c:v>-1024.833333333333</c:v>
                </c:pt>
                <c:pt idx="91">
                  <c:v>-4032.833333333333</c:v>
                </c:pt>
                <c:pt idx="92">
                  <c:v>230.291666666667</c:v>
                </c:pt>
                <c:pt idx="93">
                  <c:v>1243.5</c:v>
                </c:pt>
                <c:pt idx="94">
                  <c:v>4125.166666666666</c:v>
                </c:pt>
                <c:pt idx="95">
                  <c:v>6942.25</c:v>
                </c:pt>
                <c:pt idx="96">
                  <c:v>-1384.041666666666</c:v>
                </c:pt>
                <c:pt idx="97">
                  <c:v>-2143.833333333333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Seasonality!$F$2</c:f>
              <c:strCache>
                <c:ptCount val="1"/>
                <c:pt idx="0">
                  <c:v>De-Seasonalized Series</c:v>
                </c:pt>
              </c:strCache>
            </c:strRef>
          </c:tx>
          <c:spPr>
            <a:ln>
              <a:solidFill>
                <a:srgbClr val="003300"/>
              </a:solidFill>
            </a:ln>
          </c:spPr>
          <c:marker>
            <c:symbol val="none"/>
          </c:marker>
          <c:val>
            <c:numRef>
              <c:f>Seasonality!$F$3:$F$107</c:f>
              <c:numCache>
                <c:formatCode>General</c:formatCode>
                <c:ptCount val="105"/>
                <c:pt idx="0">
                  <c:v>4040.08736359127</c:v>
                </c:pt>
                <c:pt idx="1">
                  <c:v>4297.925905257936</c:v>
                </c:pt>
                <c:pt idx="2">
                  <c:v>3715.795696924603</c:v>
                </c:pt>
                <c:pt idx="3">
                  <c:v>3572.920696924603</c:v>
                </c:pt>
                <c:pt idx="4">
                  <c:v>3599.771887400794</c:v>
                </c:pt>
                <c:pt idx="5">
                  <c:v>3708.849268353175</c:v>
                </c:pt>
                <c:pt idx="6">
                  <c:v>3526.175905257936</c:v>
                </c:pt>
                <c:pt idx="7">
                  <c:v>5274.18111359127</c:v>
                </c:pt>
                <c:pt idx="8">
                  <c:v>3236.066530257936</c:v>
                </c:pt>
                <c:pt idx="9">
                  <c:v>3336.94673859127</c:v>
                </c:pt>
                <c:pt idx="10">
                  <c:v>2035.545696924603</c:v>
                </c:pt>
                <c:pt idx="11">
                  <c:v>1393.733196924603</c:v>
                </c:pt>
                <c:pt idx="12">
                  <c:v>3766.08736359127</c:v>
                </c:pt>
                <c:pt idx="13">
                  <c:v>4100.925905257936</c:v>
                </c:pt>
                <c:pt idx="14">
                  <c:v>3991.795696924603</c:v>
                </c:pt>
                <c:pt idx="15">
                  <c:v>4117.920696924603</c:v>
                </c:pt>
                <c:pt idx="16">
                  <c:v>4429.771887400794</c:v>
                </c:pt>
                <c:pt idx="17">
                  <c:v>3902.849268353175</c:v>
                </c:pt>
                <c:pt idx="18">
                  <c:v>4272.175905257936</c:v>
                </c:pt>
                <c:pt idx="19">
                  <c:v>4821.18111359127</c:v>
                </c:pt>
                <c:pt idx="20">
                  <c:v>3909.066530257936</c:v>
                </c:pt>
                <c:pt idx="21">
                  <c:v>3509.94673859127</c:v>
                </c:pt>
                <c:pt idx="22">
                  <c:v>3109.545696924603</c:v>
                </c:pt>
                <c:pt idx="23">
                  <c:v>2438.733196924603</c:v>
                </c:pt>
                <c:pt idx="24">
                  <c:v>4338.08736359127</c:v>
                </c:pt>
                <c:pt idx="25">
                  <c:v>4631.925905257936</c:v>
                </c:pt>
                <c:pt idx="26">
                  <c:v>5007.795696924603</c:v>
                </c:pt>
                <c:pt idx="27">
                  <c:v>4374.920696924603</c:v>
                </c:pt>
                <c:pt idx="28">
                  <c:v>4590.771887400794</c:v>
                </c:pt>
                <c:pt idx="29">
                  <c:v>4658.849268353174</c:v>
                </c:pt>
                <c:pt idx="30">
                  <c:v>4504.175905257936</c:v>
                </c:pt>
                <c:pt idx="31">
                  <c:v>4635.18111359127</c:v>
                </c:pt>
                <c:pt idx="32">
                  <c:v>3842.066530257936</c:v>
                </c:pt>
                <c:pt idx="33">
                  <c:v>4246.94673859127</c:v>
                </c:pt>
                <c:pt idx="34">
                  <c:v>3885.545696924603</c:v>
                </c:pt>
                <c:pt idx="35">
                  <c:v>3335.733196924603</c:v>
                </c:pt>
                <c:pt idx="36">
                  <c:v>6600.08736359127</c:v>
                </c:pt>
                <c:pt idx="37">
                  <c:v>4713.925905257936</c:v>
                </c:pt>
                <c:pt idx="38">
                  <c:v>4678.795696924603</c:v>
                </c:pt>
                <c:pt idx="39">
                  <c:v>5365.920696924603</c:v>
                </c:pt>
                <c:pt idx="40">
                  <c:v>5173.771887400794</c:v>
                </c:pt>
                <c:pt idx="41">
                  <c:v>5211.849268353174</c:v>
                </c:pt>
                <c:pt idx="42">
                  <c:v>4907.175905257936</c:v>
                </c:pt>
                <c:pt idx="43">
                  <c:v>4705.18111359127</c:v>
                </c:pt>
                <c:pt idx="44">
                  <c:v>5053.066530257936</c:v>
                </c:pt>
                <c:pt idx="45">
                  <c:v>4463.94673859127</c:v>
                </c:pt>
                <c:pt idx="46">
                  <c:v>4585.545696924603</c:v>
                </c:pt>
                <c:pt idx="47">
                  <c:v>4732.733196924603</c:v>
                </c:pt>
                <c:pt idx="48">
                  <c:v>4858.08736359127</c:v>
                </c:pt>
                <c:pt idx="49">
                  <c:v>5917.925905257936</c:v>
                </c:pt>
                <c:pt idx="50">
                  <c:v>5114.795696924603</c:v>
                </c:pt>
                <c:pt idx="51">
                  <c:v>4972.920696924603</c:v>
                </c:pt>
                <c:pt idx="52">
                  <c:v>5300.771887400794</c:v>
                </c:pt>
                <c:pt idx="53">
                  <c:v>5425.849268353174</c:v>
                </c:pt>
                <c:pt idx="54">
                  <c:v>5209.175905257936</c:v>
                </c:pt>
                <c:pt idx="55">
                  <c:v>4785.18111359127</c:v>
                </c:pt>
                <c:pt idx="56">
                  <c:v>5362.066530257936</c:v>
                </c:pt>
                <c:pt idx="57">
                  <c:v>5957.94673859127</c:v>
                </c:pt>
                <c:pt idx="58">
                  <c:v>6129.545696924603</c:v>
                </c:pt>
                <c:pt idx="59">
                  <c:v>5412.733196924603</c:v>
                </c:pt>
                <c:pt idx="60">
                  <c:v>5241.08736359127</c:v>
                </c:pt>
                <c:pt idx="61">
                  <c:v>5582.925905257936</c:v>
                </c:pt>
                <c:pt idx="62">
                  <c:v>5470.795696924603</c:v>
                </c:pt>
                <c:pt idx="63">
                  <c:v>5127.920696924603</c:v>
                </c:pt>
                <c:pt idx="64">
                  <c:v>5621.771887400794</c:v>
                </c:pt>
                <c:pt idx="65">
                  <c:v>5349.849268353174</c:v>
                </c:pt>
                <c:pt idx="66">
                  <c:v>4767.175905257936</c:v>
                </c:pt>
                <c:pt idx="67">
                  <c:v>4883.18111359127</c:v>
                </c:pt>
                <c:pt idx="68">
                  <c:v>5536.066530257936</c:v>
                </c:pt>
                <c:pt idx="69">
                  <c:v>5907.94673859127</c:v>
                </c:pt>
                <c:pt idx="70">
                  <c:v>7074.545696924603</c:v>
                </c:pt>
                <c:pt idx="71">
                  <c:v>7997.733196924603</c:v>
                </c:pt>
                <c:pt idx="72">
                  <c:v>3864.08736359127</c:v>
                </c:pt>
                <c:pt idx="73">
                  <c:v>4524.925905257936</c:v>
                </c:pt>
                <c:pt idx="74">
                  <c:v>4330.795696924603</c:v>
                </c:pt>
                <c:pt idx="75">
                  <c:v>4591.920696924603</c:v>
                </c:pt>
                <c:pt idx="76">
                  <c:v>3580.771887400794</c:v>
                </c:pt>
                <c:pt idx="77">
                  <c:v>4658.849268353174</c:v>
                </c:pt>
                <c:pt idx="78">
                  <c:v>5461.175905257936</c:v>
                </c:pt>
                <c:pt idx="79">
                  <c:v>4800.18111359127</c:v>
                </c:pt>
                <c:pt idx="80">
                  <c:v>5535.066530257936</c:v>
                </c:pt>
                <c:pt idx="81">
                  <c:v>5459.94673859127</c:v>
                </c:pt>
                <c:pt idx="82">
                  <c:v>6113.545696924603</c:v>
                </c:pt>
                <c:pt idx="83">
                  <c:v>7157.733196924603</c:v>
                </c:pt>
                <c:pt idx="84">
                  <c:v>5159.08736359127</c:v>
                </c:pt>
                <c:pt idx="85">
                  <c:v>4787.925905257936</c:v>
                </c:pt>
                <c:pt idx="86">
                  <c:v>5246.795696924603</c:v>
                </c:pt>
                <c:pt idx="87">
                  <c:v>5527.920696924603</c:v>
                </c:pt>
                <c:pt idx="88">
                  <c:v>5663.771887400794</c:v>
                </c:pt>
                <c:pt idx="89">
                  <c:v>5546.849268353174</c:v>
                </c:pt>
                <c:pt idx="90">
                  <c:v>5877.175905257936</c:v>
                </c:pt>
                <c:pt idx="91">
                  <c:v>4721.18111359127</c:v>
                </c:pt>
                <c:pt idx="92">
                  <c:v>6265.066530257936</c:v>
                </c:pt>
                <c:pt idx="93">
                  <c:v>6016.94673859127</c:v>
                </c:pt>
                <c:pt idx="94">
                  <c:v>6122.545696924603</c:v>
                </c:pt>
                <c:pt idx="95">
                  <c:v>6751.733196924603</c:v>
                </c:pt>
                <c:pt idx="96">
                  <c:v>5573.08736359127</c:v>
                </c:pt>
                <c:pt idx="97">
                  <c:v>5189.925905257936</c:v>
                </c:pt>
                <c:pt idx="98">
                  <c:v>5537.795696924603</c:v>
                </c:pt>
                <c:pt idx="99">
                  <c:v>5639.920696924603</c:v>
                </c:pt>
                <c:pt idx="100">
                  <c:v>5271.771887400794</c:v>
                </c:pt>
                <c:pt idx="101">
                  <c:v>5984.849268353174</c:v>
                </c:pt>
                <c:pt idx="102">
                  <c:v>5542.175905257936</c:v>
                </c:pt>
                <c:pt idx="103">
                  <c:v>4475.18111359127</c:v>
                </c:pt>
                <c:pt idx="104">
                  <c:v>6191.066530257936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2984528"/>
        <c:axId val="-912982752"/>
      </c:lineChart>
      <c:catAx>
        <c:axId val="-91298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912982752"/>
        <c:crosses val="autoZero"/>
        <c:auto val="1"/>
        <c:lblAlgn val="ctr"/>
        <c:lblOffset val="100"/>
        <c:noMultiLvlLbl val="0"/>
      </c:catAx>
      <c:valAx>
        <c:axId val="-912982752"/>
        <c:scaling>
          <c:orientation val="minMax"/>
          <c:max val="15000.0"/>
          <c:min val="-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12984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Seasonality!$G$2</c:f>
              <c:strCache>
                <c:ptCount val="1"/>
                <c:pt idx="0">
                  <c:v>Irregular Component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Seasonality!$G$3:$G$100</c:f>
              <c:numCache>
                <c:formatCode>General</c:formatCode>
                <c:ptCount val="98"/>
                <c:pt idx="6" formatCode="0.00">
                  <c:v>59.42590525793617</c:v>
                </c:pt>
                <c:pt idx="7" formatCode="0.00">
                  <c:v>1827.05611359127</c:v>
                </c:pt>
                <c:pt idx="8" formatCode="0.00">
                  <c:v>-214.35013640873</c:v>
                </c:pt>
                <c:pt idx="9" formatCode="0.00">
                  <c:v>-147.6782614087301</c:v>
                </c:pt>
                <c:pt idx="10" formatCode="0.00">
                  <c:v>-1506.370969742064</c:v>
                </c:pt>
                <c:pt idx="11" formatCode="0.00">
                  <c:v>-2190.85013640873</c:v>
                </c:pt>
                <c:pt idx="12" formatCode="0.00">
                  <c:v>142.3373635912696</c:v>
                </c:pt>
                <c:pt idx="13" formatCode="0.00">
                  <c:v>464.9675719246031</c:v>
                </c:pt>
                <c:pt idx="14" formatCode="0.00">
                  <c:v>346.6706969246034</c:v>
                </c:pt>
                <c:pt idx="15" formatCode="0.00">
                  <c:v>437.5456969246035</c:v>
                </c:pt>
                <c:pt idx="16" formatCode="0.00">
                  <c:v>697.4385540674603</c:v>
                </c:pt>
                <c:pt idx="17" formatCode="0.00">
                  <c:v>82.22426835317469</c:v>
                </c:pt>
                <c:pt idx="18" formatCode="0.00">
                  <c:v>384.1759052579362</c:v>
                </c:pt>
                <c:pt idx="19" formatCode="0.00">
                  <c:v>887.2227802579363</c:v>
                </c:pt>
                <c:pt idx="20" formatCode="0.00">
                  <c:v>-89.35013640873046</c:v>
                </c:pt>
                <c:pt idx="21" formatCode="0.00">
                  <c:v>-541.5115947420632</c:v>
                </c:pt>
                <c:pt idx="22" formatCode="0.00">
                  <c:v>-959.3293030753966</c:v>
                </c:pt>
                <c:pt idx="23" formatCode="0.00">
                  <c:v>-1668.35013640873</c:v>
                </c:pt>
                <c:pt idx="24" formatCode="0.00">
                  <c:v>189.8373635912696</c:v>
                </c:pt>
                <c:pt idx="25" formatCode="0.00">
                  <c:v>481.7592385912696</c:v>
                </c:pt>
                <c:pt idx="26" formatCode="0.00">
                  <c:v>868.1706969246033</c:v>
                </c:pt>
                <c:pt idx="27" formatCode="0.00">
                  <c:v>207.3790302579374</c:v>
                </c:pt>
                <c:pt idx="28" formatCode="0.00">
                  <c:v>360.1885540674599</c:v>
                </c:pt>
                <c:pt idx="29" formatCode="0.00">
                  <c:v>358.5576016865077</c:v>
                </c:pt>
                <c:pt idx="30" formatCode="0.00">
                  <c:v>72.2592385912692</c:v>
                </c:pt>
                <c:pt idx="31" formatCode="0.00">
                  <c:v>105.5977802579359</c:v>
                </c:pt>
                <c:pt idx="32" formatCode="0.00">
                  <c:v>-677.2251364087296</c:v>
                </c:pt>
                <c:pt idx="33" formatCode="0.00">
                  <c:v>-299.9282614087301</c:v>
                </c:pt>
                <c:pt idx="34" formatCode="0.00">
                  <c:v>-726.9126364087306</c:v>
                </c:pt>
                <c:pt idx="35" formatCode="0.00">
                  <c:v>-1324.058469742063</c:v>
                </c:pt>
                <c:pt idx="36" formatCode="0.00">
                  <c:v>1900.46236359127</c:v>
                </c:pt>
                <c:pt idx="37" formatCode="0.00">
                  <c:v>-5.40742807539732</c:v>
                </c:pt>
                <c:pt idx="38" formatCode="0.00">
                  <c:v>-93.91263640873057</c:v>
                </c:pt>
                <c:pt idx="39" formatCode="0.00">
                  <c:v>533.7123635912695</c:v>
                </c:pt>
                <c:pt idx="40" formatCode="0.00">
                  <c:v>303.3552207341278</c:v>
                </c:pt>
                <c:pt idx="41" formatCode="0.00">
                  <c:v>254.0576016865086</c:v>
                </c:pt>
                <c:pt idx="42" formatCode="0.00">
                  <c:v>-36.2407614087299</c:v>
                </c:pt>
                <c:pt idx="43" formatCode="0.00">
                  <c:v>-215.8188864087301</c:v>
                </c:pt>
                <c:pt idx="44" formatCode="0.00">
                  <c:v>63.73319692460257</c:v>
                </c:pt>
                <c:pt idx="45" formatCode="0.00">
                  <c:v>-527.1782614087301</c:v>
                </c:pt>
                <c:pt idx="46" formatCode="0.00">
                  <c:v>-394.4959697420627</c:v>
                </c:pt>
                <c:pt idx="47" formatCode="0.00">
                  <c:v>-261.5168030753966</c:v>
                </c:pt>
                <c:pt idx="48" formatCode="0.00">
                  <c:v>-157.6626364087303</c:v>
                </c:pt>
                <c:pt idx="49" formatCode="0.00">
                  <c:v>886.2592385912706</c:v>
                </c:pt>
                <c:pt idx="50" formatCode="0.00">
                  <c:v>66.92069692460336</c:v>
                </c:pt>
                <c:pt idx="51" formatCode="0.00">
                  <c:v>-150.0793030753965</c:v>
                </c:pt>
                <c:pt idx="52" formatCode="0.00">
                  <c:v>51.1885540674599</c:v>
                </c:pt>
                <c:pt idx="53" formatCode="0.00">
                  <c:v>83.59926835317469</c:v>
                </c:pt>
                <c:pt idx="54" formatCode="0.00">
                  <c:v>-177.3657614087299</c:v>
                </c:pt>
                <c:pt idx="55" formatCode="0.00">
                  <c:v>-603.3605530753962</c:v>
                </c:pt>
                <c:pt idx="56" formatCode="0.00">
                  <c:v>-27.35013640872955</c:v>
                </c:pt>
                <c:pt idx="57" formatCode="0.00">
                  <c:v>547.238405257936</c:v>
                </c:pt>
                <c:pt idx="58" formatCode="0.00">
                  <c:v>699.0040302579363</c:v>
                </c:pt>
                <c:pt idx="59" formatCode="0.00">
                  <c:v>-28.01680307539664</c:v>
                </c:pt>
                <c:pt idx="60" formatCode="0.00">
                  <c:v>-178.0793030753964</c:v>
                </c:pt>
                <c:pt idx="61" formatCode="0.00">
                  <c:v>178.0925719246027</c:v>
                </c:pt>
                <c:pt idx="62" formatCode="0.00">
                  <c:v>54.6290302579364</c:v>
                </c:pt>
                <c:pt idx="63" formatCode="0.00">
                  <c:v>-293.4126364087305</c:v>
                </c:pt>
                <c:pt idx="64" formatCode="0.00">
                  <c:v>163.1468874007938</c:v>
                </c:pt>
                <c:pt idx="65" formatCode="0.00">
                  <c:v>-255.8590649801592</c:v>
                </c:pt>
                <c:pt idx="66" formatCode="0.00">
                  <c:v>-888.8657614087308</c:v>
                </c:pt>
                <c:pt idx="67" formatCode="0.00">
                  <c:v>-671.4022197420641</c:v>
                </c:pt>
                <c:pt idx="68" formatCode="0.00">
                  <c:v>73.06653025793651</c:v>
                </c:pt>
                <c:pt idx="69" formatCode="0.00">
                  <c:v>514.7800719246038</c:v>
                </c:pt>
                <c:pt idx="70" formatCode="0.00">
                  <c:v>1788.754030257937</c:v>
                </c:pt>
                <c:pt idx="71" formatCode="0.00">
                  <c:v>2825.774863591269</c:v>
                </c:pt>
                <c:pt idx="72" formatCode="0.00">
                  <c:v>-1307.995969742064</c:v>
                </c:pt>
                <c:pt idx="73" formatCode="0.00">
                  <c:v>-672.6157614087294</c:v>
                </c:pt>
                <c:pt idx="74" formatCode="0.00">
                  <c:v>-863.2459697420627</c:v>
                </c:pt>
                <c:pt idx="75" formatCode="0.00">
                  <c:v>-583.4126364087305</c:v>
                </c:pt>
                <c:pt idx="76" formatCode="0.00">
                  <c:v>-1535.853112599206</c:v>
                </c:pt>
                <c:pt idx="77" formatCode="0.00">
                  <c:v>-382.7340649801583</c:v>
                </c:pt>
                <c:pt idx="78" formatCode="0.00">
                  <c:v>400.6342385912701</c:v>
                </c:pt>
                <c:pt idx="79" formatCode="0.00">
                  <c:v>-325.2772197420641</c:v>
                </c:pt>
                <c:pt idx="80" formatCode="0.00">
                  <c:v>360.4831969246026</c:v>
                </c:pt>
                <c:pt idx="81" formatCode="0.00">
                  <c:v>208.1967385912699</c:v>
                </c:pt>
                <c:pt idx="82" formatCode="0.00">
                  <c:v>736.0040302579373</c:v>
                </c:pt>
                <c:pt idx="83" formatCode="0.00">
                  <c:v>1656.39986359127</c:v>
                </c:pt>
                <c:pt idx="84" formatCode="0.00">
                  <c:v>-396.5793030753964</c:v>
                </c:pt>
                <c:pt idx="85" formatCode="0.00">
                  <c:v>-781.7824280753973</c:v>
                </c:pt>
                <c:pt idx="86" formatCode="0.00">
                  <c:v>-350.0376364087306</c:v>
                </c:pt>
                <c:pt idx="87" formatCode="0.00">
                  <c:v>-122.5376364087305</c:v>
                </c:pt>
                <c:pt idx="88" formatCode="0.00">
                  <c:v>-10.26977926587313</c:v>
                </c:pt>
                <c:pt idx="89" formatCode="0.00">
                  <c:v>-110.6507316468253</c:v>
                </c:pt>
                <c:pt idx="90" formatCode="0.00">
                  <c:v>219.3425719246031</c:v>
                </c:pt>
                <c:pt idx="91" formatCode="0.00">
                  <c:v>-970.6522197420632</c:v>
                </c:pt>
                <c:pt idx="92" formatCode="0.00">
                  <c:v>544.3581969246035</c:v>
                </c:pt>
                <c:pt idx="93" formatCode="0.00">
                  <c:v>279.4467385912699</c:v>
                </c:pt>
                <c:pt idx="94" formatCode="0.00">
                  <c:v>396.7123635912694</c:v>
                </c:pt>
                <c:pt idx="95" formatCode="0.00">
                  <c:v>1023.983196924603</c:v>
                </c:pt>
                <c:pt idx="96" formatCode="0.00">
                  <c:v>-158.9543030753964</c:v>
                </c:pt>
                <c:pt idx="97" formatCode="0.00">
                  <c:v>-517.9074280753964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2948976"/>
        <c:axId val="-912946656"/>
      </c:lineChart>
      <c:catAx>
        <c:axId val="-91294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912946656"/>
        <c:crosses val="autoZero"/>
        <c:auto val="1"/>
        <c:lblAlgn val="ctr"/>
        <c:lblOffset val="100"/>
        <c:noMultiLvlLbl val="0"/>
      </c:catAx>
      <c:valAx>
        <c:axId val="-912946656"/>
        <c:scaling>
          <c:orientation val="minMax"/>
          <c:max val="9000.0"/>
          <c:min val="-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1294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123825</xdr:rowOff>
    </xdr:from>
    <xdr:to>
      <xdr:col>14</xdr:col>
      <xdr:colOff>590550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0</xdr:row>
      <xdr:rowOff>247650</xdr:rowOff>
    </xdr:from>
    <xdr:to>
      <xdr:col>8</xdr:col>
      <xdr:colOff>514350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53</xdr:row>
      <xdr:rowOff>14287</xdr:rowOff>
    </xdr:from>
    <xdr:to>
      <xdr:col>12</xdr:col>
      <xdr:colOff>900112</xdr:colOff>
      <xdr:row>67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1066800</xdr:colOff>
      <xdr:row>1</xdr:row>
      <xdr:rowOff>19050</xdr:rowOff>
    </xdr:from>
    <xdr:to>
      <xdr:col>10</xdr:col>
      <xdr:colOff>561975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15</xdr:col>
      <xdr:colOff>342900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47625</xdr:rowOff>
    </xdr:from>
    <xdr:to>
      <xdr:col>12</xdr:col>
      <xdr:colOff>352425</xdr:colOff>
      <xdr:row>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915.48628553241" createdVersion="4" refreshedVersion="4" minRefreshableVersion="3" recordCount="92">
  <cacheSource type="worksheet">
    <worksheetSource ref="B1:C93" sheet="Seasonality Calc"/>
  </cacheSource>
  <cacheFields count="2">
    <cacheField name="Month" numFmtId="0">
      <sharedItems count="12">
        <s v="07"/>
        <s v="08"/>
        <s v="09"/>
        <s v="10"/>
        <s v="11"/>
        <s v="12"/>
        <s v="01"/>
        <s v="02"/>
        <s v="03"/>
        <s v="04"/>
        <s v="05"/>
        <s v="06"/>
      </sharedItems>
    </cacheField>
    <cacheField name="Detrended Series" numFmtId="0">
      <sharedItems containsSemiMixedTypes="0" containsString="0" containsNumber="1" minValue="-4032.833333333333" maxValue="8744.0416666666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n v="-1184.75"/>
  </r>
  <r>
    <x v="1"/>
    <n v="-1235.125"/>
  </r>
  <r>
    <x v="2"/>
    <n v="-528.41666666666652"/>
  </r>
  <r>
    <x v="3"/>
    <n v="816.375"/>
  </r>
  <r>
    <x v="4"/>
    <n v="2222.083333333333"/>
  </r>
  <r>
    <x v="5"/>
    <n v="3727.416666666667"/>
  </r>
  <r>
    <x v="6"/>
    <n v="-1082.75"/>
  </r>
  <r>
    <x v="7"/>
    <n v="-1160.9583333333335"/>
  </r>
  <r>
    <x v="8"/>
    <n v="-614.125"/>
  </r>
  <r>
    <x v="9"/>
    <n v="-414.375"/>
  </r>
  <r>
    <x v="10"/>
    <n v="43.666666666666515"/>
  </r>
  <r>
    <x v="11"/>
    <n v="-590.625"/>
  </r>
  <r>
    <x v="0"/>
    <n v="-860"/>
  </r>
  <r>
    <x v="1"/>
    <n v="-2174.9583333333335"/>
  </r>
  <r>
    <x v="2"/>
    <n v="-403.41666666666697"/>
  </r>
  <r>
    <x v="3"/>
    <n v="422.54166666666697"/>
  </r>
  <r>
    <x v="4"/>
    <n v="2769.125"/>
  </r>
  <r>
    <x v="5"/>
    <n v="4249.916666666667"/>
  </r>
  <r>
    <x v="6"/>
    <n v="-1035.25"/>
  </r>
  <r>
    <x v="7"/>
    <n v="-1144.166666666667"/>
  </r>
  <r>
    <x v="8"/>
    <n v="-92.625"/>
  </r>
  <r>
    <x v="9"/>
    <n v="-644.54166666666606"/>
  </r>
  <r>
    <x v="10"/>
    <n v="-293.58333333333394"/>
  </r>
  <r>
    <x v="11"/>
    <n v="-314.29166666666697"/>
  </r>
  <r>
    <x v="0"/>
    <n v="-1171.916666666667"/>
  </r>
  <r>
    <x v="1"/>
    <n v="-2956.5833333333339"/>
  </r>
  <r>
    <x v="2"/>
    <n v="-991.29166666666606"/>
  </r>
  <r>
    <x v="3"/>
    <n v="664.125"/>
  </r>
  <r>
    <x v="4"/>
    <n v="3001.5416666666661"/>
  </r>
  <r>
    <x v="5"/>
    <n v="4594.2083333333339"/>
  </r>
  <r>
    <x v="6"/>
    <n v="675.375"/>
  </r>
  <r>
    <x v="7"/>
    <n v="-1631.3333333333339"/>
  </r>
  <r>
    <x v="8"/>
    <n v="-1054.7083333333339"/>
  </r>
  <r>
    <x v="9"/>
    <n v="-318.20833333333394"/>
  </r>
  <r>
    <x v="10"/>
    <n v="-350.41666666666606"/>
  </r>
  <r>
    <x v="11"/>
    <n v="-418.79166666666606"/>
  </r>
  <r>
    <x v="0"/>
    <n v="-1280.4166666666661"/>
  </r>
  <r>
    <x v="1"/>
    <n v="-3278"/>
  </r>
  <r>
    <x v="2"/>
    <n v="-250.33333333333394"/>
  </r>
  <r>
    <x v="3"/>
    <n v="436.875"/>
  </r>
  <r>
    <x v="4"/>
    <n v="3333.9583333333339"/>
  </r>
  <r>
    <x v="5"/>
    <n v="5656.75"/>
  </r>
  <r>
    <x v="6"/>
    <n v="-1382.75"/>
  </r>
  <r>
    <x v="7"/>
    <n v="-739.66666666666606"/>
  </r>
  <r>
    <x v="8"/>
    <n v="-893.875"/>
  </r>
  <r>
    <x v="9"/>
    <n v="-1002"/>
  </r>
  <r>
    <x v="10"/>
    <n v="-602.58333333333394"/>
  </r>
  <r>
    <x v="11"/>
    <n v="-589.25"/>
  </r>
  <r>
    <x v="0"/>
    <n v="-1421.5416666666661"/>
  </r>
  <r>
    <x v="1"/>
    <n v="-3665.5416666666661"/>
  </r>
  <r>
    <x v="2"/>
    <n v="-341.41666666666606"/>
  </r>
  <r>
    <x v="3"/>
    <n v="1511.2916666666661"/>
  </r>
  <r>
    <x v="4"/>
    <n v="4427.458333333333"/>
  </r>
  <r>
    <x v="5"/>
    <n v="5890.25"/>
  </r>
  <r>
    <x v="6"/>
    <n v="-1403.1666666666661"/>
  </r>
  <r>
    <x v="7"/>
    <n v="-1447.8333333333339"/>
  </r>
  <r>
    <x v="8"/>
    <n v="-906.16666666666697"/>
  </r>
  <r>
    <x v="9"/>
    <n v="-1145.3333333333339"/>
  </r>
  <r>
    <x v="10"/>
    <n v="-490.625"/>
  </r>
  <r>
    <x v="11"/>
    <n v="-928.70833333333394"/>
  </r>
  <r>
    <x v="0"/>
    <n v="-2133.041666666667"/>
  </r>
  <r>
    <x v="1"/>
    <n v="-3733.5833333333339"/>
  </r>
  <r>
    <x v="2"/>
    <n v="-241"/>
  </r>
  <r>
    <x v="3"/>
    <n v="1478.8333333333339"/>
  </r>
  <r>
    <x v="4"/>
    <n v="5517.2083333333339"/>
  </r>
  <r>
    <x v="5"/>
    <n v="8744.0416666666661"/>
  </r>
  <r>
    <x v="6"/>
    <n v="-2533.0833333333339"/>
  </r>
  <r>
    <x v="7"/>
    <n v="-2298.5416666666661"/>
  </r>
  <r>
    <x v="8"/>
    <n v="-1824.0416666666661"/>
  </r>
  <r>
    <x v="9"/>
    <n v="-1435.3333333333339"/>
  </r>
  <r>
    <x v="10"/>
    <n v="-2189.625"/>
  </r>
  <r>
    <x v="11"/>
    <n v="-1055.583333333333"/>
  </r>
  <r>
    <x v="0"/>
    <n v="-843.54166666666606"/>
  </r>
  <r>
    <x v="1"/>
    <n v="-3387.4583333333339"/>
  </r>
  <r>
    <x v="2"/>
    <n v="46.41666666666606"/>
  </r>
  <r>
    <x v="3"/>
    <n v="1172.25"/>
  </r>
  <r>
    <x v="4"/>
    <n v="4464.4583333333339"/>
  </r>
  <r>
    <x v="5"/>
    <n v="7574.666666666667"/>
  </r>
  <r>
    <x v="6"/>
    <n v="-1621.6666666666661"/>
  </r>
  <r>
    <x v="7"/>
    <n v="-2407.7083333333339"/>
  </r>
  <r>
    <x v="8"/>
    <n v="-1310.8333333333339"/>
  </r>
  <r>
    <x v="9"/>
    <n v="-974.45833333333394"/>
  </r>
  <r>
    <x v="10"/>
    <n v="-664.04166666666697"/>
  </r>
  <r>
    <x v="11"/>
    <n v="-783.5"/>
  </r>
  <r>
    <x v="0"/>
    <n v="-1024.833333333333"/>
  </r>
  <r>
    <x v="1"/>
    <n v="-4032.833333333333"/>
  </r>
  <r>
    <x v="2"/>
    <n v="230.29166666666697"/>
  </r>
  <r>
    <x v="3"/>
    <n v="1243.5"/>
  </r>
  <r>
    <x v="4"/>
    <n v="4125.1666666666661"/>
  </r>
  <r>
    <x v="5"/>
    <n v="6942.25"/>
  </r>
  <r>
    <x v="6"/>
    <n v="-1384.0416666666661"/>
  </r>
  <r>
    <x v="7"/>
    <n v="-2143.8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15" firstHeaderRow="1" firstDataRow="1" firstDataCol="1"/>
  <pivotFields count="2"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etrended Serie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I95" sqref="I9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2815</v>
      </c>
    </row>
    <row r="3" spans="1:2" x14ac:dyDescent="0.2">
      <c r="A3" t="s">
        <v>3</v>
      </c>
      <c r="B3">
        <v>2672</v>
      </c>
    </row>
    <row r="4" spans="1:2" x14ac:dyDescent="0.2">
      <c r="A4" t="s">
        <v>4</v>
      </c>
      <c r="B4">
        <v>2755</v>
      </c>
    </row>
    <row r="5" spans="1:2" x14ac:dyDescent="0.2">
      <c r="A5" t="s">
        <v>5</v>
      </c>
      <c r="B5">
        <v>2721</v>
      </c>
    </row>
    <row r="6" spans="1:2" x14ac:dyDescent="0.2">
      <c r="A6" t="s">
        <v>6</v>
      </c>
      <c r="B6">
        <v>2946</v>
      </c>
    </row>
    <row r="7" spans="1:2" x14ac:dyDescent="0.2">
      <c r="A7" t="s">
        <v>7</v>
      </c>
      <c r="B7">
        <v>3036</v>
      </c>
    </row>
    <row r="8" spans="1:2" x14ac:dyDescent="0.2">
      <c r="A8" t="s">
        <v>8</v>
      </c>
      <c r="B8">
        <v>2282</v>
      </c>
    </row>
    <row r="9" spans="1:2" x14ac:dyDescent="0.2">
      <c r="A9" t="s">
        <v>9</v>
      </c>
      <c r="B9">
        <v>2212</v>
      </c>
    </row>
    <row r="10" spans="1:2" x14ac:dyDescent="0.2">
      <c r="A10" t="s">
        <v>10</v>
      </c>
      <c r="B10">
        <v>2922</v>
      </c>
    </row>
    <row r="11" spans="1:2" x14ac:dyDescent="0.2">
      <c r="A11" t="s">
        <v>11</v>
      </c>
      <c r="B11">
        <v>4301</v>
      </c>
    </row>
    <row r="12" spans="1:2" x14ac:dyDescent="0.2">
      <c r="A12" t="s">
        <v>12</v>
      </c>
      <c r="B12">
        <v>5764</v>
      </c>
    </row>
    <row r="13" spans="1:2" x14ac:dyDescent="0.2">
      <c r="A13" t="s">
        <v>13</v>
      </c>
      <c r="B13">
        <v>7312</v>
      </c>
    </row>
    <row r="14" spans="1:2" x14ac:dyDescent="0.2">
      <c r="A14" t="s">
        <v>14</v>
      </c>
      <c r="B14">
        <v>2541</v>
      </c>
    </row>
    <row r="15" spans="1:2" x14ac:dyDescent="0.2">
      <c r="A15" t="s">
        <v>15</v>
      </c>
      <c r="B15">
        <v>2475</v>
      </c>
    </row>
    <row r="16" spans="1:2" x14ac:dyDescent="0.2">
      <c r="A16" t="s">
        <v>16</v>
      </c>
      <c r="B16">
        <v>3031</v>
      </c>
    </row>
    <row r="17" spans="1:2" x14ac:dyDescent="0.2">
      <c r="A17" t="s">
        <v>17</v>
      </c>
      <c r="B17">
        <v>3266</v>
      </c>
    </row>
    <row r="18" spans="1:2" x14ac:dyDescent="0.2">
      <c r="A18" t="s">
        <v>18</v>
      </c>
      <c r="B18">
        <v>3776</v>
      </c>
    </row>
    <row r="19" spans="1:2" x14ac:dyDescent="0.2">
      <c r="A19" t="s">
        <v>19</v>
      </c>
      <c r="B19">
        <v>3230</v>
      </c>
    </row>
    <row r="20" spans="1:2" x14ac:dyDescent="0.2">
      <c r="A20" t="s">
        <v>20</v>
      </c>
      <c r="B20">
        <v>3028</v>
      </c>
    </row>
    <row r="21" spans="1:2" x14ac:dyDescent="0.2">
      <c r="A21" t="s">
        <v>21</v>
      </c>
      <c r="B21">
        <v>1759</v>
      </c>
    </row>
    <row r="22" spans="1:2" x14ac:dyDescent="0.2">
      <c r="A22" t="s">
        <v>22</v>
      </c>
      <c r="B22">
        <v>3595</v>
      </c>
    </row>
    <row r="23" spans="1:2" x14ac:dyDescent="0.2">
      <c r="A23" t="s">
        <v>23</v>
      </c>
      <c r="B23">
        <v>4474</v>
      </c>
    </row>
    <row r="24" spans="1:2" x14ac:dyDescent="0.2">
      <c r="A24" t="s">
        <v>24</v>
      </c>
      <c r="B24">
        <v>6838</v>
      </c>
    </row>
    <row r="25" spans="1:2" x14ac:dyDescent="0.2">
      <c r="A25" t="s">
        <v>25</v>
      </c>
      <c r="B25">
        <v>8357</v>
      </c>
    </row>
    <row r="26" spans="1:2" x14ac:dyDescent="0.2">
      <c r="A26" t="s">
        <v>26</v>
      </c>
      <c r="B26">
        <v>3113</v>
      </c>
    </row>
    <row r="27" spans="1:2" x14ac:dyDescent="0.2">
      <c r="A27" t="s">
        <v>27</v>
      </c>
      <c r="B27">
        <v>3006</v>
      </c>
    </row>
    <row r="28" spans="1:2" x14ac:dyDescent="0.2">
      <c r="A28" t="s">
        <v>28</v>
      </c>
      <c r="B28">
        <v>4047</v>
      </c>
    </row>
    <row r="29" spans="1:2" x14ac:dyDescent="0.2">
      <c r="A29" t="s">
        <v>29</v>
      </c>
      <c r="B29">
        <v>3523</v>
      </c>
    </row>
    <row r="30" spans="1:2" x14ac:dyDescent="0.2">
      <c r="A30" t="s">
        <v>30</v>
      </c>
      <c r="B30">
        <v>3937</v>
      </c>
    </row>
    <row r="31" spans="1:2" x14ac:dyDescent="0.2">
      <c r="A31" t="s">
        <v>31</v>
      </c>
      <c r="B31">
        <v>3986</v>
      </c>
    </row>
    <row r="32" spans="1:2" x14ac:dyDescent="0.2">
      <c r="A32" t="s">
        <v>32</v>
      </c>
      <c r="B32">
        <v>3260</v>
      </c>
    </row>
    <row r="33" spans="1:2" x14ac:dyDescent="0.2">
      <c r="A33" t="s">
        <v>33</v>
      </c>
      <c r="B33">
        <v>1573</v>
      </c>
    </row>
    <row r="34" spans="1:2" x14ac:dyDescent="0.2">
      <c r="A34" t="s">
        <v>34</v>
      </c>
      <c r="B34">
        <v>3528</v>
      </c>
    </row>
    <row r="35" spans="1:2" x14ac:dyDescent="0.2">
      <c r="A35" t="s">
        <v>35</v>
      </c>
      <c r="B35">
        <v>5211</v>
      </c>
    </row>
    <row r="36" spans="1:2" x14ac:dyDescent="0.2">
      <c r="A36" t="s">
        <v>36</v>
      </c>
      <c r="B36">
        <v>7614</v>
      </c>
    </row>
    <row r="37" spans="1:2" x14ac:dyDescent="0.2">
      <c r="A37" t="s">
        <v>37</v>
      </c>
      <c r="B37">
        <v>9254</v>
      </c>
    </row>
    <row r="38" spans="1:2" x14ac:dyDescent="0.2">
      <c r="A38" t="s">
        <v>38</v>
      </c>
      <c r="B38">
        <v>5375</v>
      </c>
    </row>
    <row r="39" spans="1:2" x14ac:dyDescent="0.2">
      <c r="A39" t="s">
        <v>39</v>
      </c>
      <c r="B39">
        <v>3088</v>
      </c>
    </row>
    <row r="40" spans="1:2" x14ac:dyDescent="0.2">
      <c r="A40" t="s">
        <v>40</v>
      </c>
      <c r="B40">
        <v>3718</v>
      </c>
    </row>
    <row r="41" spans="1:2" x14ac:dyDescent="0.2">
      <c r="A41" t="s">
        <v>41</v>
      </c>
      <c r="B41">
        <v>4514</v>
      </c>
    </row>
    <row r="42" spans="1:2" x14ac:dyDescent="0.2">
      <c r="A42" t="s">
        <v>42</v>
      </c>
      <c r="B42">
        <v>4520</v>
      </c>
    </row>
    <row r="43" spans="1:2" x14ac:dyDescent="0.2">
      <c r="A43" t="s">
        <v>43</v>
      </c>
      <c r="B43">
        <v>4539</v>
      </c>
    </row>
    <row r="44" spans="1:2" x14ac:dyDescent="0.2">
      <c r="A44" t="s">
        <v>44</v>
      </c>
      <c r="B44">
        <v>3663</v>
      </c>
    </row>
    <row r="45" spans="1:2" x14ac:dyDescent="0.2">
      <c r="A45" t="s">
        <v>45</v>
      </c>
      <c r="B45">
        <v>1643</v>
      </c>
    </row>
    <row r="46" spans="1:2" x14ac:dyDescent="0.2">
      <c r="A46" t="s">
        <v>46</v>
      </c>
      <c r="B46">
        <v>4739</v>
      </c>
    </row>
    <row r="47" spans="1:2" x14ac:dyDescent="0.2">
      <c r="A47" t="s">
        <v>47</v>
      </c>
      <c r="B47">
        <v>5428</v>
      </c>
    </row>
    <row r="48" spans="1:2" x14ac:dyDescent="0.2">
      <c r="A48" t="s">
        <v>48</v>
      </c>
      <c r="B48">
        <v>8314</v>
      </c>
    </row>
    <row r="49" spans="1:2" x14ac:dyDescent="0.2">
      <c r="A49" t="s">
        <v>49</v>
      </c>
      <c r="B49">
        <v>10651</v>
      </c>
    </row>
    <row r="50" spans="1:2" x14ac:dyDescent="0.2">
      <c r="A50" t="s">
        <v>50</v>
      </c>
      <c r="B50">
        <v>3633</v>
      </c>
    </row>
    <row r="51" spans="1:2" x14ac:dyDescent="0.2">
      <c r="A51" t="s">
        <v>51</v>
      </c>
      <c r="B51">
        <v>4292</v>
      </c>
    </row>
    <row r="52" spans="1:2" x14ac:dyDescent="0.2">
      <c r="A52" t="s">
        <v>52</v>
      </c>
      <c r="B52">
        <v>4154</v>
      </c>
    </row>
    <row r="53" spans="1:2" x14ac:dyDescent="0.2">
      <c r="A53" t="s">
        <v>53</v>
      </c>
      <c r="B53">
        <v>4121</v>
      </c>
    </row>
    <row r="54" spans="1:2" x14ac:dyDescent="0.2">
      <c r="A54" t="s">
        <v>54</v>
      </c>
      <c r="B54">
        <v>4647</v>
      </c>
    </row>
    <row r="55" spans="1:2" x14ac:dyDescent="0.2">
      <c r="A55" t="s">
        <v>55</v>
      </c>
      <c r="B55">
        <v>4753</v>
      </c>
    </row>
    <row r="56" spans="1:2" x14ac:dyDescent="0.2">
      <c r="A56" t="s">
        <v>56</v>
      </c>
      <c r="B56">
        <v>3965</v>
      </c>
    </row>
    <row r="57" spans="1:2" x14ac:dyDescent="0.2">
      <c r="A57" t="s">
        <v>57</v>
      </c>
      <c r="B57">
        <v>1723</v>
      </c>
    </row>
    <row r="58" spans="1:2" x14ac:dyDescent="0.2">
      <c r="A58" t="s">
        <v>58</v>
      </c>
      <c r="B58">
        <v>5048</v>
      </c>
    </row>
    <row r="59" spans="1:2" x14ac:dyDescent="0.2">
      <c r="A59" t="s">
        <v>59</v>
      </c>
      <c r="B59">
        <v>6922</v>
      </c>
    </row>
    <row r="60" spans="1:2" x14ac:dyDescent="0.2">
      <c r="A60" t="s">
        <v>60</v>
      </c>
      <c r="B60">
        <v>9858</v>
      </c>
    </row>
    <row r="61" spans="1:2" x14ac:dyDescent="0.2">
      <c r="A61" t="s">
        <v>61</v>
      </c>
      <c r="B61">
        <v>11331</v>
      </c>
    </row>
    <row r="62" spans="1:2" x14ac:dyDescent="0.2">
      <c r="A62" t="s">
        <v>62</v>
      </c>
      <c r="B62">
        <v>4016</v>
      </c>
    </row>
    <row r="63" spans="1:2" x14ac:dyDescent="0.2">
      <c r="A63" t="s">
        <v>63</v>
      </c>
      <c r="B63">
        <v>3957</v>
      </c>
    </row>
    <row r="64" spans="1:2" x14ac:dyDescent="0.2">
      <c r="A64" t="s">
        <v>64</v>
      </c>
      <c r="B64">
        <v>4510</v>
      </c>
    </row>
    <row r="65" spans="1:2" x14ac:dyDescent="0.2">
      <c r="A65" t="s">
        <v>65</v>
      </c>
      <c r="B65">
        <v>4276</v>
      </c>
    </row>
    <row r="66" spans="1:2" x14ac:dyDescent="0.2">
      <c r="A66" t="s">
        <v>66</v>
      </c>
      <c r="B66">
        <v>4968</v>
      </c>
    </row>
    <row r="67" spans="1:2" x14ac:dyDescent="0.2">
      <c r="A67" t="s">
        <v>67</v>
      </c>
      <c r="B67">
        <v>4677</v>
      </c>
    </row>
    <row r="68" spans="1:2" x14ac:dyDescent="0.2">
      <c r="A68" t="s">
        <v>68</v>
      </c>
      <c r="B68">
        <v>3523</v>
      </c>
    </row>
    <row r="69" spans="1:2" x14ac:dyDescent="0.2">
      <c r="A69" t="s">
        <v>69</v>
      </c>
      <c r="B69">
        <v>1821</v>
      </c>
    </row>
    <row r="70" spans="1:2" x14ac:dyDescent="0.2">
      <c r="A70" t="s">
        <v>70</v>
      </c>
      <c r="B70">
        <v>5222</v>
      </c>
    </row>
    <row r="71" spans="1:2" x14ac:dyDescent="0.2">
      <c r="A71" t="s">
        <v>71</v>
      </c>
      <c r="B71">
        <v>6872</v>
      </c>
    </row>
    <row r="72" spans="1:2" x14ac:dyDescent="0.2">
      <c r="A72" t="s">
        <v>72</v>
      </c>
      <c r="B72">
        <v>10803</v>
      </c>
    </row>
    <row r="73" spans="1:2" x14ac:dyDescent="0.2">
      <c r="A73" t="s">
        <v>73</v>
      </c>
      <c r="B73">
        <v>13916</v>
      </c>
    </row>
    <row r="74" spans="1:2" x14ac:dyDescent="0.2">
      <c r="A74" t="s">
        <v>74</v>
      </c>
      <c r="B74">
        <v>2639</v>
      </c>
    </row>
    <row r="75" spans="1:2" x14ac:dyDescent="0.2">
      <c r="A75" t="s">
        <v>75</v>
      </c>
      <c r="B75">
        <v>2899</v>
      </c>
    </row>
    <row r="76" spans="1:2" x14ac:dyDescent="0.2">
      <c r="A76" t="s">
        <v>76</v>
      </c>
      <c r="B76">
        <v>3370</v>
      </c>
    </row>
    <row r="77" spans="1:2" x14ac:dyDescent="0.2">
      <c r="A77" t="s">
        <v>77</v>
      </c>
      <c r="B77">
        <v>3740</v>
      </c>
    </row>
    <row r="78" spans="1:2" x14ac:dyDescent="0.2">
      <c r="A78" t="s">
        <v>78</v>
      </c>
      <c r="B78">
        <v>2927</v>
      </c>
    </row>
    <row r="79" spans="1:2" x14ac:dyDescent="0.2">
      <c r="A79" t="s">
        <v>79</v>
      </c>
      <c r="B79">
        <v>3986</v>
      </c>
    </row>
    <row r="80" spans="1:2" x14ac:dyDescent="0.2">
      <c r="A80" t="s">
        <v>80</v>
      </c>
      <c r="B80">
        <v>4217</v>
      </c>
    </row>
    <row r="81" spans="1:2" x14ac:dyDescent="0.2">
      <c r="A81" t="s">
        <v>81</v>
      </c>
      <c r="B81">
        <v>1738</v>
      </c>
    </row>
    <row r="82" spans="1:2" x14ac:dyDescent="0.2">
      <c r="A82" t="s">
        <v>82</v>
      </c>
      <c r="B82">
        <v>5221</v>
      </c>
    </row>
    <row r="83" spans="1:2" x14ac:dyDescent="0.2">
      <c r="A83" t="s">
        <v>83</v>
      </c>
      <c r="B83">
        <v>6424</v>
      </c>
    </row>
    <row r="84" spans="1:2" x14ac:dyDescent="0.2">
      <c r="A84" t="s">
        <v>84</v>
      </c>
      <c r="B84">
        <v>9842</v>
      </c>
    </row>
    <row r="85" spans="1:2" x14ac:dyDescent="0.2">
      <c r="A85" t="s">
        <v>85</v>
      </c>
      <c r="B85">
        <v>13076</v>
      </c>
    </row>
    <row r="86" spans="1:2" x14ac:dyDescent="0.2">
      <c r="A86" t="s">
        <v>86</v>
      </c>
      <c r="B86">
        <v>3934</v>
      </c>
    </row>
    <row r="87" spans="1:2" x14ac:dyDescent="0.2">
      <c r="A87" t="s">
        <v>87</v>
      </c>
      <c r="B87">
        <v>3162</v>
      </c>
    </row>
    <row r="88" spans="1:2" x14ac:dyDescent="0.2">
      <c r="A88" t="s">
        <v>88</v>
      </c>
      <c r="B88">
        <v>4286</v>
      </c>
    </row>
    <row r="89" spans="1:2" x14ac:dyDescent="0.2">
      <c r="A89" t="s">
        <v>89</v>
      </c>
      <c r="B89">
        <v>4676</v>
      </c>
    </row>
    <row r="90" spans="1:2" x14ac:dyDescent="0.2">
      <c r="A90" t="s">
        <v>90</v>
      </c>
      <c r="B90">
        <v>5010</v>
      </c>
    </row>
    <row r="91" spans="1:2" x14ac:dyDescent="0.2">
      <c r="A91" t="s">
        <v>91</v>
      </c>
      <c r="B91">
        <v>4874</v>
      </c>
    </row>
    <row r="92" spans="1:2" x14ac:dyDescent="0.2">
      <c r="A92" t="s">
        <v>92</v>
      </c>
      <c r="B92">
        <v>4633</v>
      </c>
    </row>
    <row r="93" spans="1:2" x14ac:dyDescent="0.2">
      <c r="A93" t="s">
        <v>93</v>
      </c>
      <c r="B93">
        <v>1659</v>
      </c>
    </row>
    <row r="94" spans="1:2" x14ac:dyDescent="0.2">
      <c r="A94" t="s">
        <v>94</v>
      </c>
      <c r="B94">
        <v>5951</v>
      </c>
    </row>
    <row r="95" spans="1:2" x14ac:dyDescent="0.2">
      <c r="A95" t="s">
        <v>95</v>
      </c>
      <c r="B95">
        <v>6981</v>
      </c>
    </row>
    <row r="96" spans="1:2" x14ac:dyDescent="0.2">
      <c r="A96" t="s">
        <v>96</v>
      </c>
      <c r="B96">
        <v>9851</v>
      </c>
    </row>
    <row r="97" spans="1:2" x14ac:dyDescent="0.2">
      <c r="A97" t="s">
        <v>97</v>
      </c>
      <c r="B97">
        <v>12670</v>
      </c>
    </row>
    <row r="98" spans="1:2" x14ac:dyDescent="0.2">
      <c r="A98" t="s">
        <v>98</v>
      </c>
      <c r="B98">
        <v>4348</v>
      </c>
    </row>
    <row r="99" spans="1:2" x14ac:dyDescent="0.2">
      <c r="A99" t="s">
        <v>99</v>
      </c>
      <c r="B99">
        <v>3564</v>
      </c>
    </row>
    <row r="100" spans="1:2" x14ac:dyDescent="0.2">
      <c r="A100" t="s">
        <v>100</v>
      </c>
      <c r="B100">
        <v>4577</v>
      </c>
    </row>
    <row r="101" spans="1:2" x14ac:dyDescent="0.2">
      <c r="A101" t="s">
        <v>101</v>
      </c>
      <c r="B101">
        <v>4788</v>
      </c>
    </row>
    <row r="102" spans="1:2" x14ac:dyDescent="0.2">
      <c r="A102" t="s">
        <v>102</v>
      </c>
      <c r="B102">
        <v>4618</v>
      </c>
    </row>
    <row r="103" spans="1:2" x14ac:dyDescent="0.2">
      <c r="A103" t="s">
        <v>103</v>
      </c>
      <c r="B103">
        <v>5312</v>
      </c>
    </row>
    <row r="104" spans="1:2" x14ac:dyDescent="0.2">
      <c r="A104" t="s">
        <v>104</v>
      </c>
      <c r="B104">
        <v>4298</v>
      </c>
    </row>
    <row r="105" spans="1:2" x14ac:dyDescent="0.2">
      <c r="A105" t="s">
        <v>105</v>
      </c>
      <c r="B105">
        <v>1413</v>
      </c>
    </row>
    <row r="106" spans="1:2" x14ac:dyDescent="0.2">
      <c r="A106" t="s">
        <v>106</v>
      </c>
      <c r="B106">
        <v>5877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I22" sqref="I22"/>
    </sheetView>
  </sheetViews>
  <sheetFormatPr baseColWidth="10" defaultColWidth="8.83203125" defaultRowHeight="14" x14ac:dyDescent="0.15"/>
  <cols>
    <col min="1" max="1" width="8.83203125" style="6"/>
    <col min="2" max="2" width="24.6640625" style="6" bestFit="1" customWidth="1"/>
    <col min="3" max="3" width="15" style="7" bestFit="1" customWidth="1"/>
    <col min="4" max="4" width="12.6640625" style="7" bestFit="1" customWidth="1"/>
    <col min="5" max="5" width="11" style="8" bestFit="1" customWidth="1"/>
    <col min="6" max="6" width="16.6640625" style="6" bestFit="1" customWidth="1"/>
    <col min="7" max="7" width="18.5" style="6" bestFit="1" customWidth="1"/>
    <col min="8" max="8" width="25" style="6" bestFit="1" customWidth="1"/>
    <col min="9" max="16384" width="8.83203125" style="5"/>
  </cols>
  <sheetData>
    <row r="1" spans="1:8" s="12" customFormat="1" ht="34.5" customHeight="1" x14ac:dyDescent="0.15">
      <c r="A1" s="9" t="s">
        <v>0</v>
      </c>
      <c r="B1" s="9" t="s">
        <v>1</v>
      </c>
      <c r="C1" s="10" t="s">
        <v>123</v>
      </c>
      <c r="D1" s="10" t="s">
        <v>124</v>
      </c>
      <c r="E1" s="11"/>
      <c r="F1" s="10"/>
      <c r="G1" s="9"/>
      <c r="H1" s="10"/>
    </row>
    <row r="2" spans="1:8" x14ac:dyDescent="0.15">
      <c r="A2" s="6" t="s">
        <v>2</v>
      </c>
      <c r="B2" s="6">
        <v>2815</v>
      </c>
    </row>
    <row r="3" spans="1:8" x14ac:dyDescent="0.15">
      <c r="A3" s="6" t="s">
        <v>3</v>
      </c>
      <c r="B3" s="6">
        <v>2672</v>
      </c>
    </row>
    <row r="4" spans="1:8" x14ac:dyDescent="0.15">
      <c r="A4" s="6" t="s">
        <v>4</v>
      </c>
      <c r="B4" s="6">
        <v>2755</v>
      </c>
    </row>
    <row r="5" spans="1:8" x14ac:dyDescent="0.15">
      <c r="A5" s="6" t="s">
        <v>5</v>
      </c>
      <c r="B5" s="6">
        <v>2721</v>
      </c>
    </row>
    <row r="6" spans="1:8" x14ac:dyDescent="0.15">
      <c r="A6" s="6" t="s">
        <v>6</v>
      </c>
      <c r="B6" s="6">
        <v>2946</v>
      </c>
    </row>
    <row r="7" spans="1:8" x14ac:dyDescent="0.15">
      <c r="A7" s="6" t="s">
        <v>7</v>
      </c>
      <c r="B7" s="6">
        <v>3036</v>
      </c>
      <c r="C7" s="7">
        <f t="shared" ref="C7:C38" si="0">AVERAGE(B2:B13)</f>
        <v>3478.1666666666665</v>
      </c>
    </row>
    <row r="8" spans="1:8" x14ac:dyDescent="0.15">
      <c r="A8" s="6" t="s">
        <v>8</v>
      </c>
      <c r="B8" s="6">
        <v>2282</v>
      </c>
      <c r="C8" s="7">
        <f t="shared" si="0"/>
        <v>3455.3333333333335</v>
      </c>
      <c r="D8" s="7">
        <f>AVERAGE(C7:C8)</f>
        <v>3466.75</v>
      </c>
    </row>
    <row r="9" spans="1:8" x14ac:dyDescent="0.15">
      <c r="A9" s="6" t="s">
        <v>9</v>
      </c>
      <c r="B9" s="6">
        <v>2212</v>
      </c>
      <c r="C9" s="7">
        <f t="shared" si="0"/>
        <v>3438.9166666666665</v>
      </c>
      <c r="D9" s="7">
        <f t="shared" ref="D9:D72" si="1">AVERAGE(C8:C9)</f>
        <v>3447.125</v>
      </c>
    </row>
    <row r="10" spans="1:8" x14ac:dyDescent="0.15">
      <c r="A10" s="6" t="s">
        <v>10</v>
      </c>
      <c r="B10" s="6">
        <v>2922</v>
      </c>
      <c r="C10" s="7">
        <f t="shared" si="0"/>
        <v>3461.9166666666665</v>
      </c>
      <c r="D10" s="7">
        <f t="shared" si="1"/>
        <v>3450.4166666666665</v>
      </c>
    </row>
    <row r="11" spans="1:8" x14ac:dyDescent="0.15">
      <c r="A11" s="6" t="s">
        <v>11</v>
      </c>
      <c r="B11" s="6">
        <v>4301</v>
      </c>
      <c r="C11" s="7">
        <f t="shared" si="0"/>
        <v>3507.3333333333335</v>
      </c>
      <c r="D11" s="7">
        <f t="shared" si="1"/>
        <v>3484.625</v>
      </c>
    </row>
    <row r="12" spans="1:8" x14ac:dyDescent="0.15">
      <c r="A12" s="6" t="s">
        <v>12</v>
      </c>
      <c r="B12" s="6">
        <v>5764</v>
      </c>
      <c r="C12" s="7">
        <f t="shared" si="0"/>
        <v>3576.5</v>
      </c>
      <c r="D12" s="7">
        <f t="shared" si="1"/>
        <v>3541.916666666667</v>
      </c>
    </row>
    <row r="13" spans="1:8" x14ac:dyDescent="0.15">
      <c r="A13" s="6" t="s">
        <v>13</v>
      </c>
      <c r="B13" s="6">
        <v>7312</v>
      </c>
      <c r="C13" s="7">
        <f t="shared" si="0"/>
        <v>3592.6666666666665</v>
      </c>
      <c r="D13" s="7">
        <f t="shared" si="1"/>
        <v>3584.583333333333</v>
      </c>
    </row>
    <row r="14" spans="1:8" x14ac:dyDescent="0.15">
      <c r="A14" s="6" t="s">
        <v>14</v>
      </c>
      <c r="B14" s="6">
        <v>2541</v>
      </c>
      <c r="C14" s="7">
        <f t="shared" si="0"/>
        <v>3654.8333333333335</v>
      </c>
      <c r="D14" s="7">
        <f t="shared" si="1"/>
        <v>3623.75</v>
      </c>
    </row>
    <row r="15" spans="1:8" x14ac:dyDescent="0.15">
      <c r="A15" s="6" t="s">
        <v>15</v>
      </c>
      <c r="B15" s="6">
        <v>2475</v>
      </c>
      <c r="C15" s="7">
        <f t="shared" si="0"/>
        <v>3617.0833333333335</v>
      </c>
      <c r="D15" s="7">
        <f t="shared" si="1"/>
        <v>3635.9583333333335</v>
      </c>
    </row>
    <row r="16" spans="1:8" x14ac:dyDescent="0.15">
      <c r="A16" s="6" t="s">
        <v>16</v>
      </c>
      <c r="B16" s="6">
        <v>3031</v>
      </c>
      <c r="C16" s="7">
        <f t="shared" si="0"/>
        <v>3673.1666666666665</v>
      </c>
      <c r="D16" s="7">
        <f t="shared" si="1"/>
        <v>3645.125</v>
      </c>
    </row>
    <row r="17" spans="1:4" x14ac:dyDescent="0.15">
      <c r="A17" s="6" t="s">
        <v>17</v>
      </c>
      <c r="B17" s="6">
        <v>3266</v>
      </c>
      <c r="C17" s="7">
        <f t="shared" si="0"/>
        <v>3687.5833333333335</v>
      </c>
      <c r="D17" s="7">
        <f t="shared" si="1"/>
        <v>3680.375</v>
      </c>
    </row>
    <row r="18" spans="1:4" x14ac:dyDescent="0.15">
      <c r="A18" s="6" t="s">
        <v>18</v>
      </c>
      <c r="B18" s="6">
        <v>3776</v>
      </c>
      <c r="C18" s="7">
        <f t="shared" si="0"/>
        <v>3777.0833333333335</v>
      </c>
      <c r="D18" s="7">
        <f t="shared" si="1"/>
        <v>3732.3333333333335</v>
      </c>
    </row>
    <row r="19" spans="1:4" x14ac:dyDescent="0.15">
      <c r="A19" s="6" t="s">
        <v>19</v>
      </c>
      <c r="B19" s="6">
        <v>3230</v>
      </c>
      <c r="C19" s="7">
        <f t="shared" si="0"/>
        <v>3864.1666666666665</v>
      </c>
      <c r="D19" s="7">
        <f t="shared" si="1"/>
        <v>3820.625</v>
      </c>
    </row>
    <row r="20" spans="1:4" x14ac:dyDescent="0.15">
      <c r="A20" s="6" t="s">
        <v>20</v>
      </c>
      <c r="B20" s="6">
        <v>3028</v>
      </c>
      <c r="C20" s="7">
        <f t="shared" si="0"/>
        <v>3911.8333333333335</v>
      </c>
      <c r="D20" s="7">
        <f t="shared" si="1"/>
        <v>3888</v>
      </c>
    </row>
    <row r="21" spans="1:4" x14ac:dyDescent="0.15">
      <c r="A21" s="6" t="s">
        <v>21</v>
      </c>
      <c r="B21" s="6">
        <v>1759</v>
      </c>
      <c r="C21" s="7">
        <f t="shared" si="0"/>
        <v>3956.0833333333335</v>
      </c>
      <c r="D21" s="7">
        <f t="shared" si="1"/>
        <v>3933.9583333333335</v>
      </c>
    </row>
    <row r="22" spans="1:4" x14ac:dyDescent="0.15">
      <c r="A22" s="6" t="s">
        <v>22</v>
      </c>
      <c r="B22" s="6">
        <v>3595</v>
      </c>
      <c r="C22" s="7">
        <f t="shared" si="0"/>
        <v>4040.75</v>
      </c>
      <c r="D22" s="7">
        <f t="shared" si="1"/>
        <v>3998.416666666667</v>
      </c>
    </row>
    <row r="23" spans="1:4" x14ac:dyDescent="0.15">
      <c r="A23" s="6" t="s">
        <v>23</v>
      </c>
      <c r="B23" s="6">
        <v>4474</v>
      </c>
      <c r="C23" s="7">
        <f t="shared" si="0"/>
        <v>4062.1666666666665</v>
      </c>
      <c r="D23" s="7">
        <f t="shared" si="1"/>
        <v>4051.458333333333</v>
      </c>
    </row>
    <row r="24" spans="1:4" x14ac:dyDescent="0.15">
      <c r="A24" s="6" t="s">
        <v>24</v>
      </c>
      <c r="B24" s="6">
        <v>6838</v>
      </c>
      <c r="C24" s="7">
        <f t="shared" si="0"/>
        <v>4075.5833333333335</v>
      </c>
      <c r="D24" s="7">
        <f t="shared" si="1"/>
        <v>4068.875</v>
      </c>
    </row>
    <row r="25" spans="1:4" x14ac:dyDescent="0.15">
      <c r="A25" s="6" t="s">
        <v>25</v>
      </c>
      <c r="B25" s="6">
        <v>8357</v>
      </c>
      <c r="C25" s="7">
        <f t="shared" si="0"/>
        <v>4138.583333333333</v>
      </c>
      <c r="D25" s="7">
        <f t="shared" si="1"/>
        <v>4107.083333333333</v>
      </c>
    </row>
    <row r="26" spans="1:4" x14ac:dyDescent="0.15">
      <c r="A26" s="6" t="s">
        <v>26</v>
      </c>
      <c r="B26" s="6">
        <v>3113</v>
      </c>
      <c r="C26" s="7">
        <f t="shared" si="0"/>
        <v>4157.916666666667</v>
      </c>
      <c r="D26" s="7">
        <f t="shared" si="1"/>
        <v>4148.25</v>
      </c>
    </row>
    <row r="27" spans="1:4" x14ac:dyDescent="0.15">
      <c r="A27" s="6" t="s">
        <v>27</v>
      </c>
      <c r="B27" s="6">
        <v>3006</v>
      </c>
      <c r="C27" s="7">
        <f t="shared" si="0"/>
        <v>4142.416666666667</v>
      </c>
      <c r="D27" s="7">
        <f t="shared" si="1"/>
        <v>4150.166666666667</v>
      </c>
    </row>
    <row r="28" spans="1:4" x14ac:dyDescent="0.15">
      <c r="A28" s="6" t="s">
        <v>28</v>
      </c>
      <c r="B28" s="6">
        <v>4047</v>
      </c>
      <c r="C28" s="7">
        <f t="shared" si="0"/>
        <v>4136.833333333333</v>
      </c>
      <c r="D28" s="7">
        <f t="shared" si="1"/>
        <v>4139.625</v>
      </c>
    </row>
    <row r="29" spans="1:4" x14ac:dyDescent="0.15">
      <c r="A29" s="6" t="s">
        <v>29</v>
      </c>
      <c r="B29" s="6">
        <v>3523</v>
      </c>
      <c r="C29" s="7">
        <f t="shared" si="0"/>
        <v>4198.25</v>
      </c>
      <c r="D29" s="7">
        <f t="shared" si="1"/>
        <v>4167.5416666666661</v>
      </c>
    </row>
    <row r="30" spans="1:4" x14ac:dyDescent="0.15">
      <c r="A30" s="6" t="s">
        <v>30</v>
      </c>
      <c r="B30" s="6">
        <v>3937</v>
      </c>
      <c r="C30" s="7">
        <f t="shared" si="0"/>
        <v>4262.916666666667</v>
      </c>
      <c r="D30" s="7">
        <f t="shared" si="1"/>
        <v>4230.5833333333339</v>
      </c>
    </row>
    <row r="31" spans="1:4" x14ac:dyDescent="0.15">
      <c r="A31" s="6" t="s">
        <v>31</v>
      </c>
      <c r="B31" s="6">
        <v>3986</v>
      </c>
      <c r="C31" s="7">
        <f t="shared" si="0"/>
        <v>4337.666666666667</v>
      </c>
      <c r="D31" s="7">
        <f t="shared" si="1"/>
        <v>4300.291666666667</v>
      </c>
    </row>
    <row r="32" spans="1:4" x14ac:dyDescent="0.15">
      <c r="A32" s="6" t="s">
        <v>32</v>
      </c>
      <c r="B32" s="6">
        <v>3260</v>
      </c>
      <c r="C32" s="7">
        <f t="shared" si="0"/>
        <v>4526.166666666667</v>
      </c>
      <c r="D32" s="7">
        <f t="shared" si="1"/>
        <v>4431.916666666667</v>
      </c>
    </row>
    <row r="33" spans="1:4" x14ac:dyDescent="0.15">
      <c r="A33" s="6" t="s">
        <v>33</v>
      </c>
      <c r="B33" s="6">
        <v>1573</v>
      </c>
      <c r="C33" s="7">
        <f t="shared" si="0"/>
        <v>4533</v>
      </c>
      <c r="D33" s="7">
        <f t="shared" si="1"/>
        <v>4529.5833333333339</v>
      </c>
    </row>
    <row r="34" spans="1:4" x14ac:dyDescent="0.15">
      <c r="A34" s="6" t="s">
        <v>34</v>
      </c>
      <c r="B34" s="6">
        <v>3528</v>
      </c>
      <c r="C34" s="7">
        <f t="shared" si="0"/>
        <v>4505.583333333333</v>
      </c>
      <c r="D34" s="7">
        <f t="shared" si="1"/>
        <v>4519.2916666666661</v>
      </c>
    </row>
    <row r="35" spans="1:4" x14ac:dyDescent="0.15">
      <c r="A35" s="6" t="s">
        <v>35</v>
      </c>
      <c r="B35" s="6">
        <v>5211</v>
      </c>
      <c r="C35" s="7">
        <f t="shared" si="0"/>
        <v>4588.166666666667</v>
      </c>
      <c r="D35" s="7">
        <f t="shared" si="1"/>
        <v>4546.875</v>
      </c>
    </row>
    <row r="36" spans="1:4" x14ac:dyDescent="0.15">
      <c r="A36" s="6" t="s">
        <v>36</v>
      </c>
      <c r="B36" s="6">
        <v>7614</v>
      </c>
      <c r="C36" s="7">
        <f t="shared" si="0"/>
        <v>4636.75</v>
      </c>
      <c r="D36" s="7">
        <f t="shared" si="1"/>
        <v>4612.4583333333339</v>
      </c>
    </row>
    <row r="37" spans="1:4" x14ac:dyDescent="0.15">
      <c r="A37" s="6" t="s">
        <v>37</v>
      </c>
      <c r="B37" s="6">
        <v>9254</v>
      </c>
      <c r="C37" s="7">
        <f t="shared" si="0"/>
        <v>4682.833333333333</v>
      </c>
      <c r="D37" s="7">
        <f t="shared" si="1"/>
        <v>4659.7916666666661</v>
      </c>
    </row>
    <row r="38" spans="1:4" x14ac:dyDescent="0.15">
      <c r="A38" s="6" t="s">
        <v>38</v>
      </c>
      <c r="B38" s="6">
        <v>5375</v>
      </c>
      <c r="C38" s="7">
        <f t="shared" si="0"/>
        <v>4716.416666666667</v>
      </c>
      <c r="D38" s="7">
        <f t="shared" si="1"/>
        <v>4699.625</v>
      </c>
    </row>
    <row r="39" spans="1:4" x14ac:dyDescent="0.15">
      <c r="A39" s="6" t="s">
        <v>39</v>
      </c>
      <c r="B39" s="6">
        <v>3088</v>
      </c>
      <c r="C39" s="7">
        <f t="shared" ref="C39:C70" si="2">AVERAGE(B34:B45)</f>
        <v>4722.25</v>
      </c>
      <c r="D39" s="7">
        <f t="shared" si="1"/>
        <v>4719.3333333333339</v>
      </c>
    </row>
    <row r="40" spans="1:4" x14ac:dyDescent="0.15">
      <c r="A40" s="6" t="s">
        <v>40</v>
      </c>
      <c r="B40" s="6">
        <v>3718</v>
      </c>
      <c r="C40" s="7">
        <f t="shared" si="2"/>
        <v>4823.166666666667</v>
      </c>
      <c r="D40" s="7">
        <f t="shared" si="1"/>
        <v>4772.7083333333339</v>
      </c>
    </row>
    <row r="41" spans="1:4" x14ac:dyDescent="0.15">
      <c r="A41" s="6" t="s">
        <v>41</v>
      </c>
      <c r="B41" s="6">
        <v>4514</v>
      </c>
      <c r="C41" s="7">
        <f t="shared" si="2"/>
        <v>4841.25</v>
      </c>
      <c r="D41" s="7">
        <f t="shared" si="1"/>
        <v>4832.2083333333339</v>
      </c>
    </row>
    <row r="42" spans="1:4" x14ac:dyDescent="0.15">
      <c r="A42" s="6" t="s">
        <v>42</v>
      </c>
      <c r="B42" s="6">
        <v>4520</v>
      </c>
      <c r="C42" s="7">
        <f t="shared" si="2"/>
        <v>4899.583333333333</v>
      </c>
      <c r="D42" s="7">
        <f t="shared" si="1"/>
        <v>4870.4166666666661</v>
      </c>
    </row>
    <row r="43" spans="1:4" x14ac:dyDescent="0.15">
      <c r="A43" s="6" t="s">
        <v>43</v>
      </c>
      <c r="B43" s="6">
        <v>4539</v>
      </c>
      <c r="C43" s="7">
        <f t="shared" si="2"/>
        <v>5016</v>
      </c>
      <c r="D43" s="7">
        <f t="shared" si="1"/>
        <v>4957.7916666666661</v>
      </c>
    </row>
    <row r="44" spans="1:4" x14ac:dyDescent="0.15">
      <c r="A44" s="6" t="s">
        <v>44</v>
      </c>
      <c r="B44" s="6">
        <v>3663</v>
      </c>
      <c r="C44" s="7">
        <f t="shared" si="2"/>
        <v>4870.833333333333</v>
      </c>
      <c r="D44" s="7">
        <f t="shared" si="1"/>
        <v>4943.4166666666661</v>
      </c>
    </row>
    <row r="45" spans="1:4" x14ac:dyDescent="0.15">
      <c r="A45" s="6" t="s">
        <v>45</v>
      </c>
      <c r="B45" s="6">
        <v>1643</v>
      </c>
      <c r="C45" s="7">
        <f t="shared" si="2"/>
        <v>4971.166666666667</v>
      </c>
      <c r="D45" s="7">
        <f t="shared" si="1"/>
        <v>4921</v>
      </c>
    </row>
    <row r="46" spans="1:4" x14ac:dyDescent="0.15">
      <c r="A46" s="6" t="s">
        <v>46</v>
      </c>
      <c r="B46" s="6">
        <v>4739</v>
      </c>
      <c r="C46" s="7">
        <f t="shared" si="2"/>
        <v>5007.5</v>
      </c>
      <c r="D46" s="7">
        <f t="shared" si="1"/>
        <v>4989.3333333333339</v>
      </c>
    </row>
    <row r="47" spans="1:4" x14ac:dyDescent="0.15">
      <c r="A47" s="6" t="s">
        <v>47</v>
      </c>
      <c r="B47" s="6">
        <v>5428</v>
      </c>
      <c r="C47" s="7">
        <f t="shared" si="2"/>
        <v>4974.75</v>
      </c>
      <c r="D47" s="7">
        <f t="shared" si="1"/>
        <v>4991.125</v>
      </c>
    </row>
    <row r="48" spans="1:4" x14ac:dyDescent="0.15">
      <c r="A48" s="6" t="s">
        <v>48</v>
      </c>
      <c r="B48" s="6">
        <v>8314</v>
      </c>
      <c r="C48" s="7">
        <f t="shared" si="2"/>
        <v>4985.333333333333</v>
      </c>
      <c r="D48" s="7">
        <f t="shared" si="1"/>
        <v>4980.0416666666661</v>
      </c>
    </row>
    <row r="49" spans="1:4" x14ac:dyDescent="0.15">
      <c r="A49" s="6" t="s">
        <v>49</v>
      </c>
      <c r="B49" s="6">
        <v>10651</v>
      </c>
      <c r="C49" s="7">
        <f t="shared" si="2"/>
        <v>5003.166666666667</v>
      </c>
      <c r="D49" s="7">
        <f t="shared" si="1"/>
        <v>4994.25</v>
      </c>
    </row>
    <row r="50" spans="1:4" x14ac:dyDescent="0.15">
      <c r="A50" s="6" t="s">
        <v>50</v>
      </c>
      <c r="B50" s="6">
        <v>3633</v>
      </c>
      <c r="C50" s="7">
        <f t="shared" si="2"/>
        <v>5028.333333333333</v>
      </c>
      <c r="D50" s="7">
        <f t="shared" si="1"/>
        <v>5015.75</v>
      </c>
    </row>
    <row r="51" spans="1:4" x14ac:dyDescent="0.15">
      <c r="A51" s="6" t="s">
        <v>51</v>
      </c>
      <c r="B51" s="6">
        <v>4292</v>
      </c>
      <c r="C51" s="7">
        <f t="shared" si="2"/>
        <v>5035</v>
      </c>
      <c r="D51" s="7">
        <f t="shared" si="1"/>
        <v>5031.6666666666661</v>
      </c>
    </row>
    <row r="52" spans="1:4" x14ac:dyDescent="0.15">
      <c r="A52" s="6" t="s">
        <v>52</v>
      </c>
      <c r="B52" s="6">
        <v>4154</v>
      </c>
      <c r="C52" s="7">
        <f t="shared" si="2"/>
        <v>5060.75</v>
      </c>
      <c r="D52" s="7">
        <f t="shared" si="1"/>
        <v>5047.875</v>
      </c>
    </row>
    <row r="53" spans="1:4" x14ac:dyDescent="0.15">
      <c r="A53" s="6" t="s">
        <v>53</v>
      </c>
      <c r="B53" s="6">
        <v>4121</v>
      </c>
      <c r="C53" s="7">
        <f t="shared" si="2"/>
        <v>5185.25</v>
      </c>
      <c r="D53" s="7">
        <f t="shared" si="1"/>
        <v>5123</v>
      </c>
    </row>
    <row r="54" spans="1:4" x14ac:dyDescent="0.15">
      <c r="A54" s="6" t="s">
        <v>54</v>
      </c>
      <c r="B54" s="6">
        <v>4647</v>
      </c>
      <c r="C54" s="7">
        <f t="shared" si="2"/>
        <v>5313.916666666667</v>
      </c>
      <c r="D54" s="7">
        <f t="shared" si="1"/>
        <v>5249.5833333333339</v>
      </c>
    </row>
    <row r="55" spans="1:4" x14ac:dyDescent="0.15">
      <c r="A55" s="6" t="s">
        <v>55</v>
      </c>
      <c r="B55" s="6">
        <v>4753</v>
      </c>
      <c r="C55" s="7">
        <f t="shared" si="2"/>
        <v>5370.583333333333</v>
      </c>
      <c r="D55" s="7">
        <f t="shared" si="1"/>
        <v>5342.25</v>
      </c>
    </row>
    <row r="56" spans="1:4" x14ac:dyDescent="0.15">
      <c r="A56" s="6" t="s">
        <v>56</v>
      </c>
      <c r="B56" s="6">
        <v>3965</v>
      </c>
      <c r="C56" s="7">
        <f t="shared" si="2"/>
        <v>5402.5</v>
      </c>
      <c r="D56" s="7">
        <f t="shared" si="1"/>
        <v>5386.5416666666661</v>
      </c>
    </row>
    <row r="57" spans="1:4" x14ac:dyDescent="0.15">
      <c r="A57" s="6" t="s">
        <v>57</v>
      </c>
      <c r="B57" s="6">
        <v>1723</v>
      </c>
      <c r="C57" s="7">
        <f t="shared" si="2"/>
        <v>5374.583333333333</v>
      </c>
      <c r="D57" s="7">
        <f t="shared" si="1"/>
        <v>5388.5416666666661</v>
      </c>
    </row>
    <row r="58" spans="1:4" x14ac:dyDescent="0.15">
      <c r="A58" s="6" t="s">
        <v>58</v>
      </c>
      <c r="B58" s="6">
        <v>5048</v>
      </c>
      <c r="C58" s="7">
        <f t="shared" si="2"/>
        <v>5404.25</v>
      </c>
      <c r="D58" s="7">
        <f t="shared" si="1"/>
        <v>5389.4166666666661</v>
      </c>
    </row>
    <row r="59" spans="1:4" x14ac:dyDescent="0.15">
      <c r="A59" s="6" t="s">
        <v>59</v>
      </c>
      <c r="B59" s="6">
        <v>6922</v>
      </c>
      <c r="C59" s="7">
        <f t="shared" si="2"/>
        <v>5417.166666666667</v>
      </c>
      <c r="D59" s="7">
        <f t="shared" si="1"/>
        <v>5410.7083333333339</v>
      </c>
    </row>
    <row r="60" spans="1:4" x14ac:dyDescent="0.15">
      <c r="A60" s="6" t="s">
        <v>60</v>
      </c>
      <c r="B60" s="6">
        <v>9858</v>
      </c>
      <c r="C60" s="7">
        <f t="shared" si="2"/>
        <v>5443.916666666667</v>
      </c>
      <c r="D60" s="7">
        <f t="shared" si="1"/>
        <v>5430.541666666667</v>
      </c>
    </row>
    <row r="61" spans="1:4" x14ac:dyDescent="0.15">
      <c r="A61" s="6" t="s">
        <v>61</v>
      </c>
      <c r="B61" s="6">
        <v>11331</v>
      </c>
      <c r="C61" s="7">
        <f t="shared" si="2"/>
        <v>5437.583333333333</v>
      </c>
      <c r="D61" s="7">
        <f t="shared" si="1"/>
        <v>5440.75</v>
      </c>
    </row>
    <row r="62" spans="1:4" x14ac:dyDescent="0.15">
      <c r="A62" s="6" t="s">
        <v>62</v>
      </c>
      <c r="B62" s="6">
        <v>4016</v>
      </c>
      <c r="C62" s="7">
        <f t="shared" si="2"/>
        <v>5400.75</v>
      </c>
      <c r="D62" s="7">
        <f t="shared" si="1"/>
        <v>5419.1666666666661</v>
      </c>
    </row>
    <row r="63" spans="1:4" x14ac:dyDescent="0.15">
      <c r="A63" s="6" t="s">
        <v>63</v>
      </c>
      <c r="B63" s="6">
        <v>3957</v>
      </c>
      <c r="C63" s="7">
        <f t="shared" si="2"/>
        <v>5408.916666666667</v>
      </c>
      <c r="D63" s="7">
        <f t="shared" si="1"/>
        <v>5404.8333333333339</v>
      </c>
    </row>
    <row r="64" spans="1:4" x14ac:dyDescent="0.15">
      <c r="A64" s="6" t="s">
        <v>64</v>
      </c>
      <c r="B64" s="6">
        <v>4510</v>
      </c>
      <c r="C64" s="7">
        <f t="shared" si="2"/>
        <v>5423.416666666667</v>
      </c>
      <c r="D64" s="7">
        <f t="shared" si="1"/>
        <v>5416.166666666667</v>
      </c>
    </row>
    <row r="65" spans="1:4" x14ac:dyDescent="0.15">
      <c r="A65" s="6" t="s">
        <v>65</v>
      </c>
      <c r="B65" s="6">
        <v>4276</v>
      </c>
      <c r="C65" s="7">
        <f t="shared" si="2"/>
        <v>5419.25</v>
      </c>
      <c r="D65" s="7">
        <f t="shared" si="1"/>
        <v>5421.3333333333339</v>
      </c>
    </row>
    <row r="66" spans="1:4" x14ac:dyDescent="0.15">
      <c r="A66" s="6" t="s">
        <v>66</v>
      </c>
      <c r="B66" s="6">
        <v>4968</v>
      </c>
      <c r="C66" s="7">
        <f t="shared" si="2"/>
        <v>5498</v>
      </c>
      <c r="D66" s="7">
        <f t="shared" si="1"/>
        <v>5458.625</v>
      </c>
    </row>
    <row r="67" spans="1:4" x14ac:dyDescent="0.15">
      <c r="A67" s="6" t="s">
        <v>67</v>
      </c>
      <c r="B67" s="6">
        <v>4677</v>
      </c>
      <c r="C67" s="7">
        <f t="shared" si="2"/>
        <v>5713.416666666667</v>
      </c>
      <c r="D67" s="7">
        <f t="shared" si="1"/>
        <v>5605.7083333333339</v>
      </c>
    </row>
    <row r="68" spans="1:4" x14ac:dyDescent="0.15">
      <c r="A68" s="6" t="s">
        <v>68</v>
      </c>
      <c r="B68" s="6">
        <v>3523</v>
      </c>
      <c r="C68" s="7">
        <f t="shared" si="2"/>
        <v>5598.666666666667</v>
      </c>
      <c r="D68" s="7">
        <f t="shared" si="1"/>
        <v>5656.041666666667</v>
      </c>
    </row>
    <row r="69" spans="1:4" x14ac:dyDescent="0.15">
      <c r="A69" s="6" t="s">
        <v>69</v>
      </c>
      <c r="B69" s="6">
        <v>1821</v>
      </c>
      <c r="C69" s="7">
        <f t="shared" si="2"/>
        <v>5510.5</v>
      </c>
      <c r="D69" s="7">
        <f t="shared" si="1"/>
        <v>5554.5833333333339</v>
      </c>
    </row>
    <row r="70" spans="1:4" x14ac:dyDescent="0.15">
      <c r="A70" s="6" t="s">
        <v>70</v>
      </c>
      <c r="B70" s="6">
        <v>5222</v>
      </c>
      <c r="C70" s="7">
        <f t="shared" si="2"/>
        <v>5415.5</v>
      </c>
      <c r="D70" s="7">
        <f t="shared" si="1"/>
        <v>5463</v>
      </c>
    </row>
    <row r="71" spans="1:4" x14ac:dyDescent="0.15">
      <c r="A71" s="6" t="s">
        <v>71</v>
      </c>
      <c r="B71" s="6">
        <v>6872</v>
      </c>
      <c r="C71" s="7">
        <f t="shared" ref="C71:C100" si="3">AVERAGE(B66:B77)</f>
        <v>5370.833333333333</v>
      </c>
      <c r="D71" s="7">
        <f t="shared" si="1"/>
        <v>5393.1666666666661</v>
      </c>
    </row>
    <row r="72" spans="1:4" x14ac:dyDescent="0.15">
      <c r="A72" s="6" t="s">
        <v>72</v>
      </c>
      <c r="B72" s="6">
        <v>10803</v>
      </c>
      <c r="C72" s="7">
        <f t="shared" si="3"/>
        <v>5200.75</v>
      </c>
      <c r="D72" s="7">
        <f t="shared" si="1"/>
        <v>5285.7916666666661</v>
      </c>
    </row>
    <row r="73" spans="1:4" x14ac:dyDescent="0.15">
      <c r="A73" s="6" t="s">
        <v>73</v>
      </c>
      <c r="B73" s="6">
        <v>13916</v>
      </c>
      <c r="C73" s="7">
        <f t="shared" si="3"/>
        <v>5143.166666666667</v>
      </c>
      <c r="D73" s="7">
        <f t="shared" ref="D73:D99" si="4">AVERAGE(C72:C73)</f>
        <v>5171.9583333333339</v>
      </c>
    </row>
    <row r="74" spans="1:4" x14ac:dyDescent="0.15">
      <c r="A74" s="6" t="s">
        <v>74</v>
      </c>
      <c r="B74" s="6">
        <v>2639</v>
      </c>
      <c r="C74" s="7">
        <f t="shared" si="3"/>
        <v>5201</v>
      </c>
      <c r="D74" s="7">
        <f t="shared" si="4"/>
        <v>5172.0833333333339</v>
      </c>
    </row>
    <row r="75" spans="1:4" x14ac:dyDescent="0.15">
      <c r="A75" s="6" t="s">
        <v>75</v>
      </c>
      <c r="B75" s="6">
        <v>2899</v>
      </c>
      <c r="C75" s="7">
        <f t="shared" si="3"/>
        <v>5194.083333333333</v>
      </c>
      <c r="D75" s="7">
        <f t="shared" si="4"/>
        <v>5197.5416666666661</v>
      </c>
    </row>
    <row r="76" spans="1:4" x14ac:dyDescent="0.15">
      <c r="A76" s="6" t="s">
        <v>76</v>
      </c>
      <c r="B76" s="6">
        <v>3370</v>
      </c>
      <c r="C76" s="7">
        <f t="shared" si="3"/>
        <v>5194</v>
      </c>
      <c r="D76" s="7">
        <f t="shared" si="4"/>
        <v>5194.0416666666661</v>
      </c>
    </row>
    <row r="77" spans="1:4" x14ac:dyDescent="0.15">
      <c r="A77" s="6" t="s">
        <v>77</v>
      </c>
      <c r="B77" s="6">
        <v>3740</v>
      </c>
      <c r="C77" s="7">
        <f t="shared" si="3"/>
        <v>5156.666666666667</v>
      </c>
      <c r="D77" s="7">
        <f t="shared" si="4"/>
        <v>5175.3333333333339</v>
      </c>
    </row>
    <row r="78" spans="1:4" x14ac:dyDescent="0.15">
      <c r="A78" s="6" t="s">
        <v>78</v>
      </c>
      <c r="B78" s="6">
        <v>2927</v>
      </c>
      <c r="C78" s="7">
        <f t="shared" si="3"/>
        <v>5076.583333333333</v>
      </c>
      <c r="D78" s="7">
        <f t="shared" si="4"/>
        <v>5116.625</v>
      </c>
    </row>
    <row r="79" spans="1:4" x14ac:dyDescent="0.15">
      <c r="A79" s="6" t="s">
        <v>79</v>
      </c>
      <c r="B79" s="6">
        <v>3986</v>
      </c>
      <c r="C79" s="7">
        <f t="shared" si="3"/>
        <v>5006.583333333333</v>
      </c>
      <c r="D79" s="7">
        <f t="shared" si="4"/>
        <v>5041.583333333333</v>
      </c>
    </row>
    <row r="80" spans="1:4" x14ac:dyDescent="0.15">
      <c r="A80" s="6" t="s">
        <v>80</v>
      </c>
      <c r="B80" s="6">
        <v>4217</v>
      </c>
      <c r="C80" s="7">
        <f t="shared" si="3"/>
        <v>5114.5</v>
      </c>
      <c r="D80" s="7">
        <f t="shared" si="4"/>
        <v>5060.5416666666661</v>
      </c>
    </row>
    <row r="81" spans="1:4" x14ac:dyDescent="0.15">
      <c r="A81" s="6" t="s">
        <v>81</v>
      </c>
      <c r="B81" s="6">
        <v>1738</v>
      </c>
      <c r="C81" s="7">
        <f t="shared" si="3"/>
        <v>5136.416666666667</v>
      </c>
      <c r="D81" s="7">
        <f t="shared" si="4"/>
        <v>5125.4583333333339</v>
      </c>
    </row>
    <row r="82" spans="1:4" x14ac:dyDescent="0.15">
      <c r="A82" s="6" t="s">
        <v>82</v>
      </c>
      <c r="B82" s="6">
        <v>5221</v>
      </c>
      <c r="C82" s="7">
        <f t="shared" si="3"/>
        <v>5212.75</v>
      </c>
      <c r="D82" s="7">
        <f t="shared" si="4"/>
        <v>5174.5833333333339</v>
      </c>
    </row>
    <row r="83" spans="1:4" x14ac:dyDescent="0.15">
      <c r="A83" s="6" t="s">
        <v>83</v>
      </c>
      <c r="B83" s="6">
        <v>6424</v>
      </c>
      <c r="C83" s="7">
        <f t="shared" si="3"/>
        <v>5290.75</v>
      </c>
      <c r="D83" s="7">
        <f t="shared" si="4"/>
        <v>5251.75</v>
      </c>
    </row>
    <row r="84" spans="1:4" x14ac:dyDescent="0.15">
      <c r="A84" s="6" t="s">
        <v>84</v>
      </c>
      <c r="B84" s="6">
        <v>9842</v>
      </c>
      <c r="C84" s="7">
        <f t="shared" si="3"/>
        <v>5464.333333333333</v>
      </c>
      <c r="D84" s="7">
        <f t="shared" si="4"/>
        <v>5377.5416666666661</v>
      </c>
    </row>
    <row r="85" spans="1:4" x14ac:dyDescent="0.15">
      <c r="A85" s="6" t="s">
        <v>85</v>
      </c>
      <c r="B85" s="6">
        <v>13076</v>
      </c>
      <c r="C85" s="7">
        <f t="shared" si="3"/>
        <v>5538.333333333333</v>
      </c>
      <c r="D85" s="7">
        <f t="shared" si="4"/>
        <v>5501.333333333333</v>
      </c>
    </row>
    <row r="86" spans="1:4" x14ac:dyDescent="0.15">
      <c r="A86" s="6" t="s">
        <v>86</v>
      </c>
      <c r="B86" s="6">
        <v>3934</v>
      </c>
      <c r="C86" s="7">
        <f t="shared" si="3"/>
        <v>5573</v>
      </c>
      <c r="D86" s="7">
        <f t="shared" si="4"/>
        <v>5555.6666666666661</v>
      </c>
    </row>
    <row r="87" spans="1:4" x14ac:dyDescent="0.15">
      <c r="A87" s="6" t="s">
        <v>87</v>
      </c>
      <c r="B87" s="6">
        <v>3162</v>
      </c>
      <c r="C87" s="7">
        <f t="shared" si="3"/>
        <v>5566.416666666667</v>
      </c>
      <c r="D87" s="7">
        <f t="shared" si="4"/>
        <v>5569.7083333333339</v>
      </c>
    </row>
    <row r="88" spans="1:4" x14ac:dyDescent="0.15">
      <c r="A88" s="6" t="s">
        <v>88</v>
      </c>
      <c r="B88" s="6">
        <v>4286</v>
      </c>
      <c r="C88" s="7">
        <f t="shared" si="3"/>
        <v>5627.25</v>
      </c>
      <c r="D88" s="7">
        <f t="shared" si="4"/>
        <v>5596.8333333333339</v>
      </c>
    </row>
    <row r="89" spans="1:4" x14ac:dyDescent="0.15">
      <c r="A89" s="6" t="s">
        <v>89</v>
      </c>
      <c r="B89" s="6">
        <v>4676</v>
      </c>
      <c r="C89" s="7">
        <f t="shared" si="3"/>
        <v>5673.666666666667</v>
      </c>
      <c r="D89" s="7">
        <f t="shared" si="4"/>
        <v>5650.4583333333339</v>
      </c>
    </row>
    <row r="90" spans="1:4" x14ac:dyDescent="0.15">
      <c r="A90" s="6" t="s">
        <v>90</v>
      </c>
      <c r="B90" s="6">
        <v>5010</v>
      </c>
      <c r="C90" s="7">
        <f t="shared" si="3"/>
        <v>5674.416666666667</v>
      </c>
      <c r="D90" s="7">
        <f t="shared" si="4"/>
        <v>5674.041666666667</v>
      </c>
    </row>
    <row r="91" spans="1:4" x14ac:dyDescent="0.15">
      <c r="A91" s="6" t="s">
        <v>91</v>
      </c>
      <c r="B91" s="6">
        <v>4874</v>
      </c>
      <c r="C91" s="7">
        <f t="shared" si="3"/>
        <v>5640.583333333333</v>
      </c>
      <c r="D91" s="7">
        <f t="shared" si="4"/>
        <v>5657.5</v>
      </c>
    </row>
    <row r="92" spans="1:4" x14ac:dyDescent="0.15">
      <c r="A92" s="6" t="s">
        <v>92</v>
      </c>
      <c r="B92" s="6">
        <v>4633</v>
      </c>
      <c r="C92" s="7">
        <f t="shared" si="3"/>
        <v>5675.083333333333</v>
      </c>
      <c r="D92" s="7">
        <f t="shared" si="4"/>
        <v>5657.833333333333</v>
      </c>
    </row>
    <row r="93" spans="1:4" x14ac:dyDescent="0.15">
      <c r="A93" s="6" t="s">
        <v>93</v>
      </c>
      <c r="B93" s="6">
        <v>1659</v>
      </c>
      <c r="C93" s="7">
        <f t="shared" si="3"/>
        <v>5708.583333333333</v>
      </c>
      <c r="D93" s="7">
        <f t="shared" si="4"/>
        <v>5691.833333333333</v>
      </c>
    </row>
    <row r="94" spans="1:4" x14ac:dyDescent="0.15">
      <c r="A94" s="6" t="s">
        <v>94</v>
      </c>
      <c r="B94" s="6">
        <v>5951</v>
      </c>
      <c r="C94" s="7">
        <f t="shared" si="3"/>
        <v>5732.833333333333</v>
      </c>
      <c r="D94" s="7">
        <f t="shared" si="4"/>
        <v>5720.708333333333</v>
      </c>
    </row>
    <row r="95" spans="1:4" x14ac:dyDescent="0.15">
      <c r="A95" s="6" t="s">
        <v>95</v>
      </c>
      <c r="B95" s="6">
        <v>6981</v>
      </c>
      <c r="C95" s="7">
        <f t="shared" si="3"/>
        <v>5742.166666666667</v>
      </c>
      <c r="D95" s="7">
        <f t="shared" si="4"/>
        <v>5737.5</v>
      </c>
    </row>
    <row r="96" spans="1:4" x14ac:dyDescent="0.15">
      <c r="A96" s="6" t="s">
        <v>96</v>
      </c>
      <c r="B96" s="6">
        <v>9851</v>
      </c>
      <c r="C96" s="7">
        <f t="shared" si="3"/>
        <v>5709.5</v>
      </c>
      <c r="D96" s="7">
        <f t="shared" si="4"/>
        <v>5725.8333333333339</v>
      </c>
    </row>
    <row r="97" spans="1:4" x14ac:dyDescent="0.15">
      <c r="A97" s="6" t="s">
        <v>97</v>
      </c>
      <c r="B97" s="6">
        <v>12670</v>
      </c>
      <c r="C97" s="7">
        <f t="shared" si="3"/>
        <v>5746</v>
      </c>
      <c r="D97" s="7">
        <f t="shared" si="4"/>
        <v>5727.75</v>
      </c>
    </row>
    <row r="98" spans="1:4" x14ac:dyDescent="0.15">
      <c r="A98" s="6" t="s">
        <v>98</v>
      </c>
      <c r="B98" s="6">
        <v>4348</v>
      </c>
      <c r="C98" s="7">
        <f t="shared" si="3"/>
        <v>5718.083333333333</v>
      </c>
      <c r="D98" s="7">
        <f t="shared" si="4"/>
        <v>5732.0416666666661</v>
      </c>
    </row>
    <row r="99" spans="1:4" x14ac:dyDescent="0.15">
      <c r="A99" s="6" t="s">
        <v>99</v>
      </c>
      <c r="B99" s="6">
        <v>3564</v>
      </c>
      <c r="C99" s="7">
        <f t="shared" si="3"/>
        <v>5697.583333333333</v>
      </c>
      <c r="D99" s="7">
        <f t="shared" si="4"/>
        <v>5707.833333333333</v>
      </c>
    </row>
    <row r="100" spans="1:4" x14ac:dyDescent="0.15">
      <c r="A100" s="6" t="s">
        <v>100</v>
      </c>
      <c r="B100" s="6">
        <v>4577</v>
      </c>
      <c r="C100" s="7">
        <f t="shared" si="3"/>
        <v>5691.416666666667</v>
      </c>
    </row>
    <row r="101" spans="1:4" x14ac:dyDescent="0.15">
      <c r="A101" s="6" t="s">
        <v>101</v>
      </c>
      <c r="B101" s="6">
        <v>4788</v>
      </c>
    </row>
    <row r="102" spans="1:4" x14ac:dyDescent="0.15">
      <c r="A102" s="6" t="s">
        <v>102</v>
      </c>
      <c r="B102" s="6">
        <v>4618</v>
      </c>
    </row>
    <row r="103" spans="1:4" x14ac:dyDescent="0.15">
      <c r="A103" s="6" t="s">
        <v>103</v>
      </c>
      <c r="B103" s="6">
        <v>5312</v>
      </c>
    </row>
    <row r="104" spans="1:4" x14ac:dyDescent="0.15">
      <c r="A104" s="6" t="s">
        <v>104</v>
      </c>
      <c r="B104" s="6">
        <v>4298</v>
      </c>
    </row>
    <row r="105" spans="1:4" x14ac:dyDescent="0.15">
      <c r="A105" s="6" t="s">
        <v>105</v>
      </c>
      <c r="B105" s="6">
        <v>1413</v>
      </c>
    </row>
    <row r="106" spans="1:4" x14ac:dyDescent="0.15">
      <c r="A106" s="6" t="s">
        <v>106</v>
      </c>
      <c r="B106" s="6">
        <v>5877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9" workbookViewId="0">
      <selection activeCell="G99" sqref="G99"/>
    </sheetView>
  </sheetViews>
  <sheetFormatPr baseColWidth="10" defaultColWidth="8.83203125" defaultRowHeight="15" x14ac:dyDescent="0.2"/>
  <cols>
    <col min="1" max="1" width="8.83203125" style="6"/>
    <col min="2" max="2" width="24.6640625" style="6" bestFit="1" customWidth="1"/>
    <col min="3" max="3" width="12.6640625" style="7" bestFit="1" customWidth="1"/>
    <col min="4" max="4" width="11" style="8" bestFit="1" customWidth="1"/>
    <col min="5" max="5" width="16.6640625" style="6" bestFit="1" customWidth="1"/>
    <col min="6" max="6" width="18.5" style="6" bestFit="1" customWidth="1"/>
    <col min="7" max="7" width="25" style="6" bestFit="1" customWidth="1"/>
  </cols>
  <sheetData>
    <row r="1" spans="1:7" ht="25.5" customHeight="1" x14ac:dyDescent="0.2">
      <c r="D1" s="16" t="s">
        <v>126</v>
      </c>
      <c r="E1" s="16"/>
      <c r="F1" s="16"/>
      <c r="G1" s="16"/>
    </row>
    <row r="2" spans="1:7" ht="30" customHeight="1" x14ac:dyDescent="0.2">
      <c r="A2" s="9" t="s">
        <v>0</v>
      </c>
      <c r="B2" s="9" t="s">
        <v>1</v>
      </c>
      <c r="C2" s="10" t="s">
        <v>125</v>
      </c>
      <c r="D2" s="11" t="s">
        <v>122</v>
      </c>
      <c r="E2" s="10" t="s">
        <v>107</v>
      </c>
      <c r="F2" s="9" t="s">
        <v>130</v>
      </c>
      <c r="G2" s="10" t="s">
        <v>131</v>
      </c>
    </row>
    <row r="3" spans="1:7" x14ac:dyDescent="0.2">
      <c r="A3" s="6" t="s">
        <v>2</v>
      </c>
      <c r="B3" s="6">
        <v>2815</v>
      </c>
      <c r="E3" s="6">
        <v>-1225.0873635912696</v>
      </c>
      <c r="F3" s="6">
        <f>B3-E3</f>
        <v>4040.0873635912694</v>
      </c>
    </row>
    <row r="4" spans="1:7" x14ac:dyDescent="0.2">
      <c r="A4" s="6" t="s">
        <v>3</v>
      </c>
      <c r="B4" s="6">
        <v>2672</v>
      </c>
      <c r="E4" s="6">
        <v>-1625.9259052579366</v>
      </c>
      <c r="F4" s="6">
        <f t="shared" ref="F4:F67" si="0">B4-E4</f>
        <v>4297.9259052579364</v>
      </c>
    </row>
    <row r="5" spans="1:7" x14ac:dyDescent="0.2">
      <c r="A5" s="6" t="s">
        <v>4</v>
      </c>
      <c r="B5" s="6">
        <v>2755</v>
      </c>
      <c r="E5" s="6">
        <v>-960.79569692460336</v>
      </c>
      <c r="F5" s="6">
        <f t="shared" si="0"/>
        <v>3715.7956969246034</v>
      </c>
    </row>
    <row r="6" spans="1:7" x14ac:dyDescent="0.2">
      <c r="A6" s="6" t="s">
        <v>5</v>
      </c>
      <c r="B6" s="6">
        <v>2721</v>
      </c>
      <c r="E6" s="6">
        <v>-851.92069692460348</v>
      </c>
      <c r="F6" s="6">
        <f t="shared" si="0"/>
        <v>3572.9206969246034</v>
      </c>
    </row>
    <row r="7" spans="1:7" x14ac:dyDescent="0.2">
      <c r="A7" s="6" t="s">
        <v>6</v>
      </c>
      <c r="B7" s="6">
        <v>2946</v>
      </c>
      <c r="E7" s="6">
        <v>-653.77188740079384</v>
      </c>
      <c r="F7" s="6">
        <f t="shared" si="0"/>
        <v>3599.7718874007937</v>
      </c>
    </row>
    <row r="8" spans="1:7" x14ac:dyDescent="0.2">
      <c r="A8" s="6" t="s">
        <v>7</v>
      </c>
      <c r="B8" s="6">
        <v>3036</v>
      </c>
      <c r="E8" s="6">
        <v>-672.84926835317469</v>
      </c>
      <c r="F8" s="6">
        <f t="shared" si="0"/>
        <v>3708.8492683531749</v>
      </c>
    </row>
    <row r="9" spans="1:7" x14ac:dyDescent="0.2">
      <c r="A9" s="6" t="s">
        <v>8</v>
      </c>
      <c r="B9" s="6">
        <v>2282</v>
      </c>
      <c r="C9" s="7">
        <v>3466.75</v>
      </c>
      <c r="D9" s="8">
        <f t="shared" ref="D9:D40" si="1">B9-C9</f>
        <v>-1184.75</v>
      </c>
      <c r="E9" s="6">
        <v>-1244.1759052579362</v>
      </c>
      <c r="F9" s="6">
        <f t="shared" si="0"/>
        <v>3526.1759052579364</v>
      </c>
      <c r="G9" s="7">
        <f>B9-C9-E9</f>
        <v>59.425905257936165</v>
      </c>
    </row>
    <row r="10" spans="1:7" x14ac:dyDescent="0.2">
      <c r="A10" s="6" t="s">
        <v>9</v>
      </c>
      <c r="B10" s="6">
        <v>2212</v>
      </c>
      <c r="C10" s="7">
        <v>3447.125</v>
      </c>
      <c r="D10" s="8">
        <f t="shared" si="1"/>
        <v>-1235.125</v>
      </c>
      <c r="E10" s="6">
        <v>-3062.1811135912699</v>
      </c>
      <c r="F10" s="6">
        <f t="shared" si="0"/>
        <v>5274.1811135912703</v>
      </c>
      <c r="G10" s="7">
        <f t="shared" ref="G10:G73" si="2">B10-C10-E10</f>
        <v>1827.0561135912699</v>
      </c>
    </row>
    <row r="11" spans="1:7" x14ac:dyDescent="0.2">
      <c r="A11" s="6" t="s">
        <v>10</v>
      </c>
      <c r="B11" s="6">
        <v>2922</v>
      </c>
      <c r="C11" s="7">
        <v>3450.4166666666665</v>
      </c>
      <c r="D11" s="8">
        <f t="shared" si="1"/>
        <v>-528.41666666666652</v>
      </c>
      <c r="E11" s="6">
        <v>-314.06653025793651</v>
      </c>
      <c r="F11" s="6">
        <f t="shared" si="0"/>
        <v>3236.0665302579364</v>
      </c>
      <c r="G11" s="7">
        <f t="shared" si="2"/>
        <v>-214.35013640873001</v>
      </c>
    </row>
    <row r="12" spans="1:7" x14ac:dyDescent="0.2">
      <c r="A12" s="6" t="s">
        <v>11</v>
      </c>
      <c r="B12" s="6">
        <v>4301</v>
      </c>
      <c r="C12" s="7">
        <v>3484.625</v>
      </c>
      <c r="D12" s="8">
        <f t="shared" si="1"/>
        <v>816.375</v>
      </c>
      <c r="E12" s="6">
        <v>964.05326140873012</v>
      </c>
      <c r="F12" s="6">
        <f t="shared" si="0"/>
        <v>3336.9467385912699</v>
      </c>
      <c r="G12" s="7">
        <f t="shared" si="2"/>
        <v>-147.67826140873012</v>
      </c>
    </row>
    <row r="13" spans="1:7" x14ac:dyDescent="0.2">
      <c r="A13" s="6" t="s">
        <v>12</v>
      </c>
      <c r="B13" s="6">
        <v>5764</v>
      </c>
      <c r="C13" s="7">
        <v>3541.916666666667</v>
      </c>
      <c r="D13" s="8">
        <f t="shared" si="1"/>
        <v>2222.083333333333</v>
      </c>
      <c r="E13" s="6">
        <v>3728.4543030753966</v>
      </c>
      <c r="F13" s="6">
        <f t="shared" si="0"/>
        <v>2035.5456969246034</v>
      </c>
      <c r="G13" s="7">
        <f t="shared" si="2"/>
        <v>-1506.3709697420636</v>
      </c>
    </row>
    <row r="14" spans="1:7" x14ac:dyDescent="0.2">
      <c r="A14" s="6" t="s">
        <v>13</v>
      </c>
      <c r="B14" s="6">
        <v>7312</v>
      </c>
      <c r="C14" s="7">
        <v>3584.583333333333</v>
      </c>
      <c r="D14" s="8">
        <f t="shared" si="1"/>
        <v>3727.416666666667</v>
      </c>
      <c r="E14" s="6">
        <v>5918.2668030753966</v>
      </c>
      <c r="F14" s="6">
        <f t="shared" si="0"/>
        <v>1393.7331969246034</v>
      </c>
      <c r="G14" s="7">
        <f t="shared" si="2"/>
        <v>-2190.8501364087297</v>
      </c>
    </row>
    <row r="15" spans="1:7" x14ac:dyDescent="0.2">
      <c r="A15" s="6" t="s">
        <v>14</v>
      </c>
      <c r="B15" s="6">
        <v>2541</v>
      </c>
      <c r="C15" s="7">
        <v>3623.75</v>
      </c>
      <c r="D15" s="8">
        <f t="shared" si="1"/>
        <v>-1082.75</v>
      </c>
      <c r="E15" s="6">
        <v>-1225.0873635912696</v>
      </c>
      <c r="F15" s="6">
        <f t="shared" si="0"/>
        <v>3766.0873635912694</v>
      </c>
      <c r="G15" s="7">
        <f t="shared" si="2"/>
        <v>142.33736359126965</v>
      </c>
    </row>
    <row r="16" spans="1:7" x14ac:dyDescent="0.2">
      <c r="A16" s="6" t="s">
        <v>15</v>
      </c>
      <c r="B16" s="6">
        <v>2475</v>
      </c>
      <c r="C16" s="7">
        <v>3635.9583333333335</v>
      </c>
      <c r="D16" s="8">
        <f t="shared" si="1"/>
        <v>-1160.9583333333335</v>
      </c>
      <c r="E16" s="6">
        <v>-1625.9259052579366</v>
      </c>
      <c r="F16" s="6">
        <f t="shared" si="0"/>
        <v>4100.9259052579364</v>
      </c>
      <c r="G16" s="7">
        <f t="shared" si="2"/>
        <v>464.96757192460313</v>
      </c>
    </row>
    <row r="17" spans="1:7" x14ac:dyDescent="0.2">
      <c r="A17" s="6" t="s">
        <v>16</v>
      </c>
      <c r="B17" s="6">
        <v>3031</v>
      </c>
      <c r="C17" s="7">
        <v>3645.125</v>
      </c>
      <c r="D17" s="8">
        <f t="shared" si="1"/>
        <v>-614.125</v>
      </c>
      <c r="E17" s="6">
        <v>-960.79569692460336</v>
      </c>
      <c r="F17" s="6">
        <f t="shared" si="0"/>
        <v>3991.7956969246034</v>
      </c>
      <c r="G17" s="7">
        <f t="shared" si="2"/>
        <v>346.67069692460336</v>
      </c>
    </row>
    <row r="18" spans="1:7" x14ac:dyDescent="0.2">
      <c r="A18" s="6" t="s">
        <v>17</v>
      </c>
      <c r="B18" s="6">
        <v>3266</v>
      </c>
      <c r="C18" s="7">
        <v>3680.375</v>
      </c>
      <c r="D18" s="8">
        <f t="shared" si="1"/>
        <v>-414.375</v>
      </c>
      <c r="E18" s="6">
        <v>-851.92069692460348</v>
      </c>
      <c r="F18" s="6">
        <f t="shared" si="0"/>
        <v>4117.9206969246034</v>
      </c>
      <c r="G18" s="7">
        <f t="shared" si="2"/>
        <v>437.54569692460348</v>
      </c>
    </row>
    <row r="19" spans="1:7" x14ac:dyDescent="0.2">
      <c r="A19" s="6" t="s">
        <v>18</v>
      </c>
      <c r="B19" s="6">
        <v>3776</v>
      </c>
      <c r="C19" s="7">
        <v>3732.3333333333335</v>
      </c>
      <c r="D19" s="8">
        <f t="shared" si="1"/>
        <v>43.666666666666515</v>
      </c>
      <c r="E19" s="6">
        <v>-653.77188740079384</v>
      </c>
      <c r="F19" s="6">
        <f t="shared" si="0"/>
        <v>4429.7718874007942</v>
      </c>
      <c r="G19" s="7">
        <f t="shared" si="2"/>
        <v>697.43855406746036</v>
      </c>
    </row>
    <row r="20" spans="1:7" x14ac:dyDescent="0.2">
      <c r="A20" s="6" t="s">
        <v>19</v>
      </c>
      <c r="B20" s="6">
        <v>3230</v>
      </c>
      <c r="C20" s="7">
        <v>3820.625</v>
      </c>
      <c r="D20" s="8">
        <f t="shared" si="1"/>
        <v>-590.625</v>
      </c>
      <c r="E20" s="6">
        <v>-672.84926835317469</v>
      </c>
      <c r="F20" s="6">
        <f t="shared" si="0"/>
        <v>3902.8492683531749</v>
      </c>
      <c r="G20" s="7">
        <f t="shared" si="2"/>
        <v>82.224268353174693</v>
      </c>
    </row>
    <row r="21" spans="1:7" x14ac:dyDescent="0.2">
      <c r="A21" s="6" t="s">
        <v>20</v>
      </c>
      <c r="B21" s="6">
        <v>3028</v>
      </c>
      <c r="C21" s="7">
        <v>3888</v>
      </c>
      <c r="D21" s="8">
        <f t="shared" si="1"/>
        <v>-860</v>
      </c>
      <c r="E21" s="6">
        <v>-1244.1759052579362</v>
      </c>
      <c r="F21" s="6">
        <f t="shared" si="0"/>
        <v>4272.1759052579364</v>
      </c>
      <c r="G21" s="7">
        <f t="shared" si="2"/>
        <v>384.17590525793617</v>
      </c>
    </row>
    <row r="22" spans="1:7" x14ac:dyDescent="0.2">
      <c r="A22" s="6" t="s">
        <v>21</v>
      </c>
      <c r="B22" s="6">
        <v>1759</v>
      </c>
      <c r="C22" s="7">
        <v>3933.9583333333335</v>
      </c>
      <c r="D22" s="8">
        <f t="shared" si="1"/>
        <v>-2174.9583333333335</v>
      </c>
      <c r="E22" s="6">
        <v>-3062.1811135912699</v>
      </c>
      <c r="F22" s="6">
        <f t="shared" si="0"/>
        <v>4821.1811135912703</v>
      </c>
      <c r="G22" s="7">
        <f t="shared" si="2"/>
        <v>887.22278025793639</v>
      </c>
    </row>
    <row r="23" spans="1:7" x14ac:dyDescent="0.2">
      <c r="A23" s="6" t="s">
        <v>22</v>
      </c>
      <c r="B23" s="6">
        <v>3595</v>
      </c>
      <c r="C23" s="7">
        <v>3998.416666666667</v>
      </c>
      <c r="D23" s="8">
        <f t="shared" si="1"/>
        <v>-403.41666666666697</v>
      </c>
      <c r="E23" s="6">
        <v>-314.06653025793651</v>
      </c>
      <c r="F23" s="6">
        <f t="shared" si="0"/>
        <v>3909.0665302579364</v>
      </c>
      <c r="G23" s="7">
        <f t="shared" si="2"/>
        <v>-89.350136408730464</v>
      </c>
    </row>
    <row r="24" spans="1:7" x14ac:dyDescent="0.2">
      <c r="A24" s="6" t="s">
        <v>23</v>
      </c>
      <c r="B24" s="6">
        <v>4474</v>
      </c>
      <c r="C24" s="7">
        <v>4051.458333333333</v>
      </c>
      <c r="D24" s="8">
        <f t="shared" si="1"/>
        <v>422.54166666666697</v>
      </c>
      <c r="E24" s="6">
        <v>964.05326140873012</v>
      </c>
      <c r="F24" s="6">
        <f t="shared" si="0"/>
        <v>3509.9467385912699</v>
      </c>
      <c r="G24" s="7">
        <f t="shared" si="2"/>
        <v>-541.51159474206315</v>
      </c>
    </row>
    <row r="25" spans="1:7" x14ac:dyDescent="0.2">
      <c r="A25" s="6" t="s">
        <v>24</v>
      </c>
      <c r="B25" s="6">
        <v>6838</v>
      </c>
      <c r="C25" s="7">
        <v>4068.875</v>
      </c>
      <c r="D25" s="8">
        <f t="shared" si="1"/>
        <v>2769.125</v>
      </c>
      <c r="E25" s="6">
        <v>3728.4543030753966</v>
      </c>
      <c r="F25" s="6">
        <f t="shared" si="0"/>
        <v>3109.5456969246034</v>
      </c>
      <c r="G25" s="7">
        <f t="shared" si="2"/>
        <v>-959.32930307539664</v>
      </c>
    </row>
    <row r="26" spans="1:7" x14ac:dyDescent="0.2">
      <c r="A26" s="6" t="s">
        <v>25</v>
      </c>
      <c r="B26" s="6">
        <v>8357</v>
      </c>
      <c r="C26" s="7">
        <v>4107.083333333333</v>
      </c>
      <c r="D26" s="8">
        <f t="shared" si="1"/>
        <v>4249.916666666667</v>
      </c>
      <c r="E26" s="6">
        <v>5918.2668030753966</v>
      </c>
      <c r="F26" s="6">
        <f t="shared" si="0"/>
        <v>2438.7331969246034</v>
      </c>
      <c r="G26" s="7">
        <f t="shared" si="2"/>
        <v>-1668.3501364087297</v>
      </c>
    </row>
    <row r="27" spans="1:7" x14ac:dyDescent="0.2">
      <c r="A27" s="6" t="s">
        <v>26</v>
      </c>
      <c r="B27" s="6">
        <v>3113</v>
      </c>
      <c r="C27" s="7">
        <v>4148.25</v>
      </c>
      <c r="D27" s="8">
        <f t="shared" si="1"/>
        <v>-1035.25</v>
      </c>
      <c r="E27" s="6">
        <v>-1225.0873635912696</v>
      </c>
      <c r="F27" s="6">
        <f t="shared" si="0"/>
        <v>4338.0873635912694</v>
      </c>
      <c r="G27" s="7">
        <f t="shared" si="2"/>
        <v>189.83736359126965</v>
      </c>
    </row>
    <row r="28" spans="1:7" x14ac:dyDescent="0.2">
      <c r="A28" s="6" t="s">
        <v>27</v>
      </c>
      <c r="B28" s="6">
        <v>3006</v>
      </c>
      <c r="C28" s="7">
        <v>4150.166666666667</v>
      </c>
      <c r="D28" s="8">
        <f t="shared" si="1"/>
        <v>-1144.166666666667</v>
      </c>
      <c r="E28" s="6">
        <v>-1625.9259052579366</v>
      </c>
      <c r="F28" s="6">
        <f t="shared" si="0"/>
        <v>4631.9259052579364</v>
      </c>
      <c r="G28" s="7">
        <f t="shared" si="2"/>
        <v>481.75923859126965</v>
      </c>
    </row>
    <row r="29" spans="1:7" x14ac:dyDescent="0.2">
      <c r="A29" s="6" t="s">
        <v>28</v>
      </c>
      <c r="B29" s="6">
        <v>4047</v>
      </c>
      <c r="C29" s="7">
        <v>4139.625</v>
      </c>
      <c r="D29" s="8">
        <f t="shared" si="1"/>
        <v>-92.625</v>
      </c>
      <c r="E29" s="6">
        <v>-960.79569692460336</v>
      </c>
      <c r="F29" s="6">
        <f t="shared" si="0"/>
        <v>5007.7956969246034</v>
      </c>
      <c r="G29" s="7">
        <f t="shared" si="2"/>
        <v>868.17069692460336</v>
      </c>
    </row>
    <row r="30" spans="1:7" x14ac:dyDescent="0.2">
      <c r="A30" s="6" t="s">
        <v>29</v>
      </c>
      <c r="B30" s="6">
        <v>3523</v>
      </c>
      <c r="C30" s="7">
        <v>4167.5416666666661</v>
      </c>
      <c r="D30" s="8">
        <f t="shared" si="1"/>
        <v>-644.54166666666606</v>
      </c>
      <c r="E30" s="6">
        <v>-851.92069692460348</v>
      </c>
      <c r="F30" s="6">
        <f t="shared" si="0"/>
        <v>4374.9206969246034</v>
      </c>
      <c r="G30" s="7">
        <f t="shared" si="2"/>
        <v>207.37903025793742</v>
      </c>
    </row>
    <row r="31" spans="1:7" x14ac:dyDescent="0.2">
      <c r="A31" s="6" t="s">
        <v>30</v>
      </c>
      <c r="B31" s="6">
        <v>3937</v>
      </c>
      <c r="C31" s="7">
        <v>4230.5833333333339</v>
      </c>
      <c r="D31" s="8">
        <f t="shared" si="1"/>
        <v>-293.58333333333394</v>
      </c>
      <c r="E31" s="6">
        <v>-653.77188740079384</v>
      </c>
      <c r="F31" s="6">
        <f t="shared" si="0"/>
        <v>4590.7718874007942</v>
      </c>
      <c r="G31" s="7">
        <f t="shared" si="2"/>
        <v>360.1885540674599</v>
      </c>
    </row>
    <row r="32" spans="1:7" x14ac:dyDescent="0.2">
      <c r="A32" s="6" t="s">
        <v>31</v>
      </c>
      <c r="B32" s="6">
        <v>3986</v>
      </c>
      <c r="C32" s="7">
        <v>4300.291666666667</v>
      </c>
      <c r="D32" s="8">
        <f t="shared" si="1"/>
        <v>-314.29166666666697</v>
      </c>
      <c r="E32" s="6">
        <v>-672.84926835317469</v>
      </c>
      <c r="F32" s="6">
        <f t="shared" si="0"/>
        <v>4658.8492683531749</v>
      </c>
      <c r="G32" s="7">
        <f t="shared" si="2"/>
        <v>358.55760168650772</v>
      </c>
    </row>
    <row r="33" spans="1:7" x14ac:dyDescent="0.2">
      <c r="A33" s="6" t="s">
        <v>32</v>
      </c>
      <c r="B33" s="6">
        <v>3260</v>
      </c>
      <c r="C33" s="7">
        <v>4431.916666666667</v>
      </c>
      <c r="D33" s="8">
        <f t="shared" si="1"/>
        <v>-1171.916666666667</v>
      </c>
      <c r="E33" s="6">
        <v>-1244.1759052579362</v>
      </c>
      <c r="F33" s="6">
        <f t="shared" si="0"/>
        <v>4504.1759052579364</v>
      </c>
      <c r="G33" s="7">
        <f t="shared" si="2"/>
        <v>72.259238591269195</v>
      </c>
    </row>
    <row r="34" spans="1:7" x14ac:dyDescent="0.2">
      <c r="A34" s="6" t="s">
        <v>33</v>
      </c>
      <c r="B34" s="6">
        <v>1573</v>
      </c>
      <c r="C34" s="7">
        <v>4529.5833333333339</v>
      </c>
      <c r="D34" s="8">
        <f t="shared" si="1"/>
        <v>-2956.5833333333339</v>
      </c>
      <c r="E34" s="6">
        <v>-3062.1811135912699</v>
      </c>
      <c r="F34" s="6">
        <f t="shared" si="0"/>
        <v>4635.1811135912703</v>
      </c>
      <c r="G34" s="7">
        <f t="shared" si="2"/>
        <v>105.59778025793594</v>
      </c>
    </row>
    <row r="35" spans="1:7" x14ac:dyDescent="0.2">
      <c r="A35" s="6" t="s">
        <v>34</v>
      </c>
      <c r="B35" s="6">
        <v>3528</v>
      </c>
      <c r="C35" s="7">
        <v>4519.2916666666661</v>
      </c>
      <c r="D35" s="8">
        <f t="shared" si="1"/>
        <v>-991.29166666666606</v>
      </c>
      <c r="E35" s="6">
        <v>-314.06653025793651</v>
      </c>
      <c r="F35" s="6">
        <f t="shared" si="0"/>
        <v>3842.0665302579364</v>
      </c>
      <c r="G35" s="7">
        <f t="shared" si="2"/>
        <v>-677.22513640872955</v>
      </c>
    </row>
    <row r="36" spans="1:7" x14ac:dyDescent="0.2">
      <c r="A36" s="6" t="s">
        <v>35</v>
      </c>
      <c r="B36" s="6">
        <v>5211</v>
      </c>
      <c r="C36" s="7">
        <v>4546.875</v>
      </c>
      <c r="D36" s="8">
        <f t="shared" si="1"/>
        <v>664.125</v>
      </c>
      <c r="E36" s="6">
        <v>964.05326140873012</v>
      </c>
      <c r="F36" s="6">
        <f t="shared" si="0"/>
        <v>4246.9467385912703</v>
      </c>
      <c r="G36" s="7">
        <f t="shared" si="2"/>
        <v>-299.92826140873012</v>
      </c>
    </row>
    <row r="37" spans="1:7" x14ac:dyDescent="0.2">
      <c r="A37" s="6" t="s">
        <v>36</v>
      </c>
      <c r="B37" s="6">
        <v>7614</v>
      </c>
      <c r="C37" s="7">
        <v>4612.4583333333339</v>
      </c>
      <c r="D37" s="8">
        <f t="shared" si="1"/>
        <v>3001.5416666666661</v>
      </c>
      <c r="E37" s="6">
        <v>3728.4543030753966</v>
      </c>
      <c r="F37" s="6">
        <f t="shared" si="0"/>
        <v>3885.5456969246034</v>
      </c>
      <c r="G37" s="7">
        <f t="shared" si="2"/>
        <v>-726.91263640873058</v>
      </c>
    </row>
    <row r="38" spans="1:7" x14ac:dyDescent="0.2">
      <c r="A38" s="6" t="s">
        <v>37</v>
      </c>
      <c r="B38" s="6">
        <v>9254</v>
      </c>
      <c r="C38" s="7">
        <v>4659.7916666666661</v>
      </c>
      <c r="D38" s="8">
        <f t="shared" si="1"/>
        <v>4594.2083333333339</v>
      </c>
      <c r="E38" s="6">
        <v>5918.2668030753966</v>
      </c>
      <c r="F38" s="6">
        <f t="shared" si="0"/>
        <v>3335.7331969246034</v>
      </c>
      <c r="G38" s="7">
        <f t="shared" si="2"/>
        <v>-1324.0584697420627</v>
      </c>
    </row>
    <row r="39" spans="1:7" x14ac:dyDescent="0.2">
      <c r="A39" s="6" t="s">
        <v>38</v>
      </c>
      <c r="B39" s="6">
        <v>5375</v>
      </c>
      <c r="C39" s="7">
        <v>4699.625</v>
      </c>
      <c r="D39" s="8">
        <f t="shared" si="1"/>
        <v>675.375</v>
      </c>
      <c r="E39" s="6">
        <v>-1225.0873635912696</v>
      </c>
      <c r="F39" s="6">
        <f t="shared" si="0"/>
        <v>6600.0873635912694</v>
      </c>
      <c r="G39" s="7">
        <f t="shared" si="2"/>
        <v>1900.4623635912696</v>
      </c>
    </row>
    <row r="40" spans="1:7" x14ac:dyDescent="0.2">
      <c r="A40" s="6" t="s">
        <v>39</v>
      </c>
      <c r="B40" s="6">
        <v>3088</v>
      </c>
      <c r="C40" s="7">
        <v>4719.3333333333339</v>
      </c>
      <c r="D40" s="8">
        <f t="shared" si="1"/>
        <v>-1631.3333333333339</v>
      </c>
      <c r="E40" s="6">
        <v>-1625.9259052579366</v>
      </c>
      <c r="F40" s="6">
        <f t="shared" si="0"/>
        <v>4713.9259052579364</v>
      </c>
      <c r="G40" s="7">
        <f t="shared" si="2"/>
        <v>-5.4074280753973198</v>
      </c>
    </row>
    <row r="41" spans="1:7" x14ac:dyDescent="0.2">
      <c r="A41" s="6" t="s">
        <v>40</v>
      </c>
      <c r="B41" s="6">
        <v>3718</v>
      </c>
      <c r="C41" s="7">
        <v>4772.7083333333339</v>
      </c>
      <c r="D41" s="8">
        <f t="shared" ref="D41:D72" si="3">B41-C41</f>
        <v>-1054.7083333333339</v>
      </c>
      <c r="E41" s="6">
        <v>-960.79569692460336</v>
      </c>
      <c r="F41" s="6">
        <f t="shared" si="0"/>
        <v>4678.7956969246034</v>
      </c>
      <c r="G41" s="7">
        <f t="shared" si="2"/>
        <v>-93.912636408730577</v>
      </c>
    </row>
    <row r="42" spans="1:7" x14ac:dyDescent="0.2">
      <c r="A42" s="6" t="s">
        <v>41</v>
      </c>
      <c r="B42" s="6">
        <v>4514</v>
      </c>
      <c r="C42" s="7">
        <v>4832.2083333333339</v>
      </c>
      <c r="D42" s="8">
        <f t="shared" si="3"/>
        <v>-318.20833333333394</v>
      </c>
      <c r="E42" s="6">
        <v>-851.92069692460348</v>
      </c>
      <c r="F42" s="6">
        <f t="shared" si="0"/>
        <v>5365.9206969246034</v>
      </c>
      <c r="G42" s="7">
        <f t="shared" si="2"/>
        <v>533.71236359126954</v>
      </c>
    </row>
    <row r="43" spans="1:7" x14ac:dyDescent="0.2">
      <c r="A43" s="6" t="s">
        <v>42</v>
      </c>
      <c r="B43" s="6">
        <v>4520</v>
      </c>
      <c r="C43" s="7">
        <v>4870.4166666666661</v>
      </c>
      <c r="D43" s="8">
        <f t="shared" si="3"/>
        <v>-350.41666666666606</v>
      </c>
      <c r="E43" s="6">
        <v>-653.77188740079384</v>
      </c>
      <c r="F43" s="6">
        <f t="shared" si="0"/>
        <v>5173.7718874007942</v>
      </c>
      <c r="G43" s="7">
        <f t="shared" si="2"/>
        <v>303.35522073412778</v>
      </c>
    </row>
    <row r="44" spans="1:7" x14ac:dyDescent="0.2">
      <c r="A44" s="6" t="s">
        <v>43</v>
      </c>
      <c r="B44" s="6">
        <v>4539</v>
      </c>
      <c r="C44" s="7">
        <v>4957.7916666666661</v>
      </c>
      <c r="D44" s="8">
        <f t="shared" si="3"/>
        <v>-418.79166666666606</v>
      </c>
      <c r="E44" s="6">
        <v>-672.84926835317469</v>
      </c>
      <c r="F44" s="6">
        <f t="shared" si="0"/>
        <v>5211.8492683531749</v>
      </c>
      <c r="G44" s="7">
        <f t="shared" si="2"/>
        <v>254.05760168650863</v>
      </c>
    </row>
    <row r="45" spans="1:7" x14ac:dyDescent="0.2">
      <c r="A45" s="6" t="s">
        <v>44</v>
      </c>
      <c r="B45" s="6">
        <v>3663</v>
      </c>
      <c r="C45" s="7">
        <v>4943.4166666666661</v>
      </c>
      <c r="D45" s="8">
        <f t="shared" si="3"/>
        <v>-1280.4166666666661</v>
      </c>
      <c r="E45" s="6">
        <v>-1244.1759052579362</v>
      </c>
      <c r="F45" s="6">
        <f t="shared" si="0"/>
        <v>4907.1759052579364</v>
      </c>
      <c r="G45" s="7">
        <f t="shared" si="2"/>
        <v>-36.240761408729895</v>
      </c>
    </row>
    <row r="46" spans="1:7" x14ac:dyDescent="0.2">
      <c r="A46" s="6" t="s">
        <v>45</v>
      </c>
      <c r="B46" s="6">
        <v>1643</v>
      </c>
      <c r="C46" s="7">
        <v>4921</v>
      </c>
      <c r="D46" s="8">
        <f t="shared" si="3"/>
        <v>-3278</v>
      </c>
      <c r="E46" s="6">
        <v>-3062.1811135912699</v>
      </c>
      <c r="F46" s="6">
        <f t="shared" si="0"/>
        <v>4705.1811135912703</v>
      </c>
      <c r="G46" s="7">
        <f t="shared" si="2"/>
        <v>-215.81888640873012</v>
      </c>
    </row>
    <row r="47" spans="1:7" x14ac:dyDescent="0.2">
      <c r="A47" s="6" t="s">
        <v>46</v>
      </c>
      <c r="B47" s="6">
        <v>4739</v>
      </c>
      <c r="C47" s="7">
        <v>4989.3333333333339</v>
      </c>
      <c r="D47" s="8">
        <f t="shared" si="3"/>
        <v>-250.33333333333394</v>
      </c>
      <c r="E47" s="6">
        <v>-314.06653025793651</v>
      </c>
      <c r="F47" s="6">
        <f t="shared" si="0"/>
        <v>5053.0665302579364</v>
      </c>
      <c r="G47" s="7">
        <f t="shared" si="2"/>
        <v>63.733196924602566</v>
      </c>
    </row>
    <row r="48" spans="1:7" x14ac:dyDescent="0.2">
      <c r="A48" s="6" t="s">
        <v>47</v>
      </c>
      <c r="B48" s="6">
        <v>5428</v>
      </c>
      <c r="C48" s="7">
        <v>4991.125</v>
      </c>
      <c r="D48" s="8">
        <f t="shared" si="3"/>
        <v>436.875</v>
      </c>
      <c r="E48" s="6">
        <v>964.05326140873012</v>
      </c>
      <c r="F48" s="6">
        <f t="shared" si="0"/>
        <v>4463.9467385912703</v>
      </c>
      <c r="G48" s="7">
        <f t="shared" si="2"/>
        <v>-527.17826140873012</v>
      </c>
    </row>
    <row r="49" spans="1:7" x14ac:dyDescent="0.2">
      <c r="A49" s="6" t="s">
        <v>48</v>
      </c>
      <c r="B49" s="6">
        <v>8314</v>
      </c>
      <c r="C49" s="7">
        <v>4980.0416666666661</v>
      </c>
      <c r="D49" s="8">
        <f t="shared" si="3"/>
        <v>3333.9583333333339</v>
      </c>
      <c r="E49" s="6">
        <v>3728.4543030753966</v>
      </c>
      <c r="F49" s="6">
        <f t="shared" si="0"/>
        <v>4585.5456969246034</v>
      </c>
      <c r="G49" s="7">
        <f t="shared" si="2"/>
        <v>-394.4959697420627</v>
      </c>
    </row>
    <row r="50" spans="1:7" x14ac:dyDescent="0.2">
      <c r="A50" s="6" t="s">
        <v>49</v>
      </c>
      <c r="B50" s="6">
        <v>10651</v>
      </c>
      <c r="C50" s="7">
        <v>4994.25</v>
      </c>
      <c r="D50" s="8">
        <f t="shared" si="3"/>
        <v>5656.75</v>
      </c>
      <c r="E50" s="6">
        <v>5918.2668030753966</v>
      </c>
      <c r="F50" s="6">
        <f t="shared" si="0"/>
        <v>4732.7331969246034</v>
      </c>
      <c r="G50" s="7">
        <f t="shared" si="2"/>
        <v>-261.51680307539664</v>
      </c>
    </row>
    <row r="51" spans="1:7" x14ac:dyDescent="0.2">
      <c r="A51" s="6" t="s">
        <v>50</v>
      </c>
      <c r="B51" s="6">
        <v>3633</v>
      </c>
      <c r="C51" s="7">
        <v>5015.75</v>
      </c>
      <c r="D51" s="8">
        <f t="shared" si="3"/>
        <v>-1382.75</v>
      </c>
      <c r="E51" s="6">
        <v>-1225.0873635912696</v>
      </c>
      <c r="F51" s="6">
        <f t="shared" si="0"/>
        <v>4858.0873635912694</v>
      </c>
      <c r="G51" s="7">
        <f t="shared" si="2"/>
        <v>-157.66263640873035</v>
      </c>
    </row>
    <row r="52" spans="1:7" x14ac:dyDescent="0.2">
      <c r="A52" s="6" t="s">
        <v>51</v>
      </c>
      <c r="B52" s="6">
        <v>4292</v>
      </c>
      <c r="C52" s="7">
        <v>5031.6666666666661</v>
      </c>
      <c r="D52" s="8">
        <f t="shared" si="3"/>
        <v>-739.66666666666606</v>
      </c>
      <c r="E52" s="6">
        <v>-1625.9259052579366</v>
      </c>
      <c r="F52" s="6">
        <f t="shared" si="0"/>
        <v>5917.9259052579364</v>
      </c>
      <c r="G52" s="7">
        <f t="shared" si="2"/>
        <v>886.25923859127056</v>
      </c>
    </row>
    <row r="53" spans="1:7" x14ac:dyDescent="0.2">
      <c r="A53" s="6" t="s">
        <v>52</v>
      </c>
      <c r="B53" s="6">
        <v>4154</v>
      </c>
      <c r="C53" s="7">
        <v>5047.875</v>
      </c>
      <c r="D53" s="8">
        <f t="shared" si="3"/>
        <v>-893.875</v>
      </c>
      <c r="E53" s="6">
        <v>-960.79569692460336</v>
      </c>
      <c r="F53" s="6">
        <f t="shared" si="0"/>
        <v>5114.7956969246034</v>
      </c>
      <c r="G53" s="7">
        <f t="shared" si="2"/>
        <v>66.920696924603362</v>
      </c>
    </row>
    <row r="54" spans="1:7" x14ac:dyDescent="0.2">
      <c r="A54" s="6" t="s">
        <v>53</v>
      </c>
      <c r="B54" s="6">
        <v>4121</v>
      </c>
      <c r="C54" s="7">
        <v>5123</v>
      </c>
      <c r="D54" s="8">
        <f t="shared" si="3"/>
        <v>-1002</v>
      </c>
      <c r="E54" s="6">
        <v>-851.92069692460348</v>
      </c>
      <c r="F54" s="6">
        <f t="shared" si="0"/>
        <v>4972.9206969246034</v>
      </c>
      <c r="G54" s="7">
        <f t="shared" si="2"/>
        <v>-150.07930307539652</v>
      </c>
    </row>
    <row r="55" spans="1:7" x14ac:dyDescent="0.2">
      <c r="A55" s="6" t="s">
        <v>54</v>
      </c>
      <c r="B55" s="6">
        <v>4647</v>
      </c>
      <c r="C55" s="7">
        <v>5249.5833333333339</v>
      </c>
      <c r="D55" s="8">
        <f t="shared" si="3"/>
        <v>-602.58333333333394</v>
      </c>
      <c r="E55" s="6">
        <v>-653.77188740079384</v>
      </c>
      <c r="F55" s="6">
        <f t="shared" si="0"/>
        <v>5300.7718874007942</v>
      </c>
      <c r="G55" s="7">
        <f t="shared" si="2"/>
        <v>51.188554067459904</v>
      </c>
    </row>
    <row r="56" spans="1:7" x14ac:dyDescent="0.2">
      <c r="A56" s="6" t="s">
        <v>55</v>
      </c>
      <c r="B56" s="6">
        <v>4753</v>
      </c>
      <c r="C56" s="7">
        <v>5342.25</v>
      </c>
      <c r="D56" s="8">
        <f t="shared" si="3"/>
        <v>-589.25</v>
      </c>
      <c r="E56" s="6">
        <v>-672.84926835317469</v>
      </c>
      <c r="F56" s="6">
        <f t="shared" si="0"/>
        <v>5425.8492683531749</v>
      </c>
      <c r="G56" s="7">
        <f t="shared" si="2"/>
        <v>83.599268353174693</v>
      </c>
    </row>
    <row r="57" spans="1:7" x14ac:dyDescent="0.2">
      <c r="A57" s="6" t="s">
        <v>56</v>
      </c>
      <c r="B57" s="6">
        <v>3965</v>
      </c>
      <c r="C57" s="7">
        <v>5386.5416666666661</v>
      </c>
      <c r="D57" s="8">
        <f t="shared" si="3"/>
        <v>-1421.5416666666661</v>
      </c>
      <c r="E57" s="6">
        <v>-1244.1759052579362</v>
      </c>
      <c r="F57" s="6">
        <f t="shared" si="0"/>
        <v>5209.1759052579364</v>
      </c>
      <c r="G57" s="7">
        <f t="shared" si="2"/>
        <v>-177.3657614087299</v>
      </c>
    </row>
    <row r="58" spans="1:7" x14ac:dyDescent="0.2">
      <c r="A58" s="6" t="s">
        <v>57</v>
      </c>
      <c r="B58" s="6">
        <v>1723</v>
      </c>
      <c r="C58" s="7">
        <v>5388.5416666666661</v>
      </c>
      <c r="D58" s="8">
        <f t="shared" si="3"/>
        <v>-3665.5416666666661</v>
      </c>
      <c r="E58" s="6">
        <v>-3062.1811135912699</v>
      </c>
      <c r="F58" s="6">
        <f t="shared" si="0"/>
        <v>4785.1811135912703</v>
      </c>
      <c r="G58" s="7">
        <f t="shared" si="2"/>
        <v>-603.36055307539618</v>
      </c>
    </row>
    <row r="59" spans="1:7" x14ac:dyDescent="0.2">
      <c r="A59" s="6" t="s">
        <v>58</v>
      </c>
      <c r="B59" s="6">
        <v>5048</v>
      </c>
      <c r="C59" s="7">
        <v>5389.4166666666661</v>
      </c>
      <c r="D59" s="8">
        <f t="shared" si="3"/>
        <v>-341.41666666666606</v>
      </c>
      <c r="E59" s="6">
        <v>-314.06653025793651</v>
      </c>
      <c r="F59" s="6">
        <f t="shared" si="0"/>
        <v>5362.0665302579364</v>
      </c>
      <c r="G59" s="7">
        <f t="shared" si="2"/>
        <v>-27.350136408729554</v>
      </c>
    </row>
    <row r="60" spans="1:7" x14ac:dyDescent="0.2">
      <c r="A60" s="6" t="s">
        <v>59</v>
      </c>
      <c r="B60" s="6">
        <v>6922</v>
      </c>
      <c r="C60" s="7">
        <v>5410.7083333333339</v>
      </c>
      <c r="D60" s="8">
        <f t="shared" si="3"/>
        <v>1511.2916666666661</v>
      </c>
      <c r="E60" s="6">
        <v>964.05326140873012</v>
      </c>
      <c r="F60" s="6">
        <f t="shared" si="0"/>
        <v>5957.9467385912703</v>
      </c>
      <c r="G60" s="7">
        <f t="shared" si="2"/>
        <v>547.23840525793594</v>
      </c>
    </row>
    <row r="61" spans="1:7" x14ac:dyDescent="0.2">
      <c r="A61" s="6" t="s">
        <v>60</v>
      </c>
      <c r="B61" s="6">
        <v>9858</v>
      </c>
      <c r="C61" s="7">
        <v>5430.541666666667</v>
      </c>
      <c r="D61" s="8">
        <f t="shared" si="3"/>
        <v>4427.458333333333</v>
      </c>
      <c r="E61" s="6">
        <v>3728.4543030753966</v>
      </c>
      <c r="F61" s="6">
        <f t="shared" si="0"/>
        <v>6129.5456969246034</v>
      </c>
      <c r="G61" s="7">
        <f t="shared" si="2"/>
        <v>699.00403025793639</v>
      </c>
    </row>
    <row r="62" spans="1:7" x14ac:dyDescent="0.2">
      <c r="A62" s="6" t="s">
        <v>61</v>
      </c>
      <c r="B62" s="6">
        <v>11331</v>
      </c>
      <c r="C62" s="7">
        <v>5440.75</v>
      </c>
      <c r="D62" s="8">
        <f t="shared" si="3"/>
        <v>5890.25</v>
      </c>
      <c r="E62" s="6">
        <v>5918.2668030753966</v>
      </c>
      <c r="F62" s="6">
        <f t="shared" si="0"/>
        <v>5412.7331969246034</v>
      </c>
      <c r="G62" s="7">
        <f t="shared" si="2"/>
        <v>-28.016803075396638</v>
      </c>
    </row>
    <row r="63" spans="1:7" x14ac:dyDescent="0.2">
      <c r="A63" s="6" t="s">
        <v>62</v>
      </c>
      <c r="B63" s="6">
        <v>4016</v>
      </c>
      <c r="C63" s="7">
        <v>5419.1666666666661</v>
      </c>
      <c r="D63" s="8">
        <f t="shared" si="3"/>
        <v>-1403.1666666666661</v>
      </c>
      <c r="E63" s="6">
        <v>-1225.0873635912696</v>
      </c>
      <c r="F63" s="6">
        <f t="shared" si="0"/>
        <v>5241.0873635912694</v>
      </c>
      <c r="G63" s="7">
        <f t="shared" si="2"/>
        <v>-178.07930307539641</v>
      </c>
    </row>
    <row r="64" spans="1:7" x14ac:dyDescent="0.2">
      <c r="A64" s="6" t="s">
        <v>63</v>
      </c>
      <c r="B64" s="6">
        <v>3957</v>
      </c>
      <c r="C64" s="7">
        <v>5404.8333333333339</v>
      </c>
      <c r="D64" s="8">
        <f t="shared" si="3"/>
        <v>-1447.8333333333339</v>
      </c>
      <c r="E64" s="6">
        <v>-1625.9259052579366</v>
      </c>
      <c r="F64" s="6">
        <f t="shared" si="0"/>
        <v>5582.9259052579364</v>
      </c>
      <c r="G64" s="7">
        <f t="shared" si="2"/>
        <v>178.09257192460268</v>
      </c>
    </row>
    <row r="65" spans="1:7" x14ac:dyDescent="0.2">
      <c r="A65" s="6" t="s">
        <v>64</v>
      </c>
      <c r="B65" s="6">
        <v>4510</v>
      </c>
      <c r="C65" s="7">
        <v>5416.166666666667</v>
      </c>
      <c r="D65" s="8">
        <f t="shared" si="3"/>
        <v>-906.16666666666697</v>
      </c>
      <c r="E65" s="6">
        <v>-960.79569692460336</v>
      </c>
      <c r="F65" s="6">
        <f t="shared" si="0"/>
        <v>5470.7956969246034</v>
      </c>
      <c r="G65" s="7">
        <f t="shared" si="2"/>
        <v>54.629030257936392</v>
      </c>
    </row>
    <row r="66" spans="1:7" x14ac:dyDescent="0.2">
      <c r="A66" s="6" t="s">
        <v>65</v>
      </c>
      <c r="B66" s="6">
        <v>4276</v>
      </c>
      <c r="C66" s="7">
        <v>5421.3333333333339</v>
      </c>
      <c r="D66" s="8">
        <f t="shared" si="3"/>
        <v>-1145.3333333333339</v>
      </c>
      <c r="E66" s="6">
        <v>-851.92069692460348</v>
      </c>
      <c r="F66" s="6">
        <f t="shared" si="0"/>
        <v>5127.9206969246034</v>
      </c>
      <c r="G66" s="7">
        <f t="shared" si="2"/>
        <v>-293.41263640873046</v>
      </c>
    </row>
    <row r="67" spans="1:7" x14ac:dyDescent="0.2">
      <c r="A67" s="6" t="s">
        <v>66</v>
      </c>
      <c r="B67" s="6">
        <v>4968</v>
      </c>
      <c r="C67" s="7">
        <v>5458.625</v>
      </c>
      <c r="D67" s="8">
        <f t="shared" si="3"/>
        <v>-490.625</v>
      </c>
      <c r="E67" s="6">
        <v>-653.77188740079384</v>
      </c>
      <c r="F67" s="6">
        <f t="shared" si="0"/>
        <v>5621.7718874007942</v>
      </c>
      <c r="G67" s="7">
        <f t="shared" si="2"/>
        <v>163.14688740079384</v>
      </c>
    </row>
    <row r="68" spans="1:7" x14ac:dyDescent="0.2">
      <c r="A68" s="6" t="s">
        <v>67</v>
      </c>
      <c r="B68" s="6">
        <v>4677</v>
      </c>
      <c r="C68" s="7">
        <v>5605.7083333333339</v>
      </c>
      <c r="D68" s="8">
        <f t="shared" si="3"/>
        <v>-928.70833333333394</v>
      </c>
      <c r="E68" s="6">
        <v>-672.84926835317469</v>
      </c>
      <c r="F68" s="6">
        <f t="shared" ref="F68:F107" si="4">B68-E68</f>
        <v>5349.8492683531749</v>
      </c>
      <c r="G68" s="7">
        <f t="shared" si="2"/>
        <v>-255.85906498015925</v>
      </c>
    </row>
    <row r="69" spans="1:7" x14ac:dyDescent="0.2">
      <c r="A69" s="6" t="s">
        <v>68</v>
      </c>
      <c r="B69" s="6">
        <v>3523</v>
      </c>
      <c r="C69" s="7">
        <v>5656.041666666667</v>
      </c>
      <c r="D69" s="8">
        <f t="shared" si="3"/>
        <v>-2133.041666666667</v>
      </c>
      <c r="E69" s="6">
        <v>-1244.1759052579362</v>
      </c>
      <c r="F69" s="6">
        <f t="shared" si="4"/>
        <v>4767.1759052579364</v>
      </c>
      <c r="G69" s="7">
        <f t="shared" si="2"/>
        <v>-888.8657614087308</v>
      </c>
    </row>
    <row r="70" spans="1:7" x14ac:dyDescent="0.2">
      <c r="A70" s="6" t="s">
        <v>69</v>
      </c>
      <c r="B70" s="6">
        <v>1821</v>
      </c>
      <c r="C70" s="7">
        <v>5554.5833333333339</v>
      </c>
      <c r="D70" s="8">
        <f t="shared" si="3"/>
        <v>-3733.5833333333339</v>
      </c>
      <c r="E70" s="6">
        <v>-3062.1811135912699</v>
      </c>
      <c r="F70" s="6">
        <f t="shared" si="4"/>
        <v>4883.1811135912703</v>
      </c>
      <c r="G70" s="7">
        <f t="shared" si="2"/>
        <v>-671.40221974206406</v>
      </c>
    </row>
    <row r="71" spans="1:7" x14ac:dyDescent="0.2">
      <c r="A71" s="6" t="s">
        <v>70</v>
      </c>
      <c r="B71" s="6">
        <v>5222</v>
      </c>
      <c r="C71" s="7">
        <v>5463</v>
      </c>
      <c r="D71" s="8">
        <f t="shared" si="3"/>
        <v>-241</v>
      </c>
      <c r="E71" s="6">
        <v>-314.06653025793651</v>
      </c>
      <c r="F71" s="6">
        <f t="shared" si="4"/>
        <v>5536.0665302579364</v>
      </c>
      <c r="G71" s="7">
        <f t="shared" si="2"/>
        <v>73.066530257936506</v>
      </c>
    </row>
    <row r="72" spans="1:7" x14ac:dyDescent="0.2">
      <c r="A72" s="6" t="s">
        <v>71</v>
      </c>
      <c r="B72" s="6">
        <v>6872</v>
      </c>
      <c r="C72" s="7">
        <v>5393.1666666666661</v>
      </c>
      <c r="D72" s="8">
        <f t="shared" si="3"/>
        <v>1478.8333333333339</v>
      </c>
      <c r="E72" s="6">
        <v>964.05326140873012</v>
      </c>
      <c r="F72" s="6">
        <f t="shared" si="4"/>
        <v>5907.9467385912703</v>
      </c>
      <c r="G72" s="7">
        <f t="shared" si="2"/>
        <v>514.78007192460382</v>
      </c>
    </row>
    <row r="73" spans="1:7" x14ac:dyDescent="0.2">
      <c r="A73" s="6" t="s">
        <v>72</v>
      </c>
      <c r="B73" s="6">
        <v>10803</v>
      </c>
      <c r="C73" s="7">
        <v>5285.7916666666661</v>
      </c>
      <c r="D73" s="8">
        <f t="shared" ref="D73:D100" si="5">B73-C73</f>
        <v>5517.2083333333339</v>
      </c>
      <c r="E73" s="6">
        <v>3728.4543030753966</v>
      </c>
      <c r="F73" s="6">
        <f t="shared" si="4"/>
        <v>7074.5456969246034</v>
      </c>
      <c r="G73" s="7">
        <f t="shared" si="2"/>
        <v>1788.7540302579373</v>
      </c>
    </row>
    <row r="74" spans="1:7" x14ac:dyDescent="0.2">
      <c r="A74" s="6" t="s">
        <v>73</v>
      </c>
      <c r="B74" s="6">
        <v>13916</v>
      </c>
      <c r="C74" s="7">
        <v>5171.9583333333339</v>
      </c>
      <c r="D74" s="8">
        <f t="shared" si="5"/>
        <v>8744.0416666666661</v>
      </c>
      <c r="E74" s="6">
        <v>5918.2668030753966</v>
      </c>
      <c r="F74" s="6">
        <f t="shared" si="4"/>
        <v>7997.7331969246034</v>
      </c>
      <c r="G74" s="7">
        <f t="shared" ref="G74:G100" si="6">B74-C74-E74</f>
        <v>2825.7748635912694</v>
      </c>
    </row>
    <row r="75" spans="1:7" x14ac:dyDescent="0.2">
      <c r="A75" s="6" t="s">
        <v>74</v>
      </c>
      <c r="B75" s="6">
        <v>2639</v>
      </c>
      <c r="C75" s="7">
        <v>5172.0833333333339</v>
      </c>
      <c r="D75" s="8">
        <f t="shared" si="5"/>
        <v>-2533.0833333333339</v>
      </c>
      <c r="E75" s="6">
        <v>-1225.0873635912696</v>
      </c>
      <c r="F75" s="6">
        <f t="shared" si="4"/>
        <v>3864.0873635912694</v>
      </c>
      <c r="G75" s="7">
        <f t="shared" si="6"/>
        <v>-1307.9959697420643</v>
      </c>
    </row>
    <row r="76" spans="1:7" x14ac:dyDescent="0.2">
      <c r="A76" s="6" t="s">
        <v>75</v>
      </c>
      <c r="B76" s="6">
        <v>2899</v>
      </c>
      <c r="C76" s="7">
        <v>5197.5416666666661</v>
      </c>
      <c r="D76" s="8">
        <f t="shared" si="5"/>
        <v>-2298.5416666666661</v>
      </c>
      <c r="E76" s="6">
        <v>-1625.9259052579366</v>
      </c>
      <c r="F76" s="6">
        <f t="shared" si="4"/>
        <v>4524.9259052579364</v>
      </c>
      <c r="G76" s="7">
        <f t="shared" si="6"/>
        <v>-672.61576140872944</v>
      </c>
    </row>
    <row r="77" spans="1:7" x14ac:dyDescent="0.2">
      <c r="A77" s="6" t="s">
        <v>76</v>
      </c>
      <c r="B77" s="6">
        <v>3370</v>
      </c>
      <c r="C77" s="7">
        <v>5194.0416666666661</v>
      </c>
      <c r="D77" s="8">
        <f t="shared" si="5"/>
        <v>-1824.0416666666661</v>
      </c>
      <c r="E77" s="6">
        <v>-960.79569692460336</v>
      </c>
      <c r="F77" s="6">
        <f t="shared" si="4"/>
        <v>4330.7956969246034</v>
      </c>
      <c r="G77" s="7">
        <f t="shared" si="6"/>
        <v>-863.2459697420627</v>
      </c>
    </row>
    <row r="78" spans="1:7" x14ac:dyDescent="0.2">
      <c r="A78" s="6" t="s">
        <v>77</v>
      </c>
      <c r="B78" s="6">
        <v>3740</v>
      </c>
      <c r="C78" s="7">
        <v>5175.3333333333339</v>
      </c>
      <c r="D78" s="8">
        <f t="shared" si="5"/>
        <v>-1435.3333333333339</v>
      </c>
      <c r="E78" s="6">
        <v>-851.92069692460348</v>
      </c>
      <c r="F78" s="6">
        <f t="shared" si="4"/>
        <v>4591.9206969246034</v>
      </c>
      <c r="G78" s="7">
        <f t="shared" si="6"/>
        <v>-583.41263640873046</v>
      </c>
    </row>
    <row r="79" spans="1:7" x14ac:dyDescent="0.2">
      <c r="A79" s="6" t="s">
        <v>78</v>
      </c>
      <c r="B79" s="6">
        <v>2927</v>
      </c>
      <c r="C79" s="7">
        <v>5116.625</v>
      </c>
      <c r="D79" s="8">
        <f t="shared" si="5"/>
        <v>-2189.625</v>
      </c>
      <c r="E79" s="6">
        <v>-653.77188740079384</v>
      </c>
      <c r="F79" s="6">
        <f t="shared" si="4"/>
        <v>3580.7718874007937</v>
      </c>
      <c r="G79" s="7">
        <f t="shared" si="6"/>
        <v>-1535.8531125992063</v>
      </c>
    </row>
    <row r="80" spans="1:7" x14ac:dyDescent="0.2">
      <c r="A80" s="6" t="s">
        <v>79</v>
      </c>
      <c r="B80" s="6">
        <v>3986</v>
      </c>
      <c r="C80" s="7">
        <v>5041.583333333333</v>
      </c>
      <c r="D80" s="8">
        <f t="shared" si="5"/>
        <v>-1055.583333333333</v>
      </c>
      <c r="E80" s="6">
        <v>-672.84926835317469</v>
      </c>
      <c r="F80" s="6">
        <f t="shared" si="4"/>
        <v>4658.8492683531749</v>
      </c>
      <c r="G80" s="7">
        <f t="shared" si="6"/>
        <v>-382.73406498015834</v>
      </c>
    </row>
    <row r="81" spans="1:7" x14ac:dyDescent="0.2">
      <c r="A81" s="6" t="s">
        <v>80</v>
      </c>
      <c r="B81" s="6">
        <v>4217</v>
      </c>
      <c r="C81" s="7">
        <v>5060.5416666666661</v>
      </c>
      <c r="D81" s="8">
        <f t="shared" si="5"/>
        <v>-843.54166666666606</v>
      </c>
      <c r="E81" s="6">
        <v>-1244.1759052579362</v>
      </c>
      <c r="F81" s="6">
        <f t="shared" si="4"/>
        <v>5461.1759052579364</v>
      </c>
      <c r="G81" s="7">
        <f t="shared" si="6"/>
        <v>400.6342385912701</v>
      </c>
    </row>
    <row r="82" spans="1:7" x14ac:dyDescent="0.2">
      <c r="A82" s="6" t="s">
        <v>81</v>
      </c>
      <c r="B82" s="6">
        <v>1738</v>
      </c>
      <c r="C82" s="7">
        <v>5125.4583333333339</v>
      </c>
      <c r="D82" s="8">
        <f t="shared" si="5"/>
        <v>-3387.4583333333339</v>
      </c>
      <c r="E82" s="6">
        <v>-3062.1811135912699</v>
      </c>
      <c r="F82" s="6">
        <f t="shared" si="4"/>
        <v>4800.1811135912703</v>
      </c>
      <c r="G82" s="7">
        <f t="shared" si="6"/>
        <v>-325.27721974206406</v>
      </c>
    </row>
    <row r="83" spans="1:7" x14ac:dyDescent="0.2">
      <c r="A83" s="6" t="s">
        <v>82</v>
      </c>
      <c r="B83" s="6">
        <v>5221</v>
      </c>
      <c r="C83" s="7">
        <v>5174.5833333333339</v>
      </c>
      <c r="D83" s="8">
        <f t="shared" si="5"/>
        <v>46.41666666666606</v>
      </c>
      <c r="E83" s="6">
        <v>-314.06653025793651</v>
      </c>
      <c r="F83" s="6">
        <f t="shared" si="4"/>
        <v>5535.0665302579364</v>
      </c>
      <c r="G83" s="7">
        <f t="shared" si="6"/>
        <v>360.48319692460257</v>
      </c>
    </row>
    <row r="84" spans="1:7" x14ac:dyDescent="0.2">
      <c r="A84" s="6" t="s">
        <v>83</v>
      </c>
      <c r="B84" s="6">
        <v>6424</v>
      </c>
      <c r="C84" s="7">
        <v>5251.75</v>
      </c>
      <c r="D84" s="8">
        <f t="shared" si="5"/>
        <v>1172.25</v>
      </c>
      <c r="E84" s="6">
        <v>964.05326140873012</v>
      </c>
      <c r="F84" s="6">
        <f t="shared" si="4"/>
        <v>5459.9467385912703</v>
      </c>
      <c r="G84" s="7">
        <f t="shared" si="6"/>
        <v>208.19673859126988</v>
      </c>
    </row>
    <row r="85" spans="1:7" x14ac:dyDescent="0.2">
      <c r="A85" s="6" t="s">
        <v>84</v>
      </c>
      <c r="B85" s="6">
        <v>9842</v>
      </c>
      <c r="C85" s="7">
        <v>5377.5416666666661</v>
      </c>
      <c r="D85" s="8">
        <f t="shared" si="5"/>
        <v>4464.4583333333339</v>
      </c>
      <c r="E85" s="6">
        <v>3728.4543030753966</v>
      </c>
      <c r="F85" s="6">
        <f t="shared" si="4"/>
        <v>6113.5456969246034</v>
      </c>
      <c r="G85" s="7">
        <f t="shared" si="6"/>
        <v>736.0040302579373</v>
      </c>
    </row>
    <row r="86" spans="1:7" x14ac:dyDescent="0.2">
      <c r="A86" s="6" t="s">
        <v>85</v>
      </c>
      <c r="B86" s="6">
        <v>13076</v>
      </c>
      <c r="C86" s="7">
        <v>5501.333333333333</v>
      </c>
      <c r="D86" s="8">
        <f t="shared" si="5"/>
        <v>7574.666666666667</v>
      </c>
      <c r="E86" s="6">
        <v>5918.2668030753966</v>
      </c>
      <c r="F86" s="6">
        <f t="shared" si="4"/>
        <v>7157.7331969246034</v>
      </c>
      <c r="G86" s="7">
        <f t="shared" si="6"/>
        <v>1656.3998635912703</v>
      </c>
    </row>
    <row r="87" spans="1:7" x14ac:dyDescent="0.2">
      <c r="A87" s="6" t="s">
        <v>86</v>
      </c>
      <c r="B87" s="6">
        <v>3934</v>
      </c>
      <c r="C87" s="7">
        <v>5555.6666666666661</v>
      </c>
      <c r="D87" s="8">
        <f t="shared" si="5"/>
        <v>-1621.6666666666661</v>
      </c>
      <c r="E87" s="6">
        <v>-1225.0873635912696</v>
      </c>
      <c r="F87" s="6">
        <f t="shared" si="4"/>
        <v>5159.0873635912694</v>
      </c>
      <c r="G87" s="7">
        <f t="shared" si="6"/>
        <v>-396.57930307539641</v>
      </c>
    </row>
    <row r="88" spans="1:7" x14ac:dyDescent="0.2">
      <c r="A88" s="6" t="s">
        <v>87</v>
      </c>
      <c r="B88" s="6">
        <v>3162</v>
      </c>
      <c r="C88" s="7">
        <v>5569.7083333333339</v>
      </c>
      <c r="D88" s="8">
        <f t="shared" si="5"/>
        <v>-2407.7083333333339</v>
      </c>
      <c r="E88" s="6">
        <v>-1625.9259052579366</v>
      </c>
      <c r="F88" s="6">
        <f t="shared" si="4"/>
        <v>4787.9259052579364</v>
      </c>
      <c r="G88" s="7">
        <f t="shared" si="6"/>
        <v>-781.78242807539732</v>
      </c>
    </row>
    <row r="89" spans="1:7" x14ac:dyDescent="0.2">
      <c r="A89" s="6" t="s">
        <v>88</v>
      </c>
      <c r="B89" s="6">
        <v>4286</v>
      </c>
      <c r="C89" s="7">
        <v>5596.8333333333339</v>
      </c>
      <c r="D89" s="8">
        <f t="shared" si="5"/>
        <v>-1310.8333333333339</v>
      </c>
      <c r="E89" s="6">
        <v>-960.79569692460336</v>
      </c>
      <c r="F89" s="6">
        <f t="shared" si="4"/>
        <v>5246.7956969246034</v>
      </c>
      <c r="G89" s="7">
        <f t="shared" si="6"/>
        <v>-350.03763640873058</v>
      </c>
    </row>
    <row r="90" spans="1:7" x14ac:dyDescent="0.2">
      <c r="A90" s="6" t="s">
        <v>89</v>
      </c>
      <c r="B90" s="6">
        <v>4676</v>
      </c>
      <c r="C90" s="7">
        <v>5650.4583333333339</v>
      </c>
      <c r="D90" s="8">
        <f t="shared" si="5"/>
        <v>-974.45833333333394</v>
      </c>
      <c r="E90" s="6">
        <v>-851.92069692460348</v>
      </c>
      <c r="F90" s="6">
        <f t="shared" si="4"/>
        <v>5527.9206969246034</v>
      </c>
      <c r="G90" s="7">
        <f t="shared" si="6"/>
        <v>-122.53763640873046</v>
      </c>
    </row>
    <row r="91" spans="1:7" x14ac:dyDescent="0.2">
      <c r="A91" s="6" t="s">
        <v>90</v>
      </c>
      <c r="B91" s="6">
        <v>5010</v>
      </c>
      <c r="C91" s="7">
        <v>5674.041666666667</v>
      </c>
      <c r="D91" s="8">
        <f t="shared" si="5"/>
        <v>-664.04166666666697</v>
      </c>
      <c r="E91" s="6">
        <v>-653.77188740079384</v>
      </c>
      <c r="F91" s="6">
        <f t="shared" si="4"/>
        <v>5663.7718874007942</v>
      </c>
      <c r="G91" s="7">
        <f t="shared" si="6"/>
        <v>-10.269779265873126</v>
      </c>
    </row>
    <row r="92" spans="1:7" x14ac:dyDescent="0.2">
      <c r="A92" s="6" t="s">
        <v>91</v>
      </c>
      <c r="B92" s="6">
        <v>4874</v>
      </c>
      <c r="C92" s="7">
        <v>5657.5</v>
      </c>
      <c r="D92" s="8">
        <f t="shared" si="5"/>
        <v>-783.5</v>
      </c>
      <c r="E92" s="6">
        <v>-672.84926835317469</v>
      </c>
      <c r="F92" s="6">
        <f t="shared" si="4"/>
        <v>5546.8492683531749</v>
      </c>
      <c r="G92" s="7">
        <f t="shared" si="6"/>
        <v>-110.65073164682531</v>
      </c>
    </row>
    <row r="93" spans="1:7" x14ac:dyDescent="0.2">
      <c r="A93" s="6" t="s">
        <v>92</v>
      </c>
      <c r="B93" s="6">
        <v>4633</v>
      </c>
      <c r="C93" s="7">
        <v>5657.833333333333</v>
      </c>
      <c r="D93" s="8">
        <f t="shared" si="5"/>
        <v>-1024.833333333333</v>
      </c>
      <c r="E93" s="6">
        <v>-1244.1759052579362</v>
      </c>
      <c r="F93" s="6">
        <f t="shared" si="4"/>
        <v>5877.1759052579364</v>
      </c>
      <c r="G93" s="7">
        <f t="shared" si="6"/>
        <v>219.34257192460313</v>
      </c>
    </row>
    <row r="94" spans="1:7" x14ac:dyDescent="0.2">
      <c r="A94" s="6" t="s">
        <v>93</v>
      </c>
      <c r="B94" s="6">
        <v>1659</v>
      </c>
      <c r="C94" s="7">
        <v>5691.833333333333</v>
      </c>
      <c r="D94" s="8">
        <f t="shared" si="5"/>
        <v>-4032.833333333333</v>
      </c>
      <c r="E94" s="6">
        <v>-3062.1811135912699</v>
      </c>
      <c r="F94" s="6">
        <f t="shared" si="4"/>
        <v>4721.1811135912703</v>
      </c>
      <c r="G94" s="7">
        <f t="shared" si="6"/>
        <v>-970.65221974206315</v>
      </c>
    </row>
    <row r="95" spans="1:7" x14ac:dyDescent="0.2">
      <c r="A95" s="6" t="s">
        <v>94</v>
      </c>
      <c r="B95" s="6">
        <v>5951</v>
      </c>
      <c r="C95" s="7">
        <v>5720.708333333333</v>
      </c>
      <c r="D95" s="8">
        <f t="shared" si="5"/>
        <v>230.29166666666697</v>
      </c>
      <c r="E95" s="6">
        <v>-314.06653025793651</v>
      </c>
      <c r="F95" s="6">
        <f t="shared" si="4"/>
        <v>6265.0665302579364</v>
      </c>
      <c r="G95" s="7">
        <f t="shared" si="6"/>
        <v>544.35819692460348</v>
      </c>
    </row>
    <row r="96" spans="1:7" x14ac:dyDescent="0.2">
      <c r="A96" s="6" t="s">
        <v>95</v>
      </c>
      <c r="B96" s="6">
        <v>6981</v>
      </c>
      <c r="C96" s="7">
        <v>5737.5</v>
      </c>
      <c r="D96" s="8">
        <f t="shared" si="5"/>
        <v>1243.5</v>
      </c>
      <c r="E96" s="6">
        <v>964.05326140873012</v>
      </c>
      <c r="F96" s="6">
        <f t="shared" si="4"/>
        <v>6016.9467385912703</v>
      </c>
      <c r="G96" s="7">
        <f t="shared" si="6"/>
        <v>279.44673859126988</v>
      </c>
    </row>
    <row r="97" spans="1:7" x14ac:dyDescent="0.2">
      <c r="A97" s="6" t="s">
        <v>96</v>
      </c>
      <c r="B97" s="6">
        <v>9851</v>
      </c>
      <c r="C97" s="7">
        <v>5725.8333333333339</v>
      </c>
      <c r="D97" s="8">
        <f t="shared" si="5"/>
        <v>4125.1666666666661</v>
      </c>
      <c r="E97" s="6">
        <v>3728.4543030753966</v>
      </c>
      <c r="F97" s="6">
        <f t="shared" si="4"/>
        <v>6122.5456969246034</v>
      </c>
      <c r="G97" s="7">
        <f t="shared" si="6"/>
        <v>396.71236359126942</v>
      </c>
    </row>
    <row r="98" spans="1:7" x14ac:dyDescent="0.2">
      <c r="A98" s="6" t="s">
        <v>97</v>
      </c>
      <c r="B98" s="6">
        <v>12670</v>
      </c>
      <c r="C98" s="7">
        <v>5727.75</v>
      </c>
      <c r="D98" s="8">
        <f t="shared" si="5"/>
        <v>6942.25</v>
      </c>
      <c r="E98" s="6">
        <v>5918.2668030753966</v>
      </c>
      <c r="F98" s="6">
        <f t="shared" si="4"/>
        <v>6751.7331969246034</v>
      </c>
      <c r="G98" s="7">
        <f t="shared" si="6"/>
        <v>1023.9831969246034</v>
      </c>
    </row>
    <row r="99" spans="1:7" x14ac:dyDescent="0.2">
      <c r="A99" s="6" t="s">
        <v>98</v>
      </c>
      <c r="B99" s="6">
        <v>4348</v>
      </c>
      <c r="C99" s="7">
        <v>5732.0416666666661</v>
      </c>
      <c r="D99" s="8">
        <f t="shared" si="5"/>
        <v>-1384.0416666666661</v>
      </c>
      <c r="E99" s="6">
        <v>-1225.0873635912696</v>
      </c>
      <c r="F99" s="6">
        <f t="shared" si="4"/>
        <v>5573.0873635912694</v>
      </c>
      <c r="G99" s="7">
        <f t="shared" si="6"/>
        <v>-158.95430307539641</v>
      </c>
    </row>
    <row r="100" spans="1:7" x14ac:dyDescent="0.2">
      <c r="A100" s="6" t="s">
        <v>99</v>
      </c>
      <c r="B100" s="6">
        <v>3564</v>
      </c>
      <c r="C100" s="7">
        <v>5707.833333333333</v>
      </c>
      <c r="D100" s="8">
        <f t="shared" si="5"/>
        <v>-2143.833333333333</v>
      </c>
      <c r="E100" s="6">
        <v>-1625.9259052579366</v>
      </c>
      <c r="F100" s="6">
        <f t="shared" si="4"/>
        <v>5189.9259052579364</v>
      </c>
      <c r="G100" s="7">
        <f t="shared" si="6"/>
        <v>-517.90742807539641</v>
      </c>
    </row>
    <row r="101" spans="1:7" x14ac:dyDescent="0.2">
      <c r="A101" s="6" t="s">
        <v>100</v>
      </c>
      <c r="B101" s="6">
        <v>4577</v>
      </c>
      <c r="E101" s="6">
        <v>-960.79569692460336</v>
      </c>
      <c r="F101" s="6">
        <f t="shared" si="4"/>
        <v>5537.7956969246034</v>
      </c>
    </row>
    <row r="102" spans="1:7" x14ac:dyDescent="0.2">
      <c r="A102" s="6" t="s">
        <v>101</v>
      </c>
      <c r="B102" s="6">
        <v>4788</v>
      </c>
      <c r="E102" s="6">
        <v>-851.92069692460348</v>
      </c>
      <c r="F102" s="6">
        <f t="shared" si="4"/>
        <v>5639.9206969246034</v>
      </c>
    </row>
    <row r="103" spans="1:7" x14ac:dyDescent="0.2">
      <c r="A103" s="6" t="s">
        <v>102</v>
      </c>
      <c r="B103" s="6">
        <v>4618</v>
      </c>
      <c r="E103" s="6">
        <v>-653.77188740079384</v>
      </c>
      <c r="F103" s="6">
        <f t="shared" si="4"/>
        <v>5271.7718874007942</v>
      </c>
    </row>
    <row r="104" spans="1:7" x14ac:dyDescent="0.2">
      <c r="A104" s="6" t="s">
        <v>103</v>
      </c>
      <c r="B104" s="6">
        <v>5312</v>
      </c>
      <c r="E104" s="6">
        <v>-672.84926835317469</v>
      </c>
      <c r="F104" s="6">
        <f t="shared" si="4"/>
        <v>5984.8492683531749</v>
      </c>
    </row>
    <row r="105" spans="1:7" x14ac:dyDescent="0.2">
      <c r="A105" s="6" t="s">
        <v>104</v>
      </c>
      <c r="B105" s="6">
        <v>4298</v>
      </c>
      <c r="E105" s="6">
        <v>-1244.1759052579362</v>
      </c>
      <c r="F105" s="6">
        <f t="shared" si="4"/>
        <v>5542.1759052579364</v>
      </c>
    </row>
    <row r="106" spans="1:7" x14ac:dyDescent="0.2">
      <c r="A106" s="6" t="s">
        <v>105</v>
      </c>
      <c r="B106" s="6">
        <v>1413</v>
      </c>
      <c r="E106" s="6">
        <v>-3062.1811135912699</v>
      </c>
      <c r="F106" s="6">
        <f t="shared" si="4"/>
        <v>4475.1811135912703</v>
      </c>
    </row>
    <row r="107" spans="1:7" x14ac:dyDescent="0.2">
      <c r="A107" s="6" t="s">
        <v>106</v>
      </c>
      <c r="B107" s="6">
        <v>5877</v>
      </c>
      <c r="E107" s="6">
        <v>-314.06653025793651</v>
      </c>
      <c r="F107" s="6">
        <f t="shared" si="4"/>
        <v>6191.0665302579364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" workbookViewId="0">
      <selection activeCell="J20" sqref="J20"/>
    </sheetView>
  </sheetViews>
  <sheetFormatPr baseColWidth="10" defaultColWidth="8.83203125" defaultRowHeight="15" x14ac:dyDescent="0.2"/>
  <cols>
    <col min="3" max="3" width="11" bestFit="1" customWidth="1"/>
    <col min="5" max="5" width="18.5" bestFit="1" customWidth="1"/>
    <col min="6" max="6" width="13.1640625" bestFit="1" customWidth="1"/>
    <col min="7" max="7" width="27" bestFit="1" customWidth="1"/>
    <col min="8" max="8" width="18" bestFit="1" customWidth="1"/>
    <col min="9" max="9" width="12.83203125" customWidth="1"/>
    <col min="10" max="10" width="20.33203125" customWidth="1"/>
    <col min="11" max="11" width="22.5" bestFit="1" customWidth="1"/>
    <col min="12" max="20" width="16.33203125" bestFit="1" customWidth="1"/>
    <col min="21" max="21" width="11.33203125" bestFit="1" customWidth="1"/>
  </cols>
  <sheetData>
    <row r="1" spans="1:11" s="13" customFormat="1" ht="30" x14ac:dyDescent="0.2">
      <c r="A1" s="13" t="s">
        <v>0</v>
      </c>
      <c r="B1" s="13" t="s">
        <v>0</v>
      </c>
      <c r="C1" s="14" t="s">
        <v>122</v>
      </c>
    </row>
    <row r="2" spans="1:11" x14ac:dyDescent="0.2">
      <c r="A2" s="15" t="s">
        <v>8</v>
      </c>
      <c r="B2" t="str">
        <f t="shared" ref="B2:B60" si="0">RIGHT(A2,2)</f>
        <v>07</v>
      </c>
      <c r="C2">
        <v>-1184.75</v>
      </c>
      <c r="F2" s="2" t="s">
        <v>121</v>
      </c>
      <c r="G2" t="s">
        <v>127</v>
      </c>
      <c r="I2" s="4"/>
      <c r="J2" s="4"/>
      <c r="K2" s="4"/>
    </row>
    <row r="3" spans="1:11" x14ac:dyDescent="0.2">
      <c r="A3" t="s">
        <v>9</v>
      </c>
      <c r="B3" t="str">
        <f t="shared" si="0"/>
        <v>08</v>
      </c>
      <c r="C3">
        <v>-1235.125</v>
      </c>
      <c r="F3" s="3" t="s">
        <v>108</v>
      </c>
      <c r="G3" s="4">
        <v>-1220.9166666666665</v>
      </c>
      <c r="I3" s="4"/>
      <c r="J3" s="4"/>
      <c r="K3" s="4"/>
    </row>
    <row r="4" spans="1:11" x14ac:dyDescent="0.2">
      <c r="A4" t="s">
        <v>10</v>
      </c>
      <c r="B4" t="str">
        <f t="shared" si="0"/>
        <v>09</v>
      </c>
      <c r="C4">
        <v>-528.41666666666652</v>
      </c>
      <c r="F4" s="3" t="s">
        <v>109</v>
      </c>
      <c r="G4" s="4">
        <v>-1621.7552083333335</v>
      </c>
      <c r="I4" s="4"/>
      <c r="J4" s="4"/>
      <c r="K4" s="4"/>
    </row>
    <row r="5" spans="1:11" x14ac:dyDescent="0.2">
      <c r="A5" t="s">
        <v>11</v>
      </c>
      <c r="B5" t="str">
        <f t="shared" si="0"/>
        <v>10</v>
      </c>
      <c r="C5">
        <v>816.375</v>
      </c>
      <c r="F5" s="3" t="s">
        <v>110</v>
      </c>
      <c r="G5" s="4">
        <v>-956.62500000000011</v>
      </c>
      <c r="I5" s="4"/>
      <c r="J5" s="4"/>
      <c r="K5" s="4"/>
    </row>
    <row r="6" spans="1:11" x14ac:dyDescent="0.2">
      <c r="A6" t="s">
        <v>12</v>
      </c>
      <c r="B6" t="str">
        <f t="shared" si="0"/>
        <v>11</v>
      </c>
      <c r="C6">
        <v>2222.083333333333</v>
      </c>
      <c r="F6" s="3" t="s">
        <v>111</v>
      </c>
      <c r="G6" s="4">
        <v>-847.75000000000023</v>
      </c>
      <c r="I6" s="4"/>
      <c r="J6" s="4"/>
      <c r="K6" s="4"/>
    </row>
    <row r="7" spans="1:11" x14ac:dyDescent="0.2">
      <c r="A7" t="s">
        <v>13</v>
      </c>
      <c r="B7" t="str">
        <f t="shared" si="0"/>
        <v>12</v>
      </c>
      <c r="C7">
        <v>3727.416666666667</v>
      </c>
      <c r="F7" s="3" t="s">
        <v>112</v>
      </c>
      <c r="G7" s="4">
        <v>-649.6011904761906</v>
      </c>
      <c r="I7" s="4"/>
      <c r="J7" s="4"/>
      <c r="K7" s="4"/>
    </row>
    <row r="8" spans="1:11" x14ac:dyDescent="0.2">
      <c r="A8" t="s">
        <v>14</v>
      </c>
      <c r="B8" t="str">
        <f t="shared" si="0"/>
        <v>01</v>
      </c>
      <c r="C8">
        <v>-1082.75</v>
      </c>
      <c r="F8" s="3" t="s">
        <v>113</v>
      </c>
      <c r="G8" s="4">
        <v>-668.67857142857144</v>
      </c>
      <c r="I8" s="4"/>
      <c r="J8" s="4"/>
      <c r="K8" s="4"/>
    </row>
    <row r="9" spans="1:11" x14ac:dyDescent="0.2">
      <c r="A9" t="s">
        <v>15</v>
      </c>
      <c r="B9" t="str">
        <f t="shared" si="0"/>
        <v>02</v>
      </c>
      <c r="C9">
        <v>-1160.9583333333335</v>
      </c>
      <c r="F9" s="3" t="s">
        <v>114</v>
      </c>
      <c r="G9" s="4">
        <v>-1240.005208333333</v>
      </c>
      <c r="I9" s="4"/>
      <c r="J9" s="4"/>
      <c r="K9" s="4"/>
    </row>
    <row r="10" spans="1:11" x14ac:dyDescent="0.2">
      <c r="A10" t="s">
        <v>16</v>
      </c>
      <c r="B10" t="str">
        <f t="shared" si="0"/>
        <v>03</v>
      </c>
      <c r="C10">
        <v>-614.125</v>
      </c>
      <c r="F10" s="3" t="s">
        <v>115</v>
      </c>
      <c r="G10" s="4">
        <v>-3058.0104166666665</v>
      </c>
      <c r="I10" s="4"/>
      <c r="J10" s="4"/>
      <c r="K10" s="4"/>
    </row>
    <row r="11" spans="1:11" x14ac:dyDescent="0.2">
      <c r="A11" t="s">
        <v>17</v>
      </c>
      <c r="B11" t="str">
        <f t="shared" si="0"/>
        <v>04</v>
      </c>
      <c r="C11">
        <v>-414.375</v>
      </c>
      <c r="F11" s="3" t="s">
        <v>116</v>
      </c>
      <c r="G11" s="4">
        <v>-309.89583333333331</v>
      </c>
      <c r="I11" s="4"/>
      <c r="J11" s="4"/>
      <c r="K11" s="4"/>
    </row>
    <row r="12" spans="1:11" x14ac:dyDescent="0.2">
      <c r="A12" t="s">
        <v>18</v>
      </c>
      <c r="B12" t="str">
        <f t="shared" si="0"/>
        <v>05</v>
      </c>
      <c r="C12">
        <v>43.666666666666515</v>
      </c>
      <c r="F12" s="3" t="s">
        <v>117</v>
      </c>
      <c r="G12" s="4">
        <v>968.22395833333337</v>
      </c>
      <c r="I12" s="4"/>
      <c r="J12" s="4"/>
      <c r="K12" s="4"/>
    </row>
    <row r="13" spans="1:11" x14ac:dyDescent="0.2">
      <c r="A13" t="s">
        <v>19</v>
      </c>
      <c r="B13" t="str">
        <f t="shared" si="0"/>
        <v>06</v>
      </c>
      <c r="C13">
        <v>-590.625</v>
      </c>
      <c r="F13" s="3" t="s">
        <v>118</v>
      </c>
      <c r="G13" s="4">
        <v>3732.625</v>
      </c>
      <c r="I13" s="4"/>
      <c r="J13" s="4"/>
      <c r="K13" s="4"/>
    </row>
    <row r="14" spans="1:11" x14ac:dyDescent="0.2">
      <c r="A14" t="s">
        <v>20</v>
      </c>
      <c r="B14" t="str">
        <f t="shared" si="0"/>
        <v>07</v>
      </c>
      <c r="C14">
        <v>-860</v>
      </c>
      <c r="F14" s="3" t="s">
        <v>119</v>
      </c>
      <c r="G14" s="4">
        <v>5922.4375</v>
      </c>
      <c r="I14" s="4"/>
      <c r="J14" s="4"/>
      <c r="K14" s="4"/>
    </row>
    <row r="15" spans="1:11" x14ac:dyDescent="0.2">
      <c r="A15" t="s">
        <v>21</v>
      </c>
      <c r="B15" t="str">
        <f t="shared" si="0"/>
        <v>08</v>
      </c>
      <c r="C15">
        <v>-2174.9583333333335</v>
      </c>
      <c r="F15" s="3" t="s">
        <v>120</v>
      </c>
      <c r="G15" s="4">
        <v>38.293931159420389</v>
      </c>
    </row>
    <row r="16" spans="1:11" x14ac:dyDescent="0.2">
      <c r="A16" t="s">
        <v>22</v>
      </c>
      <c r="B16" t="str">
        <f t="shared" si="0"/>
        <v>09</v>
      </c>
      <c r="C16">
        <v>-403.41666666666697</v>
      </c>
    </row>
    <row r="17" spans="1:9" x14ac:dyDescent="0.2">
      <c r="A17" t="s">
        <v>23</v>
      </c>
      <c r="B17" t="str">
        <f t="shared" si="0"/>
        <v>10</v>
      </c>
      <c r="C17">
        <v>422.54166666666697</v>
      </c>
    </row>
    <row r="18" spans="1:9" x14ac:dyDescent="0.2">
      <c r="A18" t="s">
        <v>24</v>
      </c>
      <c r="B18" t="str">
        <f t="shared" si="0"/>
        <v>11</v>
      </c>
      <c r="C18">
        <v>2769.125</v>
      </c>
      <c r="F18" t="s">
        <v>0</v>
      </c>
      <c r="G18" t="s">
        <v>128</v>
      </c>
      <c r="H18" t="s">
        <v>132</v>
      </c>
    </row>
    <row r="19" spans="1:9" x14ac:dyDescent="0.2">
      <c r="A19" t="s">
        <v>25</v>
      </c>
      <c r="B19" t="str">
        <f t="shared" si="0"/>
        <v>12</v>
      </c>
      <c r="C19">
        <v>4249.916666666667</v>
      </c>
      <c r="F19" t="s">
        <v>108</v>
      </c>
      <c r="G19">
        <v>-1220.9166666666665</v>
      </c>
      <c r="H19">
        <f>G19-$G$31</f>
        <v>-1225.0873635912696</v>
      </c>
    </row>
    <row r="20" spans="1:9" x14ac:dyDescent="0.2">
      <c r="A20" t="s">
        <v>26</v>
      </c>
      <c r="B20" t="str">
        <f t="shared" si="0"/>
        <v>01</v>
      </c>
      <c r="C20">
        <v>-1035.25</v>
      </c>
      <c r="F20" t="s">
        <v>109</v>
      </c>
      <c r="G20">
        <v>-1621.7552083333335</v>
      </c>
      <c r="H20">
        <f t="shared" ref="H20:H30" si="1">G20-$G$31</f>
        <v>-1625.9259052579366</v>
      </c>
    </row>
    <row r="21" spans="1:9" x14ac:dyDescent="0.2">
      <c r="A21" t="s">
        <v>27</v>
      </c>
      <c r="B21" t="str">
        <f t="shared" si="0"/>
        <v>02</v>
      </c>
      <c r="C21">
        <v>-1144.166666666667</v>
      </c>
      <c r="F21" t="s">
        <v>110</v>
      </c>
      <c r="G21">
        <v>-956.62500000000011</v>
      </c>
      <c r="H21">
        <f t="shared" si="1"/>
        <v>-960.79569692460336</v>
      </c>
      <c r="I21" s="4"/>
    </row>
    <row r="22" spans="1:9" x14ac:dyDescent="0.2">
      <c r="A22" t="s">
        <v>28</v>
      </c>
      <c r="B22" t="str">
        <f t="shared" si="0"/>
        <v>03</v>
      </c>
      <c r="C22">
        <v>-92.625</v>
      </c>
      <c r="F22" t="s">
        <v>111</v>
      </c>
      <c r="G22">
        <v>-847.75000000000023</v>
      </c>
      <c r="H22">
        <f t="shared" si="1"/>
        <v>-851.92069692460348</v>
      </c>
      <c r="I22" s="4"/>
    </row>
    <row r="23" spans="1:9" x14ac:dyDescent="0.2">
      <c r="A23" t="s">
        <v>29</v>
      </c>
      <c r="B23" t="str">
        <f t="shared" si="0"/>
        <v>04</v>
      </c>
      <c r="C23">
        <v>-644.54166666666606</v>
      </c>
      <c r="F23" t="s">
        <v>112</v>
      </c>
      <c r="G23">
        <v>-649.6011904761906</v>
      </c>
      <c r="H23">
        <f t="shared" si="1"/>
        <v>-653.77188740079384</v>
      </c>
      <c r="I23" s="4"/>
    </row>
    <row r="24" spans="1:9" x14ac:dyDescent="0.2">
      <c r="A24" t="s">
        <v>30</v>
      </c>
      <c r="B24" t="str">
        <f t="shared" si="0"/>
        <v>05</v>
      </c>
      <c r="C24">
        <v>-293.58333333333394</v>
      </c>
      <c r="F24" t="s">
        <v>113</v>
      </c>
      <c r="G24">
        <v>-668.67857142857144</v>
      </c>
      <c r="H24">
        <f t="shared" si="1"/>
        <v>-672.84926835317469</v>
      </c>
      <c r="I24" s="4"/>
    </row>
    <row r="25" spans="1:9" x14ac:dyDescent="0.2">
      <c r="A25" t="s">
        <v>31</v>
      </c>
      <c r="B25" t="str">
        <f t="shared" si="0"/>
        <v>06</v>
      </c>
      <c r="C25">
        <v>-314.29166666666697</v>
      </c>
      <c r="F25" t="s">
        <v>114</v>
      </c>
      <c r="G25">
        <v>-1240.005208333333</v>
      </c>
      <c r="H25">
        <f t="shared" si="1"/>
        <v>-1244.1759052579362</v>
      </c>
      <c r="I25" s="4"/>
    </row>
    <row r="26" spans="1:9" x14ac:dyDescent="0.2">
      <c r="A26" t="s">
        <v>32</v>
      </c>
      <c r="B26" t="str">
        <f t="shared" si="0"/>
        <v>07</v>
      </c>
      <c r="C26">
        <v>-1171.916666666667</v>
      </c>
      <c r="F26" t="s">
        <v>115</v>
      </c>
      <c r="G26">
        <v>-3058.0104166666665</v>
      </c>
      <c r="H26">
        <f t="shared" si="1"/>
        <v>-3062.1811135912699</v>
      </c>
      <c r="I26" s="4"/>
    </row>
    <row r="27" spans="1:9" x14ac:dyDescent="0.2">
      <c r="A27" t="s">
        <v>33</v>
      </c>
      <c r="B27" t="str">
        <f t="shared" si="0"/>
        <v>08</v>
      </c>
      <c r="C27">
        <v>-2956.5833333333339</v>
      </c>
      <c r="F27" t="s">
        <v>116</v>
      </c>
      <c r="G27">
        <v>-309.89583333333331</v>
      </c>
      <c r="H27">
        <f t="shared" si="1"/>
        <v>-314.06653025793651</v>
      </c>
      <c r="I27" s="4"/>
    </row>
    <row r="28" spans="1:9" x14ac:dyDescent="0.2">
      <c r="A28" t="s">
        <v>34</v>
      </c>
      <c r="B28" t="str">
        <f t="shared" si="0"/>
        <v>09</v>
      </c>
      <c r="C28">
        <v>-991.29166666666606</v>
      </c>
      <c r="F28" t="s">
        <v>117</v>
      </c>
      <c r="G28">
        <v>968.22395833333337</v>
      </c>
      <c r="H28">
        <f t="shared" si="1"/>
        <v>964.05326140873012</v>
      </c>
      <c r="I28" s="4"/>
    </row>
    <row r="29" spans="1:9" x14ac:dyDescent="0.2">
      <c r="A29" t="s">
        <v>35</v>
      </c>
      <c r="B29" t="str">
        <f t="shared" si="0"/>
        <v>10</v>
      </c>
      <c r="C29">
        <v>664.125</v>
      </c>
      <c r="F29" t="s">
        <v>118</v>
      </c>
      <c r="G29">
        <v>3732.625</v>
      </c>
      <c r="H29">
        <f t="shared" si="1"/>
        <v>3728.4543030753966</v>
      </c>
      <c r="I29" s="4"/>
    </row>
    <row r="30" spans="1:9" x14ac:dyDescent="0.2">
      <c r="A30" t="s">
        <v>36</v>
      </c>
      <c r="B30" t="str">
        <f t="shared" si="0"/>
        <v>11</v>
      </c>
      <c r="C30">
        <v>3001.5416666666661</v>
      </c>
      <c r="F30" t="s">
        <v>119</v>
      </c>
      <c r="G30">
        <v>5922.4375</v>
      </c>
      <c r="H30">
        <f t="shared" si="1"/>
        <v>5918.2668030753966</v>
      </c>
      <c r="I30" s="4"/>
    </row>
    <row r="31" spans="1:9" x14ac:dyDescent="0.2">
      <c r="A31" t="s">
        <v>37</v>
      </c>
      <c r="B31" t="str">
        <f t="shared" si="0"/>
        <v>12</v>
      </c>
      <c r="C31">
        <v>4594.2083333333339</v>
      </c>
      <c r="F31" t="s">
        <v>129</v>
      </c>
      <c r="G31">
        <f>AVERAGE(G19:G30)</f>
        <v>4.1706969246032104</v>
      </c>
      <c r="H31" s="3">
        <f>AVERAGE(H19:H30)</f>
        <v>0</v>
      </c>
      <c r="I31" s="4"/>
    </row>
    <row r="32" spans="1:9" x14ac:dyDescent="0.2">
      <c r="A32" t="s">
        <v>38</v>
      </c>
      <c r="B32" t="str">
        <f t="shared" si="0"/>
        <v>01</v>
      </c>
      <c r="C32">
        <v>675.375</v>
      </c>
      <c r="H32" s="3"/>
      <c r="I32" s="4"/>
    </row>
    <row r="33" spans="1:9" x14ac:dyDescent="0.2">
      <c r="A33" t="s">
        <v>39</v>
      </c>
      <c r="B33" t="str">
        <f t="shared" si="0"/>
        <v>02</v>
      </c>
      <c r="C33">
        <v>-1631.3333333333339</v>
      </c>
      <c r="H33" s="3"/>
      <c r="I33" s="4"/>
    </row>
    <row r="34" spans="1:9" x14ac:dyDescent="0.2">
      <c r="A34" t="s">
        <v>40</v>
      </c>
      <c r="B34" t="str">
        <f t="shared" si="0"/>
        <v>03</v>
      </c>
      <c r="C34">
        <v>-1054.7083333333339</v>
      </c>
    </row>
    <row r="35" spans="1:9" x14ac:dyDescent="0.2">
      <c r="A35" t="s">
        <v>41</v>
      </c>
      <c r="B35" t="str">
        <f t="shared" si="0"/>
        <v>04</v>
      </c>
      <c r="C35">
        <v>-318.20833333333394</v>
      </c>
    </row>
    <row r="36" spans="1:9" x14ac:dyDescent="0.2">
      <c r="A36" t="s">
        <v>42</v>
      </c>
      <c r="B36" t="str">
        <f t="shared" si="0"/>
        <v>05</v>
      </c>
      <c r="C36">
        <v>-350.41666666666606</v>
      </c>
    </row>
    <row r="37" spans="1:9" x14ac:dyDescent="0.2">
      <c r="A37" t="s">
        <v>43</v>
      </c>
      <c r="B37" t="str">
        <f t="shared" si="0"/>
        <v>06</v>
      </c>
      <c r="C37">
        <v>-418.79166666666606</v>
      </c>
    </row>
    <row r="38" spans="1:9" x14ac:dyDescent="0.2">
      <c r="A38" t="s">
        <v>44</v>
      </c>
      <c r="B38" t="str">
        <f t="shared" si="0"/>
        <v>07</v>
      </c>
      <c r="C38">
        <v>-1280.4166666666661</v>
      </c>
    </row>
    <row r="39" spans="1:9" x14ac:dyDescent="0.2">
      <c r="A39" t="s">
        <v>45</v>
      </c>
      <c r="B39" t="str">
        <f t="shared" si="0"/>
        <v>08</v>
      </c>
      <c r="C39">
        <v>-3278</v>
      </c>
    </row>
    <row r="40" spans="1:9" x14ac:dyDescent="0.2">
      <c r="A40" t="s">
        <v>46</v>
      </c>
      <c r="B40" t="str">
        <f t="shared" si="0"/>
        <v>09</v>
      </c>
      <c r="C40">
        <v>-250.33333333333394</v>
      </c>
    </row>
    <row r="41" spans="1:9" x14ac:dyDescent="0.2">
      <c r="A41" t="s">
        <v>47</v>
      </c>
      <c r="B41" t="str">
        <f t="shared" si="0"/>
        <v>10</v>
      </c>
      <c r="C41">
        <v>436.875</v>
      </c>
    </row>
    <row r="42" spans="1:9" x14ac:dyDescent="0.2">
      <c r="A42" t="s">
        <v>48</v>
      </c>
      <c r="B42" t="str">
        <f t="shared" si="0"/>
        <v>11</v>
      </c>
      <c r="C42">
        <v>3333.9583333333339</v>
      </c>
    </row>
    <row r="43" spans="1:9" x14ac:dyDescent="0.2">
      <c r="A43" t="s">
        <v>49</v>
      </c>
      <c r="B43" t="str">
        <f t="shared" si="0"/>
        <v>12</v>
      </c>
      <c r="C43">
        <v>5656.75</v>
      </c>
    </row>
    <row r="44" spans="1:9" x14ac:dyDescent="0.2">
      <c r="A44" t="s">
        <v>50</v>
      </c>
      <c r="B44" t="str">
        <f t="shared" si="0"/>
        <v>01</v>
      </c>
      <c r="C44">
        <v>-1382.75</v>
      </c>
    </row>
    <row r="45" spans="1:9" x14ac:dyDescent="0.2">
      <c r="A45" t="s">
        <v>51</v>
      </c>
      <c r="B45" t="str">
        <f t="shared" si="0"/>
        <v>02</v>
      </c>
      <c r="C45">
        <v>-739.66666666666606</v>
      </c>
    </row>
    <row r="46" spans="1:9" x14ac:dyDescent="0.2">
      <c r="A46" t="s">
        <v>52</v>
      </c>
      <c r="B46" t="str">
        <f t="shared" si="0"/>
        <v>03</v>
      </c>
      <c r="C46">
        <v>-893.875</v>
      </c>
    </row>
    <row r="47" spans="1:9" x14ac:dyDescent="0.2">
      <c r="A47" t="s">
        <v>53</v>
      </c>
      <c r="B47" t="str">
        <f t="shared" si="0"/>
        <v>04</v>
      </c>
      <c r="C47">
        <v>-1002</v>
      </c>
    </row>
    <row r="48" spans="1:9" x14ac:dyDescent="0.2">
      <c r="A48" t="s">
        <v>54</v>
      </c>
      <c r="B48" t="str">
        <f t="shared" si="0"/>
        <v>05</v>
      </c>
      <c r="C48">
        <v>-602.58333333333394</v>
      </c>
    </row>
    <row r="49" spans="1:3" x14ac:dyDescent="0.2">
      <c r="A49" t="s">
        <v>55</v>
      </c>
      <c r="B49" t="str">
        <f t="shared" si="0"/>
        <v>06</v>
      </c>
      <c r="C49">
        <v>-589.25</v>
      </c>
    </row>
    <row r="50" spans="1:3" x14ac:dyDescent="0.2">
      <c r="A50" t="s">
        <v>56</v>
      </c>
      <c r="B50" t="str">
        <f t="shared" si="0"/>
        <v>07</v>
      </c>
      <c r="C50">
        <v>-1421.5416666666661</v>
      </c>
    </row>
    <row r="51" spans="1:3" x14ac:dyDescent="0.2">
      <c r="A51" t="s">
        <v>57</v>
      </c>
      <c r="B51" t="str">
        <f t="shared" si="0"/>
        <v>08</v>
      </c>
      <c r="C51">
        <v>-3665.5416666666661</v>
      </c>
    </row>
    <row r="52" spans="1:3" x14ac:dyDescent="0.2">
      <c r="A52" t="s">
        <v>58</v>
      </c>
      <c r="B52" t="str">
        <f t="shared" si="0"/>
        <v>09</v>
      </c>
      <c r="C52">
        <v>-341.41666666666606</v>
      </c>
    </row>
    <row r="53" spans="1:3" x14ac:dyDescent="0.2">
      <c r="A53" t="s">
        <v>59</v>
      </c>
      <c r="B53" t="str">
        <f t="shared" si="0"/>
        <v>10</v>
      </c>
      <c r="C53">
        <v>1511.2916666666661</v>
      </c>
    </row>
    <row r="54" spans="1:3" x14ac:dyDescent="0.2">
      <c r="A54" t="s">
        <v>60</v>
      </c>
      <c r="B54" t="str">
        <f t="shared" si="0"/>
        <v>11</v>
      </c>
      <c r="C54">
        <v>4427.458333333333</v>
      </c>
    </row>
    <row r="55" spans="1:3" x14ac:dyDescent="0.2">
      <c r="A55" t="s">
        <v>61</v>
      </c>
      <c r="B55" t="str">
        <f t="shared" si="0"/>
        <v>12</v>
      </c>
      <c r="C55">
        <v>5890.25</v>
      </c>
    </row>
    <row r="56" spans="1:3" x14ac:dyDescent="0.2">
      <c r="A56" t="s">
        <v>62</v>
      </c>
      <c r="B56" t="str">
        <f t="shared" si="0"/>
        <v>01</v>
      </c>
      <c r="C56">
        <v>-1403.1666666666661</v>
      </c>
    </row>
    <row r="57" spans="1:3" x14ac:dyDescent="0.2">
      <c r="A57" t="s">
        <v>63</v>
      </c>
      <c r="B57" t="str">
        <f t="shared" si="0"/>
        <v>02</v>
      </c>
      <c r="C57">
        <v>-1447.8333333333339</v>
      </c>
    </row>
    <row r="58" spans="1:3" x14ac:dyDescent="0.2">
      <c r="A58" t="s">
        <v>64</v>
      </c>
      <c r="B58" t="str">
        <f t="shared" si="0"/>
        <v>03</v>
      </c>
      <c r="C58">
        <v>-906.16666666666697</v>
      </c>
    </row>
    <row r="59" spans="1:3" x14ac:dyDescent="0.2">
      <c r="A59" t="s">
        <v>65</v>
      </c>
      <c r="B59" t="str">
        <f t="shared" si="0"/>
        <v>04</v>
      </c>
      <c r="C59">
        <v>-1145.3333333333339</v>
      </c>
    </row>
    <row r="60" spans="1:3" x14ac:dyDescent="0.2">
      <c r="A60" t="s">
        <v>66</v>
      </c>
      <c r="B60" t="str">
        <f t="shared" si="0"/>
        <v>05</v>
      </c>
      <c r="C60">
        <v>-490.625</v>
      </c>
    </row>
    <row r="61" spans="1:3" x14ac:dyDescent="0.2">
      <c r="A61" t="s">
        <v>67</v>
      </c>
      <c r="B61" t="str">
        <f t="shared" ref="B61:B93" si="2">RIGHT(A61,2)</f>
        <v>06</v>
      </c>
      <c r="C61">
        <v>-928.70833333333394</v>
      </c>
    </row>
    <row r="62" spans="1:3" x14ac:dyDescent="0.2">
      <c r="A62" t="s">
        <v>68</v>
      </c>
      <c r="B62" t="str">
        <f t="shared" si="2"/>
        <v>07</v>
      </c>
      <c r="C62">
        <v>-2133.041666666667</v>
      </c>
    </row>
    <row r="63" spans="1:3" x14ac:dyDescent="0.2">
      <c r="A63" t="s">
        <v>69</v>
      </c>
      <c r="B63" t="str">
        <f t="shared" si="2"/>
        <v>08</v>
      </c>
      <c r="C63">
        <v>-3733.5833333333339</v>
      </c>
    </row>
    <row r="64" spans="1:3" x14ac:dyDescent="0.2">
      <c r="A64" t="s">
        <v>70</v>
      </c>
      <c r="B64" t="str">
        <f t="shared" si="2"/>
        <v>09</v>
      </c>
      <c r="C64">
        <v>-241</v>
      </c>
    </row>
    <row r="65" spans="1:3" x14ac:dyDescent="0.2">
      <c r="A65" t="s">
        <v>71</v>
      </c>
      <c r="B65" t="str">
        <f t="shared" si="2"/>
        <v>10</v>
      </c>
      <c r="C65">
        <v>1478.8333333333339</v>
      </c>
    </row>
    <row r="66" spans="1:3" x14ac:dyDescent="0.2">
      <c r="A66" t="s">
        <v>72</v>
      </c>
      <c r="B66" t="str">
        <f t="shared" si="2"/>
        <v>11</v>
      </c>
      <c r="C66">
        <v>5517.2083333333339</v>
      </c>
    </row>
    <row r="67" spans="1:3" x14ac:dyDescent="0.2">
      <c r="A67" t="s">
        <v>73</v>
      </c>
      <c r="B67" t="str">
        <f t="shared" si="2"/>
        <v>12</v>
      </c>
      <c r="C67">
        <v>8744.0416666666661</v>
      </c>
    </row>
    <row r="68" spans="1:3" x14ac:dyDescent="0.2">
      <c r="A68" t="s">
        <v>74</v>
      </c>
      <c r="B68" t="str">
        <f t="shared" si="2"/>
        <v>01</v>
      </c>
      <c r="C68">
        <v>-2533.0833333333339</v>
      </c>
    </row>
    <row r="69" spans="1:3" x14ac:dyDescent="0.2">
      <c r="A69" t="s">
        <v>75</v>
      </c>
      <c r="B69" t="str">
        <f t="shared" si="2"/>
        <v>02</v>
      </c>
      <c r="C69">
        <v>-2298.5416666666661</v>
      </c>
    </row>
    <row r="70" spans="1:3" x14ac:dyDescent="0.2">
      <c r="A70" t="s">
        <v>76</v>
      </c>
      <c r="B70" t="str">
        <f t="shared" si="2"/>
        <v>03</v>
      </c>
      <c r="C70">
        <v>-1824.0416666666661</v>
      </c>
    </row>
    <row r="71" spans="1:3" x14ac:dyDescent="0.2">
      <c r="A71" t="s">
        <v>77</v>
      </c>
      <c r="B71" t="str">
        <f t="shared" si="2"/>
        <v>04</v>
      </c>
      <c r="C71">
        <v>-1435.3333333333339</v>
      </c>
    </row>
    <row r="72" spans="1:3" x14ac:dyDescent="0.2">
      <c r="A72" t="s">
        <v>78</v>
      </c>
      <c r="B72" t="str">
        <f t="shared" si="2"/>
        <v>05</v>
      </c>
      <c r="C72">
        <v>-2189.625</v>
      </c>
    </row>
    <row r="73" spans="1:3" x14ac:dyDescent="0.2">
      <c r="A73" t="s">
        <v>79</v>
      </c>
      <c r="B73" t="str">
        <f t="shared" si="2"/>
        <v>06</v>
      </c>
      <c r="C73">
        <v>-1055.583333333333</v>
      </c>
    </row>
    <row r="74" spans="1:3" x14ac:dyDescent="0.2">
      <c r="A74" t="s">
        <v>80</v>
      </c>
      <c r="B74" t="str">
        <f t="shared" si="2"/>
        <v>07</v>
      </c>
      <c r="C74">
        <v>-843.54166666666606</v>
      </c>
    </row>
    <row r="75" spans="1:3" x14ac:dyDescent="0.2">
      <c r="A75" t="s">
        <v>81</v>
      </c>
      <c r="B75" t="str">
        <f t="shared" si="2"/>
        <v>08</v>
      </c>
      <c r="C75">
        <v>-3387.4583333333339</v>
      </c>
    </row>
    <row r="76" spans="1:3" x14ac:dyDescent="0.2">
      <c r="A76" t="s">
        <v>82</v>
      </c>
      <c r="B76" t="str">
        <f t="shared" si="2"/>
        <v>09</v>
      </c>
      <c r="C76">
        <v>46.41666666666606</v>
      </c>
    </row>
    <row r="77" spans="1:3" x14ac:dyDescent="0.2">
      <c r="A77" t="s">
        <v>83</v>
      </c>
      <c r="B77" t="str">
        <f t="shared" si="2"/>
        <v>10</v>
      </c>
      <c r="C77">
        <v>1172.25</v>
      </c>
    </row>
    <row r="78" spans="1:3" x14ac:dyDescent="0.2">
      <c r="A78" t="s">
        <v>84</v>
      </c>
      <c r="B78" t="str">
        <f t="shared" si="2"/>
        <v>11</v>
      </c>
      <c r="C78">
        <v>4464.4583333333339</v>
      </c>
    </row>
    <row r="79" spans="1:3" x14ac:dyDescent="0.2">
      <c r="A79" t="s">
        <v>85</v>
      </c>
      <c r="B79" t="str">
        <f t="shared" si="2"/>
        <v>12</v>
      </c>
      <c r="C79">
        <v>7574.666666666667</v>
      </c>
    </row>
    <row r="80" spans="1:3" x14ac:dyDescent="0.2">
      <c r="A80" t="s">
        <v>86</v>
      </c>
      <c r="B80" t="str">
        <f t="shared" si="2"/>
        <v>01</v>
      </c>
      <c r="C80">
        <v>-1621.6666666666661</v>
      </c>
    </row>
    <row r="81" spans="1:3" x14ac:dyDescent="0.2">
      <c r="A81" t="s">
        <v>87</v>
      </c>
      <c r="B81" t="str">
        <f t="shared" si="2"/>
        <v>02</v>
      </c>
      <c r="C81">
        <v>-2407.7083333333339</v>
      </c>
    </row>
    <row r="82" spans="1:3" x14ac:dyDescent="0.2">
      <c r="A82" t="s">
        <v>88</v>
      </c>
      <c r="B82" t="str">
        <f t="shared" si="2"/>
        <v>03</v>
      </c>
      <c r="C82">
        <v>-1310.8333333333339</v>
      </c>
    </row>
    <row r="83" spans="1:3" x14ac:dyDescent="0.2">
      <c r="A83" t="s">
        <v>89</v>
      </c>
      <c r="B83" t="str">
        <f t="shared" si="2"/>
        <v>04</v>
      </c>
      <c r="C83">
        <v>-974.45833333333394</v>
      </c>
    </row>
    <row r="84" spans="1:3" x14ac:dyDescent="0.2">
      <c r="A84" t="s">
        <v>90</v>
      </c>
      <c r="B84" t="str">
        <f t="shared" si="2"/>
        <v>05</v>
      </c>
      <c r="C84">
        <v>-664.04166666666697</v>
      </c>
    </row>
    <row r="85" spans="1:3" x14ac:dyDescent="0.2">
      <c r="A85" t="s">
        <v>91</v>
      </c>
      <c r="B85" t="str">
        <f t="shared" si="2"/>
        <v>06</v>
      </c>
      <c r="C85">
        <v>-783.5</v>
      </c>
    </row>
    <row r="86" spans="1:3" x14ac:dyDescent="0.2">
      <c r="A86" t="s">
        <v>92</v>
      </c>
      <c r="B86" t="str">
        <f t="shared" si="2"/>
        <v>07</v>
      </c>
      <c r="C86">
        <v>-1024.833333333333</v>
      </c>
    </row>
    <row r="87" spans="1:3" x14ac:dyDescent="0.2">
      <c r="A87" t="s">
        <v>93</v>
      </c>
      <c r="B87" t="str">
        <f t="shared" si="2"/>
        <v>08</v>
      </c>
      <c r="C87">
        <v>-4032.833333333333</v>
      </c>
    </row>
    <row r="88" spans="1:3" x14ac:dyDescent="0.2">
      <c r="A88" t="s">
        <v>94</v>
      </c>
      <c r="B88" t="str">
        <f t="shared" si="2"/>
        <v>09</v>
      </c>
      <c r="C88">
        <v>230.29166666666697</v>
      </c>
    </row>
    <row r="89" spans="1:3" x14ac:dyDescent="0.2">
      <c r="A89" t="s">
        <v>95</v>
      </c>
      <c r="B89" t="str">
        <f t="shared" si="2"/>
        <v>10</v>
      </c>
      <c r="C89">
        <v>1243.5</v>
      </c>
    </row>
    <row r="90" spans="1:3" x14ac:dyDescent="0.2">
      <c r="A90" t="s">
        <v>96</v>
      </c>
      <c r="B90" t="str">
        <f t="shared" si="2"/>
        <v>11</v>
      </c>
      <c r="C90">
        <v>4125.1666666666661</v>
      </c>
    </row>
    <row r="91" spans="1:3" x14ac:dyDescent="0.2">
      <c r="A91" t="s">
        <v>97</v>
      </c>
      <c r="B91" t="str">
        <f t="shared" si="2"/>
        <v>12</v>
      </c>
      <c r="C91">
        <v>6942.25</v>
      </c>
    </row>
    <row r="92" spans="1:3" x14ac:dyDescent="0.2">
      <c r="A92" t="s">
        <v>98</v>
      </c>
      <c r="B92" t="str">
        <f t="shared" si="2"/>
        <v>01</v>
      </c>
      <c r="C92">
        <v>-1384.0416666666661</v>
      </c>
    </row>
    <row r="93" spans="1:3" x14ac:dyDescent="0.2">
      <c r="A93" s="1" t="s">
        <v>99</v>
      </c>
      <c r="B93" t="str">
        <f t="shared" si="2"/>
        <v>02</v>
      </c>
      <c r="C93">
        <v>-2143.833333333333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99" workbookViewId="0">
      <selection activeCell="P13" sqref="P1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Champagne</vt:lpstr>
      <vt:lpstr>MA </vt:lpstr>
      <vt:lpstr>Seasonality</vt:lpstr>
      <vt:lpstr>Seasonality Calc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Tarun Kamal Khiani</cp:lastModifiedBy>
  <dcterms:created xsi:type="dcterms:W3CDTF">2016-12-18T12:13:03Z</dcterms:created>
  <dcterms:modified xsi:type="dcterms:W3CDTF">2017-07-07T07:46:21Z</dcterms:modified>
</cp:coreProperties>
</file>