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webextensions/webextension1.xml" ContentType="application/vnd.ms-office.webextension+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6.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8.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07"/>
  <workbookPr hidePivotFieldList="1"/>
  <mc:AlternateContent xmlns:mc="http://schemas.openxmlformats.org/markup-compatibility/2006">
    <mc:Choice Requires="x15">
      <x15ac:absPath xmlns:x15ac="http://schemas.microsoft.com/office/spreadsheetml/2010/11/ac" url="https://tcg3pl-my.sharepoint.com/personal/tds_tcg3pl_com/Documents/Documents/Admin/ActivityTracker/activity_tracker/"/>
    </mc:Choice>
  </mc:AlternateContent>
  <xr:revisionPtr revIDLastSave="2144" documentId="13_ncr:1_{D601B455-3B12-4440-835B-3F3DCBDEC532}" xr6:coauthVersionLast="47" xr6:coauthVersionMax="47" xr10:uidLastSave="{86F9C8B2-138E-4A85-AC75-428067099D8F}"/>
  <bookViews>
    <workbookView xWindow="-110" yWindow="-110" windowWidth="19420" windowHeight="10300" xr2:uid="{F0E93CB4-87E1-49A8-872E-3F5DCA14E858}"/>
  </bookViews>
  <sheets>
    <sheet name="TimeSheet" sheetId="1" r:id="rId1"/>
    <sheet name="PO_Slicer" sheetId="14" r:id="rId2"/>
    <sheet name="DecOneWeek" sheetId="13" r:id="rId3"/>
    <sheet name="Slicer" sheetId="10" r:id="rId4"/>
    <sheet name="UtilitySheet" sheetId="11" r:id="rId5"/>
    <sheet name="ActivityByCust" sheetId="12" r:id="rId6"/>
    <sheet name="EntirePivot" sheetId="9" r:id="rId7"/>
    <sheet name="HoursByEmp" sheetId="6" r:id="rId8"/>
    <sheet name="HoursByAct" sheetId="7" r:id="rId9"/>
    <sheet name="HoursByCust" sheetId="5" r:id="rId10"/>
    <sheet name="Employees" sheetId="2" r:id="rId11"/>
    <sheet name="Customers" sheetId="3" r:id="rId12"/>
    <sheet name="Activity" sheetId="4" r:id="rId13"/>
  </sheets>
  <definedNames>
    <definedName name="Employees">Table3[[#All],[Employees]]</definedName>
    <definedName name="Slicer_Activity">#N/A</definedName>
    <definedName name="Slicer_Customer">#N/A</definedName>
    <definedName name="Slicer_Customer1">#N/A</definedName>
    <definedName name="Slicer_Employee">#N/A</definedName>
    <definedName name="Slicer_Transaction">#N/A</definedName>
  </definedNames>
  <calcPr calcId="191029"/>
  <pivotCaches>
    <pivotCache cacheId="60" r:id="rId14"/>
  </pivotCaches>
  <extLst>
    <ext xmlns:x14="http://schemas.microsoft.com/office/spreadsheetml/2009/9/main" uri="{BBE1A952-AA13-448e-AADC-164F8A28A991}">
      <x14:slicerCaches>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68" i="1" l="1"/>
  <c r="E1769" i="1"/>
  <c r="E1770" i="1"/>
  <c r="E1771" i="1"/>
  <c r="E1772" i="1"/>
  <c r="E1773" i="1"/>
  <c r="E1774" i="1"/>
  <c r="E1775" i="1"/>
  <c r="E1776" i="1"/>
  <c r="E1777" i="1"/>
  <c r="E1778" i="1"/>
  <c r="E1779" i="1"/>
  <c r="I1768" i="1"/>
  <c r="I1769" i="1"/>
  <c r="I1770" i="1"/>
  <c r="I1771" i="1"/>
  <c r="I1772" i="1"/>
  <c r="I1773" i="1"/>
  <c r="I1774" i="1"/>
  <c r="I1775" i="1"/>
  <c r="I1776" i="1"/>
  <c r="I1777" i="1"/>
  <c r="I1778" i="1"/>
  <c r="I1779" i="1"/>
  <c r="E1767" i="1"/>
  <c r="I1767" i="1"/>
  <c r="E1758" i="1"/>
  <c r="E1759" i="1"/>
  <c r="E1760" i="1"/>
  <c r="E1761" i="1"/>
  <c r="E1762" i="1"/>
  <c r="E1763" i="1"/>
  <c r="E1764" i="1"/>
  <c r="E1765" i="1"/>
  <c r="E1766" i="1"/>
  <c r="I1758" i="1"/>
  <c r="I1759" i="1"/>
  <c r="I1760" i="1"/>
  <c r="I1761" i="1"/>
  <c r="I1762" i="1"/>
  <c r="I1763" i="1"/>
  <c r="I1764" i="1"/>
  <c r="I1765" i="1"/>
  <c r="I1766" i="1"/>
  <c r="E1754" i="1"/>
  <c r="E1753" i="1"/>
  <c r="E1752" i="1"/>
  <c r="E1751" i="1"/>
  <c r="E1750" i="1"/>
  <c r="E1746" i="1"/>
  <c r="E1747" i="1"/>
  <c r="E1748" i="1"/>
  <c r="E1749" i="1"/>
  <c r="E1755" i="1"/>
  <c r="E1756" i="1"/>
  <c r="E1757" i="1"/>
  <c r="I1746" i="1"/>
  <c r="I1747" i="1"/>
  <c r="I1748" i="1"/>
  <c r="I1749" i="1"/>
  <c r="I1750" i="1"/>
  <c r="I1751" i="1"/>
  <c r="I1752" i="1"/>
  <c r="I1753" i="1"/>
  <c r="I1754" i="1"/>
  <c r="I1755" i="1"/>
  <c r="I1756" i="1"/>
  <c r="I1757" i="1"/>
  <c r="E1745" i="1"/>
  <c r="I1745" i="1"/>
  <c r="E1743" i="1"/>
  <c r="E1744" i="1"/>
  <c r="I1743" i="1"/>
  <c r="I1744" i="1"/>
  <c r="E1742" i="1"/>
  <c r="I1742" i="1"/>
  <c r="E1739" i="1"/>
  <c r="E1740" i="1"/>
  <c r="E1741" i="1"/>
  <c r="I1739" i="1"/>
  <c r="I1740" i="1"/>
  <c r="I1741" i="1"/>
  <c r="E1738" i="1"/>
  <c r="I1738" i="1"/>
  <c r="E1725" i="1"/>
  <c r="E1726" i="1"/>
  <c r="E1727" i="1"/>
  <c r="E1728" i="1"/>
  <c r="E1729" i="1"/>
  <c r="E1730" i="1"/>
  <c r="E1731" i="1"/>
  <c r="E1732" i="1"/>
  <c r="E1733" i="1"/>
  <c r="E1734" i="1"/>
  <c r="E1735" i="1"/>
  <c r="E1736" i="1"/>
  <c r="E1737" i="1"/>
  <c r="I1725" i="1"/>
  <c r="I1726" i="1"/>
  <c r="I1727" i="1"/>
  <c r="I1728" i="1"/>
  <c r="I1729" i="1"/>
  <c r="I1730" i="1"/>
  <c r="I1731" i="1"/>
  <c r="I1732" i="1"/>
  <c r="I1733" i="1"/>
  <c r="I1734" i="1"/>
  <c r="I1735" i="1"/>
  <c r="I1736" i="1"/>
  <c r="I1737" i="1"/>
  <c r="I1717" i="1"/>
  <c r="I1718" i="1"/>
  <c r="I1719" i="1"/>
  <c r="I1720" i="1"/>
  <c r="I1721" i="1"/>
  <c r="I1722" i="1"/>
  <c r="I1723" i="1"/>
  <c r="I1724" i="1"/>
  <c r="E1723" i="1"/>
  <c r="E1724" i="1"/>
  <c r="E1721" i="1"/>
  <c r="E1722" i="1"/>
  <c r="E1719" i="1"/>
  <c r="E1720" i="1"/>
  <c r="E1716" i="1"/>
  <c r="E1715" i="1"/>
  <c r="E1714" i="1"/>
  <c r="E1713" i="1"/>
  <c r="E1712" i="1"/>
  <c r="E1711" i="1"/>
  <c r="E1710" i="1"/>
  <c r="E1705" i="1"/>
  <c r="I1705" i="1"/>
  <c r="E1704" i="1"/>
  <c r="E1706" i="1"/>
  <c r="E1707" i="1"/>
  <c r="E1708" i="1"/>
  <c r="E1709" i="1"/>
  <c r="E1717" i="1"/>
  <c r="E1718" i="1"/>
  <c r="I1704" i="1"/>
  <c r="I1706" i="1"/>
  <c r="I1707" i="1"/>
  <c r="I1708" i="1"/>
  <c r="I1709" i="1"/>
  <c r="I1710" i="1"/>
  <c r="I1711" i="1"/>
  <c r="I1712" i="1"/>
  <c r="I1713" i="1"/>
  <c r="I1714" i="1"/>
  <c r="I1715" i="1"/>
  <c r="I1716" i="1"/>
  <c r="E1703" i="1"/>
  <c r="I1703" i="1"/>
  <c r="E1702" i="1"/>
  <c r="E1701" i="1"/>
  <c r="E1700" i="1"/>
  <c r="E1699" i="1"/>
  <c r="E1698" i="1"/>
  <c r="E1697" i="1"/>
  <c r="E1696" i="1"/>
  <c r="E1692" i="1"/>
  <c r="E1693" i="1"/>
  <c r="E1694" i="1"/>
  <c r="E1695" i="1"/>
  <c r="I1692" i="1"/>
  <c r="I1693" i="1"/>
  <c r="I1694" i="1"/>
  <c r="I1695" i="1"/>
  <c r="I1696" i="1"/>
  <c r="I1697" i="1"/>
  <c r="I1698" i="1"/>
  <c r="I1699" i="1"/>
  <c r="I1700" i="1"/>
  <c r="I1701" i="1"/>
  <c r="I1702" i="1"/>
  <c r="E1688" i="1"/>
  <c r="E1689" i="1"/>
  <c r="E1690" i="1"/>
  <c r="E1691" i="1"/>
  <c r="I1688" i="1"/>
  <c r="I1689" i="1"/>
  <c r="I1690" i="1"/>
  <c r="I1691" i="1"/>
  <c r="E1687" i="1"/>
  <c r="I1687" i="1"/>
  <c r="E1682" i="1"/>
  <c r="E1683" i="1"/>
  <c r="E1684" i="1"/>
  <c r="E1685" i="1"/>
  <c r="E1686" i="1"/>
  <c r="I1682" i="1"/>
  <c r="I1683" i="1"/>
  <c r="I1684" i="1"/>
  <c r="I1685" i="1"/>
  <c r="I1686" i="1"/>
  <c r="E1677" i="1"/>
  <c r="E1678" i="1"/>
  <c r="E1679" i="1"/>
  <c r="E1680" i="1"/>
  <c r="E1681" i="1"/>
  <c r="I1677" i="1"/>
  <c r="I1678" i="1"/>
  <c r="I1679" i="1"/>
  <c r="I1680" i="1"/>
  <c r="I1681" i="1"/>
  <c r="E1672" i="1"/>
  <c r="E1673" i="1"/>
  <c r="E1674" i="1"/>
  <c r="E1675" i="1"/>
  <c r="E1676" i="1"/>
  <c r="I1672" i="1"/>
  <c r="I1673" i="1"/>
  <c r="I1674" i="1"/>
  <c r="I1675" i="1"/>
  <c r="I1676" i="1"/>
  <c r="E1654" i="1"/>
  <c r="E1667" i="1"/>
  <c r="E1668" i="1"/>
  <c r="E1669" i="1"/>
  <c r="E1670" i="1"/>
  <c r="E1671" i="1"/>
  <c r="I1667" i="1"/>
  <c r="I1668" i="1"/>
  <c r="I1669" i="1"/>
  <c r="I1670" i="1"/>
  <c r="I1671" i="1"/>
  <c r="E1662" i="1"/>
  <c r="E1663" i="1"/>
  <c r="E1664" i="1"/>
  <c r="E1665" i="1"/>
  <c r="E1666" i="1"/>
  <c r="I1662" i="1"/>
  <c r="I1663" i="1"/>
  <c r="I1664" i="1"/>
  <c r="I1665" i="1"/>
  <c r="I1666" i="1"/>
  <c r="E1657" i="1"/>
  <c r="E1658" i="1"/>
  <c r="E1659" i="1"/>
  <c r="E1660" i="1"/>
  <c r="E1661" i="1"/>
  <c r="I1657" i="1"/>
  <c r="I1658" i="1"/>
  <c r="I1659" i="1"/>
  <c r="I1660" i="1"/>
  <c r="I1661" i="1"/>
  <c r="E1656" i="1"/>
  <c r="I1656" i="1"/>
  <c r="E1655" i="1"/>
  <c r="I1655" i="1"/>
  <c r="I1654" i="1"/>
  <c r="E1649" i="1"/>
  <c r="E1650" i="1"/>
  <c r="E1651" i="1"/>
  <c r="E1652" i="1"/>
  <c r="E1653" i="1"/>
  <c r="I1649" i="1"/>
  <c r="I1650" i="1"/>
  <c r="I1651" i="1"/>
  <c r="I1652" i="1"/>
  <c r="I1653" i="1"/>
  <c r="E1644" i="1"/>
  <c r="E1645" i="1"/>
  <c r="E1646" i="1"/>
  <c r="E1647" i="1"/>
  <c r="E1648" i="1"/>
  <c r="I1644" i="1"/>
  <c r="I1645" i="1"/>
  <c r="I1646" i="1"/>
  <c r="I1647" i="1"/>
  <c r="I1648" i="1"/>
  <c r="E1643" i="1"/>
  <c r="I1643" i="1"/>
  <c r="E1642" i="1"/>
  <c r="I1642" i="1"/>
  <c r="E1641" i="1"/>
  <c r="I1641" i="1"/>
  <c r="E1640" i="1"/>
  <c r="I1640" i="1"/>
  <c r="E1639" i="1"/>
  <c r="I1639" i="1"/>
  <c r="E1638" i="1"/>
  <c r="I1638" i="1"/>
  <c r="E1628" i="1"/>
  <c r="E1629" i="1"/>
  <c r="E1630" i="1"/>
  <c r="E1631" i="1"/>
  <c r="E1632" i="1"/>
  <c r="E1633" i="1"/>
  <c r="E1634" i="1"/>
  <c r="E1635" i="1"/>
  <c r="E1636" i="1"/>
  <c r="E1637" i="1"/>
  <c r="I1628" i="1"/>
  <c r="I1629" i="1"/>
  <c r="I1630" i="1"/>
  <c r="I1631" i="1"/>
  <c r="I1632" i="1"/>
  <c r="I1633" i="1"/>
  <c r="I1634" i="1"/>
  <c r="I1635" i="1"/>
  <c r="I1636" i="1"/>
  <c r="I1637" i="1"/>
  <c r="E1627" i="1"/>
  <c r="I1627" i="1"/>
  <c r="E1625" i="1"/>
  <c r="E1626" i="1"/>
  <c r="I1625" i="1"/>
  <c r="I1626" i="1"/>
  <c r="E1623" i="1"/>
  <c r="E1624" i="1"/>
  <c r="I1623" i="1"/>
  <c r="I1624" i="1"/>
  <c r="E1621" i="1"/>
  <c r="E1622" i="1"/>
  <c r="I1621" i="1"/>
  <c r="I1622" i="1"/>
  <c r="E1619" i="1"/>
  <c r="E1620" i="1"/>
  <c r="I1619" i="1"/>
  <c r="I1620" i="1"/>
  <c r="E1618" i="1"/>
  <c r="I1618" i="1"/>
  <c r="E1617" i="1"/>
  <c r="I1617" i="1"/>
  <c r="E1616" i="1"/>
  <c r="I1616" i="1"/>
  <c r="E1615" i="1"/>
  <c r="I1615" i="1"/>
  <c r="E1614" i="1"/>
  <c r="I1614" i="1"/>
  <c r="E1613" i="1"/>
  <c r="I1613" i="1"/>
  <c r="E1612" i="1"/>
  <c r="I1612" i="1"/>
  <c r="E1611" i="1"/>
  <c r="I1611" i="1"/>
  <c r="E1610" i="1"/>
  <c r="I1610" i="1"/>
  <c r="E1609" i="1"/>
  <c r="I1609" i="1"/>
  <c r="E1608" i="1"/>
  <c r="I1608" i="1"/>
  <c r="E1607" i="1"/>
  <c r="I1607" i="1"/>
  <c r="E1606" i="1"/>
  <c r="I1606" i="1"/>
  <c r="E1605" i="1"/>
  <c r="I1605" i="1"/>
  <c r="E1604" i="1"/>
  <c r="I1604" i="1"/>
  <c r="E1601" i="1"/>
  <c r="E1602" i="1"/>
  <c r="E1603" i="1"/>
  <c r="I1601" i="1"/>
  <c r="I1602" i="1"/>
  <c r="I1603" i="1"/>
  <c r="E1600" i="1"/>
  <c r="I1600" i="1"/>
  <c r="E1590" i="1"/>
  <c r="E1589" i="1"/>
  <c r="E1588" i="1"/>
  <c r="E1584" i="1"/>
  <c r="E1583" i="1"/>
  <c r="E1582" i="1"/>
  <c r="E1581" i="1"/>
  <c r="E1585" i="1"/>
  <c r="E1586" i="1"/>
  <c r="E1587" i="1"/>
  <c r="E1591" i="1"/>
  <c r="E1592" i="1"/>
  <c r="E1593" i="1"/>
  <c r="E1594" i="1"/>
  <c r="E1595" i="1"/>
  <c r="E1596" i="1"/>
  <c r="E1597" i="1"/>
  <c r="E1598" i="1"/>
  <c r="E1599" i="1"/>
  <c r="I1581" i="1"/>
  <c r="I1582" i="1"/>
  <c r="I1583" i="1"/>
  <c r="I1584" i="1"/>
  <c r="I1585" i="1"/>
  <c r="I1586" i="1"/>
  <c r="I1587" i="1"/>
  <c r="I1588" i="1"/>
  <c r="I1589" i="1"/>
  <c r="I1590" i="1"/>
  <c r="I1591" i="1"/>
  <c r="I1592" i="1"/>
  <c r="I1593" i="1"/>
  <c r="I1594" i="1"/>
  <c r="I1595" i="1"/>
  <c r="I1596" i="1"/>
  <c r="I1597" i="1"/>
  <c r="I1598" i="1"/>
  <c r="I1599" i="1"/>
  <c r="E1568" i="1"/>
  <c r="E1569" i="1"/>
  <c r="E1570" i="1"/>
  <c r="E1571" i="1"/>
  <c r="E1572" i="1"/>
  <c r="E1573" i="1"/>
  <c r="E1574" i="1"/>
  <c r="E1575" i="1"/>
  <c r="E1576" i="1"/>
  <c r="E1577" i="1"/>
  <c r="E1578" i="1"/>
  <c r="E1579" i="1"/>
  <c r="E1580" i="1"/>
  <c r="I1568" i="1"/>
  <c r="I1569" i="1"/>
  <c r="I1570" i="1"/>
  <c r="I1571" i="1"/>
  <c r="I1572" i="1"/>
  <c r="I1573" i="1"/>
  <c r="I1574" i="1"/>
  <c r="I1575" i="1"/>
  <c r="I1576" i="1"/>
  <c r="I1577" i="1"/>
  <c r="I1578" i="1"/>
  <c r="I1579" i="1"/>
  <c r="I1580" i="1"/>
  <c r="E1567" i="1"/>
  <c r="I1567" i="1"/>
  <c r="E1563" i="1"/>
  <c r="E1562" i="1"/>
  <c r="E1561" i="1"/>
  <c r="E1560" i="1"/>
  <c r="E1564" i="1"/>
  <c r="E1565" i="1"/>
  <c r="E1566" i="1"/>
  <c r="I1560" i="1"/>
  <c r="I1561" i="1"/>
  <c r="I1562" i="1"/>
  <c r="I1563" i="1"/>
  <c r="I1564" i="1"/>
  <c r="I1565" i="1"/>
  <c r="I1566" i="1"/>
  <c r="E1559" i="1"/>
  <c r="I1559" i="1"/>
  <c r="E1557" i="1"/>
  <c r="E1558" i="1"/>
  <c r="I1557" i="1"/>
  <c r="I1558" i="1"/>
  <c r="E1555" i="1"/>
  <c r="E1556" i="1"/>
  <c r="I1555" i="1"/>
  <c r="I1556" i="1"/>
  <c r="E1554" i="1"/>
  <c r="I1554" i="1"/>
  <c r="E1551" i="1"/>
  <c r="E1552" i="1"/>
  <c r="E1553"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E1548" i="1"/>
  <c r="E1549" i="1"/>
  <c r="E1550" i="1"/>
  <c r="E1547" i="1"/>
  <c r="E1533" i="1"/>
  <c r="E1534" i="1"/>
  <c r="E1535" i="1"/>
  <c r="E1536" i="1"/>
  <c r="E1537" i="1"/>
  <c r="E1538" i="1"/>
  <c r="E1539" i="1"/>
  <c r="E1540" i="1"/>
  <c r="E1541" i="1"/>
  <c r="E1542" i="1"/>
  <c r="E1543" i="1"/>
  <c r="E1544" i="1"/>
  <c r="E1545" i="1"/>
  <c r="E1546" i="1"/>
  <c r="E1532" i="1"/>
  <c r="E1531" i="1"/>
  <c r="E1530" i="1"/>
  <c r="E1529" i="1"/>
  <c r="E1528" i="1"/>
  <c r="E1527" i="1"/>
  <c r="E1526" i="1"/>
  <c r="E1525" i="1"/>
  <c r="E1524" i="1"/>
  <c r="E1523" i="1"/>
  <c r="E1513" i="1"/>
  <c r="E1514" i="1"/>
  <c r="E1515" i="1"/>
  <c r="E1516" i="1"/>
  <c r="E1517" i="1"/>
  <c r="E1518" i="1"/>
  <c r="E1519" i="1"/>
  <c r="E1520" i="1"/>
  <c r="E1521" i="1"/>
  <c r="E1522" i="1"/>
  <c r="E1512" i="1"/>
  <c r="E1506" i="1"/>
  <c r="E1505" i="1"/>
  <c r="E1504" i="1"/>
  <c r="E1503" i="1"/>
  <c r="E1502" i="1"/>
  <c r="E1501" i="1"/>
  <c r="E1500" i="1"/>
  <c r="E1498" i="1"/>
  <c r="E1499" i="1"/>
  <c r="E1507" i="1"/>
  <c r="E1508" i="1"/>
  <c r="E1509" i="1"/>
  <c r="E1510" i="1"/>
  <c r="E1511" i="1"/>
  <c r="E1497" i="1"/>
  <c r="E1477" i="1"/>
  <c r="E1478" i="1"/>
  <c r="E1479" i="1"/>
  <c r="E1480" i="1"/>
  <c r="E1481" i="1"/>
  <c r="E1482" i="1"/>
  <c r="E1483" i="1"/>
  <c r="E1484" i="1"/>
  <c r="E1485" i="1"/>
  <c r="E1486" i="1"/>
  <c r="E1487" i="1"/>
  <c r="E1488" i="1"/>
  <c r="E1489" i="1"/>
  <c r="E1490" i="1"/>
  <c r="E1491" i="1"/>
  <c r="E1492" i="1"/>
  <c r="E1493" i="1"/>
  <c r="E1494" i="1"/>
  <c r="E1495" i="1"/>
  <c r="E1496" i="1"/>
  <c r="E1466" i="1"/>
  <c r="E1467" i="1"/>
  <c r="E1468" i="1"/>
  <c r="E1469" i="1"/>
  <c r="E1470" i="1"/>
  <c r="E1471" i="1"/>
  <c r="E1472" i="1"/>
  <c r="E1473" i="1"/>
  <c r="E1474" i="1"/>
  <c r="E1475" i="1"/>
  <c r="E1476" i="1"/>
  <c r="E1465" i="1"/>
  <c r="E1464" i="1"/>
  <c r="E1463" i="1"/>
  <c r="E1462" i="1"/>
  <c r="E1461" i="1"/>
  <c r="E1460" i="1"/>
  <c r="E1459" i="1"/>
  <c r="E1458" i="1"/>
  <c r="E1457" i="1"/>
  <c r="E1456" i="1"/>
  <c r="E1455" i="1"/>
  <c r="E1454" i="1"/>
  <c r="E1453" i="1"/>
  <c r="E1452" i="1"/>
  <c r="E1451" i="1"/>
  <c r="E1450" i="1"/>
  <c r="E1449" i="1"/>
  <c r="E1446" i="1"/>
  <c r="E1447" i="1"/>
  <c r="E1448" i="1"/>
  <c r="E1445" i="1"/>
  <c r="E1444" i="1"/>
  <c r="E1443" i="1"/>
  <c r="E1442" i="1"/>
  <c r="E1440" i="1"/>
  <c r="E1441" i="1"/>
  <c r="E1439" i="1"/>
  <c r="E1438" i="1"/>
  <c r="E1437" i="1"/>
  <c r="E1436" i="1"/>
  <c r="E1435" i="1"/>
  <c r="E1430" i="1"/>
  <c r="E1431" i="1"/>
  <c r="E1432" i="1"/>
  <c r="E1433" i="1"/>
  <c r="E1434" i="1"/>
  <c r="E1429" i="1"/>
  <c r="E1424" i="1"/>
  <c r="E1425" i="1"/>
  <c r="E1426" i="1"/>
  <c r="E1427" i="1"/>
  <c r="E1428" i="1"/>
  <c r="E1412" i="1"/>
  <c r="E1413" i="1"/>
  <c r="E1414" i="1"/>
  <c r="E1415" i="1"/>
  <c r="E1416" i="1"/>
  <c r="E1417" i="1"/>
  <c r="E1418" i="1"/>
  <c r="E1419" i="1"/>
  <c r="E1420" i="1"/>
  <c r="E1421" i="1"/>
  <c r="E1422" i="1"/>
  <c r="E1423" i="1"/>
  <c r="E1380" i="1"/>
  <c r="E1379" i="1"/>
  <c r="E1378" i="1"/>
  <c r="E1377" i="1"/>
  <c r="E1399" i="1"/>
  <c r="E1400" i="1"/>
  <c r="E1401" i="1"/>
  <c r="E1402" i="1"/>
  <c r="E1403" i="1"/>
  <c r="E1404" i="1"/>
  <c r="E1405" i="1"/>
  <c r="E1406" i="1"/>
  <c r="E1407" i="1"/>
  <c r="E1408" i="1"/>
  <c r="E1409" i="1"/>
  <c r="E1410" i="1"/>
  <c r="E1411" i="1"/>
  <c r="E1386" i="1"/>
  <c r="E1387" i="1"/>
  <c r="E1388" i="1"/>
  <c r="E1389" i="1"/>
  <c r="E1390" i="1"/>
  <c r="E1391" i="1"/>
  <c r="E1392" i="1"/>
  <c r="E1393" i="1"/>
  <c r="E1394" i="1"/>
  <c r="E1395" i="1"/>
  <c r="E1396" i="1"/>
  <c r="E1397" i="1"/>
  <c r="E1398" i="1"/>
  <c r="E1374" i="1"/>
  <c r="E1375" i="1"/>
  <c r="E1376" i="1"/>
  <c r="E1381" i="1"/>
  <c r="E1382" i="1"/>
  <c r="E1383" i="1"/>
  <c r="E1384" i="1"/>
  <c r="E1385" i="1"/>
  <c r="E1373" i="1"/>
  <c r="E1371" i="1"/>
  <c r="E1372" i="1"/>
  <c r="E1370" i="1"/>
  <c r="E1366" i="1"/>
  <c r="E1367" i="1"/>
  <c r="E1368" i="1"/>
  <c r="E1369" i="1"/>
  <c r="E1365" i="1"/>
  <c r="E1355" i="1"/>
  <c r="E1356" i="1"/>
  <c r="E1357" i="1"/>
  <c r="E1358" i="1"/>
  <c r="E1359" i="1"/>
  <c r="E1360" i="1"/>
  <c r="E1361" i="1"/>
  <c r="E1362" i="1"/>
  <c r="E1363" i="1"/>
  <c r="E1364" i="1"/>
  <c r="E1346" i="1"/>
  <c r="E1347" i="1"/>
  <c r="E1348" i="1"/>
  <c r="E1349" i="1"/>
  <c r="E1350" i="1"/>
  <c r="E1351" i="1"/>
  <c r="E1352" i="1"/>
  <c r="E1353" i="1"/>
  <c r="E1354" i="1"/>
  <c r="E1345" i="1"/>
  <c r="E1341" i="1"/>
  <c r="E1342" i="1"/>
  <c r="E1343" i="1"/>
  <c r="E1344" i="1"/>
  <c r="E1340" i="1"/>
  <c r="E1339" i="1"/>
  <c r="E1338" i="1"/>
  <c r="E1337" i="1"/>
  <c r="E1336" i="1"/>
  <c r="E1324" i="1"/>
  <c r="E1323" i="1"/>
  <c r="E1322" i="1"/>
  <c r="E1321" i="1"/>
  <c r="E1320" i="1"/>
  <c r="E1319" i="1"/>
  <c r="E1318" i="1"/>
  <c r="E1325" i="1"/>
  <c r="E1326" i="1"/>
  <c r="E1327" i="1"/>
  <c r="E1328" i="1"/>
  <c r="E1329" i="1"/>
  <c r="E1330" i="1"/>
  <c r="E1331" i="1"/>
  <c r="E1332" i="1"/>
  <c r="E1333" i="1"/>
  <c r="E1334" i="1"/>
  <c r="E1335" i="1"/>
  <c r="E1310" i="1"/>
  <c r="E1309" i="1"/>
  <c r="E1308" i="1"/>
  <c r="E1307" i="1"/>
  <c r="E1306" i="1"/>
  <c r="E1311" i="1"/>
  <c r="E1312" i="1"/>
  <c r="E1313" i="1"/>
  <c r="E1314" i="1"/>
  <c r="E1315" i="1"/>
  <c r="E1316" i="1"/>
  <c r="E1317" i="1"/>
  <c r="E1300" i="1"/>
  <c r="E1299" i="1"/>
  <c r="E1298" i="1"/>
  <c r="E1297" i="1"/>
  <c r="E1296" i="1"/>
  <c r="E1295" i="1"/>
  <c r="E1301" i="1"/>
  <c r="E1302" i="1"/>
  <c r="E1303" i="1"/>
  <c r="E1304" i="1"/>
  <c r="E1305" i="1"/>
  <c r="E1284" i="1"/>
  <c r="E1285" i="1"/>
  <c r="E1286" i="1"/>
  <c r="E1287" i="1"/>
  <c r="E1288" i="1"/>
  <c r="E1289" i="1"/>
  <c r="E1290" i="1"/>
  <c r="E1291" i="1"/>
  <c r="E1292" i="1"/>
  <c r="E1293" i="1"/>
  <c r="E1294" i="1"/>
  <c r="E1283" i="1"/>
  <c r="E1275" i="1"/>
  <c r="E1276" i="1"/>
  <c r="E1277" i="1"/>
  <c r="E1278" i="1"/>
  <c r="E1279" i="1"/>
  <c r="E1280" i="1"/>
  <c r="E1281" i="1"/>
  <c r="E1282" i="1"/>
  <c r="E1268" i="1"/>
  <c r="E1269" i="1"/>
  <c r="E1270" i="1"/>
  <c r="E1271" i="1"/>
  <c r="E1272" i="1"/>
  <c r="E1273" i="1"/>
  <c r="E1274" i="1"/>
  <c r="E1267" i="1"/>
  <c r="E1266" i="1"/>
  <c r="E1265" i="1"/>
  <c r="E1264" i="1"/>
  <c r="E1263" i="1"/>
  <c r="E1262" i="1"/>
  <c r="E1261" i="1"/>
  <c r="E1260" i="1"/>
  <c r="E1259" i="1"/>
  <c r="E1258" i="1"/>
  <c r="E1256" i="1"/>
  <c r="E1257" i="1"/>
  <c r="E1251" i="1"/>
  <c r="E1252" i="1"/>
  <c r="E1253" i="1"/>
  <c r="E1254" i="1"/>
  <c r="E1255" i="1"/>
  <c r="E1243" i="1"/>
  <c r="E1244" i="1"/>
  <c r="E1245" i="1"/>
  <c r="E1246" i="1"/>
  <c r="E1247" i="1"/>
  <c r="E1248" i="1"/>
  <c r="E1249" i="1"/>
  <c r="E1250" i="1"/>
  <c r="E1235" i="1"/>
  <c r="E1236" i="1"/>
  <c r="E1237" i="1"/>
  <c r="E1238" i="1"/>
  <c r="E1239" i="1"/>
  <c r="E1240" i="1"/>
  <c r="E1241" i="1"/>
  <c r="E1242" i="1"/>
  <c r="E1228" i="1"/>
  <c r="E1229" i="1"/>
  <c r="E1230" i="1"/>
  <c r="E1231" i="1"/>
  <c r="E1232" i="1"/>
  <c r="E1233" i="1"/>
  <c r="E1234" i="1"/>
  <c r="E1227" i="1"/>
  <c r="E1224" i="1"/>
  <c r="E1225" i="1"/>
  <c r="E1226" i="1"/>
  <c r="E1223" i="1"/>
  <c r="E1220" i="1"/>
  <c r="E1221" i="1"/>
  <c r="E1222" i="1"/>
  <c r="E1219" i="1"/>
  <c r="E1218" i="1"/>
  <c r="E1217" i="1"/>
  <c r="E1216" i="1"/>
  <c r="E1215" i="1"/>
  <c r="E1212" i="1"/>
  <c r="E1213" i="1"/>
  <c r="E1214" i="1"/>
  <c r="E1200" i="1"/>
  <c r="E1201" i="1"/>
  <c r="E1202" i="1"/>
  <c r="E1203" i="1"/>
  <c r="E1204" i="1"/>
  <c r="E1205" i="1"/>
  <c r="E1206" i="1"/>
  <c r="E1207" i="1"/>
  <c r="E1208" i="1"/>
  <c r="E1209" i="1"/>
  <c r="E1210" i="1"/>
  <c r="E1211" i="1"/>
  <c r="E1199" i="1"/>
  <c r="E1186" i="1"/>
  <c r="E1187" i="1"/>
  <c r="E1188" i="1"/>
  <c r="E1189" i="1"/>
  <c r="E1190" i="1"/>
  <c r="E1191" i="1"/>
  <c r="E1192" i="1"/>
  <c r="E1193" i="1"/>
  <c r="E1194" i="1"/>
  <c r="E1195" i="1"/>
  <c r="E1196" i="1"/>
  <c r="E1197" i="1"/>
  <c r="E1198" i="1"/>
  <c r="E1176" i="1"/>
  <c r="E1177" i="1"/>
  <c r="E1178" i="1"/>
  <c r="E1179" i="1"/>
  <c r="E1180" i="1"/>
  <c r="E1181" i="1"/>
  <c r="E1182" i="1"/>
  <c r="E1183" i="1"/>
  <c r="E1184" i="1"/>
  <c r="E1185" i="1"/>
  <c r="E1175" i="1"/>
  <c r="E1173" i="1"/>
  <c r="E1172" i="1"/>
  <c r="E1171" i="1"/>
  <c r="E1170" i="1"/>
  <c r="E1166" i="1"/>
  <c r="E1167" i="1"/>
  <c r="E1168" i="1"/>
  <c r="E1169" i="1"/>
  <c r="E1174" i="1"/>
  <c r="E1165" i="1"/>
  <c r="E1151" i="1"/>
  <c r="E1152" i="1"/>
  <c r="E1153" i="1"/>
  <c r="E1154" i="1"/>
  <c r="E1155" i="1"/>
  <c r="E1156" i="1"/>
  <c r="E1157" i="1"/>
  <c r="E1158" i="1"/>
  <c r="E1159" i="1"/>
  <c r="E1160" i="1"/>
  <c r="E1161" i="1"/>
  <c r="E1162" i="1"/>
  <c r="E1163" i="1"/>
  <c r="E1164" i="1"/>
  <c r="E1124" i="1"/>
  <c r="E1123" i="1"/>
  <c r="E1122" i="1"/>
  <c r="E1121" i="1"/>
  <c r="E1120" i="1"/>
  <c r="E1119" i="1"/>
  <c r="E1145" i="1"/>
  <c r="E1146" i="1"/>
  <c r="E1147" i="1"/>
  <c r="E1148" i="1"/>
  <c r="E1149" i="1"/>
  <c r="E1150" i="1"/>
  <c r="E1139" i="1"/>
  <c r="E1140" i="1"/>
  <c r="E1141" i="1"/>
  <c r="E1142" i="1"/>
  <c r="E1143" i="1"/>
  <c r="E1144" i="1"/>
  <c r="E1133" i="1"/>
  <c r="E1134" i="1"/>
  <c r="E1135" i="1"/>
  <c r="E1136" i="1"/>
  <c r="E1137" i="1"/>
  <c r="E1138" i="1"/>
  <c r="E1127" i="1"/>
  <c r="E1128" i="1"/>
  <c r="E1129" i="1"/>
  <c r="E1130" i="1"/>
  <c r="E1131" i="1"/>
  <c r="E1132" i="1"/>
  <c r="E1125" i="1"/>
  <c r="E1126" i="1"/>
  <c r="E1115" i="1"/>
  <c r="E1116" i="1"/>
  <c r="E1117" i="1"/>
  <c r="E1118" i="1"/>
  <c r="E1109" i="1"/>
  <c r="E1110" i="1"/>
  <c r="E1111" i="1"/>
  <c r="E1112" i="1"/>
  <c r="E1113" i="1"/>
  <c r="E1114" i="1"/>
  <c r="E1103" i="1"/>
  <c r="E1104" i="1"/>
  <c r="E1105" i="1"/>
  <c r="E1106" i="1"/>
  <c r="E1107" i="1"/>
  <c r="E1108" i="1"/>
  <c r="E1101" i="1"/>
  <c r="E1102" i="1"/>
  <c r="E1100" i="1"/>
  <c r="E1099" i="1"/>
  <c r="E1098" i="1"/>
  <c r="E1097" i="1"/>
  <c r="E1096" i="1"/>
  <c r="E1095" i="1"/>
  <c r="E1084" i="1"/>
  <c r="E1085" i="1"/>
  <c r="E1086" i="1"/>
  <c r="E1087" i="1"/>
  <c r="E1088" i="1"/>
  <c r="E1089" i="1"/>
  <c r="E1090" i="1"/>
  <c r="E1091" i="1"/>
  <c r="E1092" i="1"/>
  <c r="E1093" i="1"/>
  <c r="E1094" i="1"/>
  <c r="E1071" i="1"/>
  <c r="E1072" i="1"/>
  <c r="E1073" i="1"/>
  <c r="E1074" i="1"/>
  <c r="E1075" i="1"/>
  <c r="E1076" i="1"/>
  <c r="E1077" i="1"/>
  <c r="E1078" i="1"/>
  <c r="E1079" i="1"/>
  <c r="E1080" i="1"/>
  <c r="E1081" i="1"/>
  <c r="E1082" i="1"/>
  <c r="E1083" i="1"/>
  <c r="E1060" i="1"/>
  <c r="E1061" i="1"/>
  <c r="E1062" i="1"/>
  <c r="E1063" i="1"/>
  <c r="E1064" i="1"/>
  <c r="E1065" i="1"/>
  <c r="E1066" i="1"/>
  <c r="E1067" i="1"/>
  <c r="E1068" i="1"/>
  <c r="E1069" i="1"/>
  <c r="E1070" i="1"/>
  <c r="E1052" i="1"/>
  <c r="E1053" i="1"/>
  <c r="E1054" i="1"/>
  <c r="E1055" i="1"/>
  <c r="E1056" i="1"/>
  <c r="E1057" i="1"/>
  <c r="E1058" i="1"/>
  <c r="E1059" i="1"/>
  <c r="E1051" i="1"/>
  <c r="E1044" i="1"/>
  <c r="E1045" i="1"/>
  <c r="E1046" i="1"/>
  <c r="E1047" i="1"/>
  <c r="E1048" i="1"/>
  <c r="E1049" i="1"/>
  <c r="E1050" i="1"/>
  <c r="E1043" i="1"/>
  <c r="E1040" i="1"/>
  <c r="E1041" i="1"/>
  <c r="E1042"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4" i="1"/>
  <c r="E865" i="1"/>
  <c r="E866" i="1"/>
  <c r="E863" i="1"/>
  <c r="E862" i="1"/>
  <c r="E861" i="1"/>
  <c r="E860" i="1"/>
  <c r="E859" i="1"/>
  <c r="E858" i="1"/>
  <c r="E857" i="1"/>
  <c r="E856" i="1"/>
  <c r="E855" i="1"/>
  <c r="E836" i="1"/>
  <c r="E837" i="1"/>
  <c r="E838" i="1"/>
  <c r="E839" i="1"/>
  <c r="E840" i="1"/>
  <c r="E841" i="1"/>
  <c r="E842" i="1"/>
  <c r="E843" i="1"/>
  <c r="E844" i="1"/>
  <c r="E845" i="1"/>
  <c r="E846" i="1"/>
  <c r="E847" i="1"/>
  <c r="E848" i="1"/>
  <c r="E849" i="1"/>
  <c r="E850" i="1"/>
  <c r="E851" i="1"/>
  <c r="E852" i="1"/>
  <c r="E853" i="1"/>
  <c r="E854"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2" i="1"/>
  <c r="E791" i="1"/>
  <c r="E790" i="1"/>
  <c r="E789" i="1"/>
  <c r="E793" i="1"/>
  <c r="E788" i="1"/>
  <c r="E787" i="1"/>
  <c r="E786" i="1"/>
  <c r="E785" i="1"/>
  <c r="E784" i="1"/>
  <c r="E783" i="1"/>
  <c r="E782" i="1"/>
  <c r="E781" i="1"/>
  <c r="E780" i="1"/>
  <c r="E779" i="1"/>
  <c r="E778" i="1"/>
  <c r="E777" i="1"/>
  <c r="E776" i="1"/>
  <c r="E775" i="1"/>
  <c r="E774" i="1"/>
  <c r="E773" i="1"/>
  <c r="E772" i="1"/>
  <c r="E771" i="1"/>
  <c r="E770" i="1"/>
  <c r="E769" i="1"/>
  <c r="E768" i="1"/>
  <c r="E767" i="1"/>
  <c r="E765" i="1"/>
  <c r="E764" i="1"/>
  <c r="E763" i="1"/>
  <c r="E762" i="1"/>
  <c r="E766"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7" i="1"/>
  <c r="E718"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42" i="1"/>
  <c r="E639" i="1"/>
  <c r="E632" i="1"/>
  <c r="E631" i="1"/>
  <c r="E626"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1" i="1"/>
  <c r="E640" i="1"/>
  <c r="E638" i="1"/>
  <c r="E637" i="1"/>
  <c r="E636" i="1"/>
  <c r="E635" i="1"/>
  <c r="E634" i="1"/>
  <c r="E633" i="1"/>
  <c r="E630" i="1"/>
  <c r="E629" i="1"/>
  <c r="E628" i="1"/>
  <c r="E627" i="1"/>
  <c r="E625" i="1"/>
  <c r="E624" i="1"/>
  <c r="E623" i="1"/>
  <c r="E622" i="1"/>
  <c r="E621" i="1"/>
  <c r="E620" i="1"/>
  <c r="E619" i="1"/>
  <c r="E618" i="1"/>
  <c r="E617" i="1"/>
  <c r="E616" i="1"/>
  <c r="E615" i="1"/>
  <c r="E614" i="1"/>
  <c r="E613" i="1"/>
  <c r="E612" i="1"/>
  <c r="E611" i="1"/>
  <c r="E610" i="1"/>
  <c r="E609" i="1"/>
  <c r="E608" i="1"/>
  <c r="E607" i="1"/>
  <c r="D4" i="11"/>
  <c r="B2" i="12" s="1"/>
  <c r="B4" i="11"/>
  <c r="B2" i="10" s="1"/>
  <c r="E604" i="1"/>
  <c r="E605" i="1"/>
  <c r="E606" i="1"/>
  <c r="E595" i="1"/>
  <c r="E596" i="1"/>
  <c r="E597" i="1"/>
  <c r="E598" i="1"/>
  <c r="E599" i="1"/>
  <c r="E600" i="1"/>
  <c r="E601" i="1"/>
  <c r="E602" i="1"/>
  <c r="E603" i="1"/>
  <c r="E589" i="1"/>
  <c r="E590" i="1"/>
  <c r="E591" i="1"/>
  <c r="E592" i="1"/>
  <c r="E593" i="1"/>
  <c r="E594" i="1"/>
  <c r="E572" i="1"/>
  <c r="E573" i="1"/>
  <c r="E574" i="1"/>
  <c r="E575" i="1"/>
  <c r="E576" i="1"/>
  <c r="E577" i="1"/>
  <c r="E578" i="1"/>
  <c r="E579" i="1"/>
  <c r="E580" i="1"/>
  <c r="E581" i="1"/>
  <c r="E582" i="1"/>
  <c r="E583" i="1"/>
  <c r="E584" i="1"/>
  <c r="E585" i="1"/>
  <c r="E586" i="1"/>
  <c r="E587" i="1"/>
  <c r="E588" i="1"/>
  <c r="E560" i="1"/>
  <c r="E561" i="1"/>
  <c r="E562" i="1"/>
  <c r="E563" i="1"/>
  <c r="E564" i="1"/>
  <c r="E565" i="1"/>
  <c r="E566" i="1"/>
  <c r="E567" i="1"/>
  <c r="E568" i="1"/>
  <c r="E569" i="1"/>
  <c r="E570" i="1"/>
  <c r="E571" i="1"/>
  <c r="E555" i="1"/>
  <c r="E556" i="1"/>
  <c r="E557" i="1"/>
  <c r="E558" i="1"/>
  <c r="E559" i="1"/>
  <c r="E463" i="1"/>
  <c r="E304" i="1"/>
  <c r="E299" i="1"/>
  <c r="E287" i="1"/>
  <c r="E235" i="1"/>
  <c r="E186" i="1"/>
  <c r="E182" i="1"/>
  <c r="E179" i="1"/>
  <c r="E177" i="1"/>
  <c r="E173" i="1"/>
  <c r="E174" i="1"/>
  <c r="E166" i="1"/>
  <c r="E167" i="1"/>
  <c r="E161" i="1"/>
  <c r="E162" i="1"/>
  <c r="E155" i="1"/>
  <c r="E153" i="1"/>
  <c r="E150" i="1"/>
  <c r="E148" i="1"/>
  <c r="E142" i="1"/>
  <c r="E143" i="1"/>
  <c r="E136" i="1"/>
  <c r="E133" i="1"/>
  <c r="E128" i="1"/>
  <c r="E129"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30" i="1"/>
  <c r="E131" i="1"/>
  <c r="E132" i="1"/>
  <c r="E134" i="1"/>
  <c r="E135" i="1"/>
  <c r="E137" i="1"/>
  <c r="E138" i="1"/>
  <c r="E139" i="1"/>
  <c r="E140" i="1"/>
  <c r="E141" i="1"/>
  <c r="E144" i="1"/>
  <c r="E145" i="1"/>
  <c r="E146" i="1"/>
  <c r="E147" i="1"/>
  <c r="E149" i="1"/>
  <c r="E151" i="1"/>
  <c r="E152" i="1"/>
  <c r="E154" i="1"/>
  <c r="E156" i="1"/>
  <c r="E157" i="1"/>
  <c r="E158" i="1"/>
  <c r="E159" i="1"/>
  <c r="E160" i="1"/>
  <c r="E163" i="1"/>
  <c r="E164" i="1"/>
  <c r="E165" i="1"/>
  <c r="E168" i="1"/>
  <c r="E169" i="1"/>
  <c r="E170" i="1"/>
  <c r="E171" i="1"/>
  <c r="E172" i="1"/>
  <c r="E175" i="1"/>
  <c r="E176" i="1"/>
  <c r="E178" i="1"/>
  <c r="E180" i="1"/>
  <c r="E181" i="1"/>
  <c r="E183" i="1"/>
  <c r="E184" i="1"/>
  <c r="E185"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8" i="1"/>
  <c r="E289" i="1"/>
  <c r="E290" i="1"/>
  <c r="E291" i="1"/>
  <c r="E292" i="1"/>
  <c r="E293" i="1"/>
  <c r="E294" i="1"/>
  <c r="E295" i="1"/>
  <c r="E296" i="1"/>
  <c r="E297" i="1"/>
  <c r="E298" i="1"/>
  <c r="E300" i="1"/>
  <c r="E301" i="1"/>
  <c r="E302" i="1"/>
  <c r="E303"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2" i="1"/>
</calcChain>
</file>

<file path=xl/sharedStrings.xml><?xml version="1.0" encoding="utf-8"?>
<sst xmlns="http://schemas.openxmlformats.org/spreadsheetml/2006/main" count="5804" uniqueCount="140">
  <si>
    <t>Date</t>
  </si>
  <si>
    <t>Employee</t>
  </si>
  <si>
    <t>Customer</t>
  </si>
  <si>
    <t>Activity</t>
  </si>
  <si>
    <t>Activity_List</t>
  </si>
  <si>
    <t>Clean</t>
  </si>
  <si>
    <t>Inbound</t>
  </si>
  <si>
    <t>Pack</t>
  </si>
  <si>
    <t>Pick</t>
  </si>
  <si>
    <t>QC</t>
  </si>
  <si>
    <t>Outbound</t>
  </si>
  <si>
    <t>Returns</t>
  </si>
  <si>
    <t>Duration</t>
  </si>
  <si>
    <t>Employees</t>
  </si>
  <si>
    <t>Ana</t>
  </si>
  <si>
    <t>Juan</t>
  </si>
  <si>
    <t>Customers</t>
  </si>
  <si>
    <t>Maya</t>
  </si>
  <si>
    <t>Mentho</t>
  </si>
  <si>
    <t>AuntFannie</t>
  </si>
  <si>
    <t>Row Labels</t>
  </si>
  <si>
    <t>Grand Total</t>
  </si>
  <si>
    <t>Sum of Duration</t>
  </si>
  <si>
    <t>DBA</t>
  </si>
  <si>
    <t>Paperwork</t>
  </si>
  <si>
    <t>KY</t>
  </si>
  <si>
    <t>Adegen</t>
  </si>
  <si>
    <t>Multi</t>
  </si>
  <si>
    <t>Gisel</t>
  </si>
  <si>
    <t>Nora</t>
  </si>
  <si>
    <t>Yeniy</t>
  </si>
  <si>
    <t>Andi</t>
  </si>
  <si>
    <t>Alondra</t>
  </si>
  <si>
    <t>BaeJuice</t>
  </si>
  <si>
    <t>Proforma</t>
  </si>
  <si>
    <t>Oscilliscope</t>
  </si>
  <si>
    <t>Sort</t>
  </si>
  <si>
    <t>HomeDepot</t>
  </si>
  <si>
    <t>Ayeya</t>
  </si>
  <si>
    <t>Tags</t>
  </si>
  <si>
    <t>TimeStart (24HR)</t>
  </si>
  <si>
    <t>TimeStop (24HR)</t>
  </si>
  <si>
    <t>Put Away</t>
  </si>
  <si>
    <t>LEGO</t>
  </si>
  <si>
    <t>Maricela</t>
  </si>
  <si>
    <t>Bundle</t>
  </si>
  <si>
    <t>Timberwolf</t>
  </si>
  <si>
    <t>BriMar</t>
  </si>
  <si>
    <t>Boxes</t>
  </si>
  <si>
    <t>Calendars</t>
  </si>
  <si>
    <t>(Multiple Items)</t>
  </si>
  <si>
    <t>Chris</t>
  </si>
  <si>
    <t>Junior</t>
  </si>
  <si>
    <t>Nicole</t>
  </si>
  <si>
    <t>Carlos</t>
  </si>
  <si>
    <t>XClutch</t>
  </si>
  <si>
    <t>CycleCount</t>
  </si>
  <si>
    <t>Displays</t>
  </si>
  <si>
    <t>Unload</t>
  </si>
  <si>
    <t>Label</t>
  </si>
  <si>
    <t>Mama</t>
  </si>
  <si>
    <t>Marilu</t>
  </si>
  <si>
    <t>Bendon</t>
  </si>
  <si>
    <t>Printing</t>
  </si>
  <si>
    <t>Do we need to designate a project on top of activity.</t>
  </si>
  <si>
    <t>Doug would like all hours acconted for separated into billable and non-billable.</t>
  </si>
  <si>
    <t>What does it cost for each customer activity?  Are we covering our cost?</t>
  </si>
  <si>
    <t>Include office hours.</t>
  </si>
  <si>
    <t>Billable activity versus billable hours.</t>
  </si>
  <si>
    <t>Is each activity a specific billable rate?</t>
  </si>
  <si>
    <t>Don't include breaks or lunches.</t>
  </si>
  <si>
    <t>Break down by PO?</t>
  </si>
  <si>
    <t>DIMS</t>
  </si>
  <si>
    <t>Load</t>
  </si>
  <si>
    <t>Category by Team (Forklift, Ana's Team</t>
  </si>
  <si>
    <t>Banding/Wrapping</t>
  </si>
  <si>
    <t>Lori's Gifts</t>
  </si>
  <si>
    <t>Alma</t>
  </si>
  <si>
    <t>Emails</t>
  </si>
  <si>
    <t>Misships</t>
  </si>
  <si>
    <t>Receiver</t>
  </si>
  <si>
    <t>Jim</t>
  </si>
  <si>
    <t>Kirell</t>
  </si>
  <si>
    <t>Bryant</t>
  </si>
  <si>
    <t>Palletize</t>
  </si>
  <si>
    <t>Heidi</t>
  </si>
  <si>
    <t>Shipping</t>
  </si>
  <si>
    <t>Meeting</t>
  </si>
  <si>
    <t>Lee</t>
  </si>
  <si>
    <t>Ava</t>
  </si>
  <si>
    <t>Lance</t>
  </si>
  <si>
    <t>Jill</t>
  </si>
  <si>
    <t>Nate</t>
  </si>
  <si>
    <t>Transaction</t>
  </si>
  <si>
    <t>CON 245</t>
  </si>
  <si>
    <t>Jay</t>
  </si>
  <si>
    <t>Driver</t>
  </si>
  <si>
    <t>Jay/Sheri</t>
  </si>
  <si>
    <t>Roxberry</t>
  </si>
  <si>
    <t>Soaps</t>
  </si>
  <si>
    <t>QC?</t>
  </si>
  <si>
    <t>`</t>
  </si>
  <si>
    <t>Garbage</t>
  </si>
  <si>
    <t>Sheri &amp; Jay</t>
  </si>
  <si>
    <t>Team</t>
  </si>
  <si>
    <t>Team Ana</t>
  </si>
  <si>
    <t>Team WH</t>
  </si>
  <si>
    <t>Team Logistics</t>
  </si>
  <si>
    <t>Jess</t>
  </si>
  <si>
    <t>John</t>
  </si>
  <si>
    <t>(All)</t>
  </si>
  <si>
    <t xml:space="preserve">Sheri  </t>
  </si>
  <si>
    <t>Kehe</t>
  </si>
  <si>
    <t>Estes</t>
  </si>
  <si>
    <t>MOD</t>
  </si>
  <si>
    <t>Bailer</t>
  </si>
  <si>
    <t>Post Office</t>
  </si>
  <si>
    <t>Create BOL's</t>
  </si>
  <si>
    <t>Supplied BOL's PS Match</t>
  </si>
  <si>
    <t>Schedule</t>
  </si>
  <si>
    <t>Print/Scan to Sheri</t>
  </si>
  <si>
    <t>Sheri</t>
  </si>
  <si>
    <t>BlackBuffalo</t>
  </si>
  <si>
    <t>Bill/Close Order</t>
  </si>
  <si>
    <t>Confirming</t>
  </si>
  <si>
    <t>ScanPaperwork</t>
  </si>
  <si>
    <t>Import New Items</t>
  </si>
  <si>
    <t>New Orders</t>
  </si>
  <si>
    <t>Revise PO</t>
  </si>
  <si>
    <t>Invoicing</t>
  </si>
  <si>
    <t>BOL for TJX Shipped Orders</t>
  </si>
  <si>
    <t>Special Project for Sheri</t>
  </si>
  <si>
    <t>Shipped Order</t>
  </si>
  <si>
    <t>ASN for Put Aways</t>
  </si>
  <si>
    <t>Staple Orders</t>
  </si>
  <si>
    <t>Sign in driver</t>
  </si>
  <si>
    <t>ABC Mouse</t>
  </si>
  <si>
    <t>Baskets</t>
  </si>
  <si>
    <t>Mitchell</t>
  </si>
  <si>
    <t>Easter Basket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</si>
</sst>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h:mm;@"/>
  </numFmts>
  <fonts count="3" x14ac:knownFonts="1">
    <font>
      <sz val="11"/>
      <color theme="1"/>
      <name val="Aptos Narrow"/>
      <family val="2"/>
      <scheme val="minor"/>
    </font>
    <font>
      <sz val="11"/>
      <color theme="1"/>
      <name val="Aptos Narrow"/>
      <family val="2"/>
      <scheme val="minor"/>
    </font>
    <font>
      <b/>
      <sz val="11"/>
      <color theme="0"/>
      <name val="Aptos Narrow"/>
      <family val="2"/>
      <scheme val="minor"/>
    </font>
  </fonts>
  <fills count="5">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4"/>
        <bgColor theme="4"/>
      </patternFill>
    </fill>
  </fills>
  <borders count="3">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s>
  <cellStyleXfs count="2">
    <xf numFmtId="0" fontId="0" fillId="0" borderId="0"/>
    <xf numFmtId="43" fontId="1" fillId="0" borderId="0" applyFont="0" applyFill="0" applyBorder="0" applyAlignment="0" applyProtection="0"/>
  </cellStyleXfs>
  <cellXfs count="20">
    <xf numFmtId="0" fontId="0" fillId="0" borderId="0" xfId="0"/>
    <xf numFmtId="14" fontId="0" fillId="0" borderId="0" xfId="0" applyNumberFormat="1"/>
    <xf numFmtId="164" fontId="0" fillId="0" borderId="0" xfId="0" applyNumberFormat="1"/>
    <xf numFmtId="43" fontId="0" fillId="0" borderId="0" xfId="0" applyNumberFormat="1"/>
    <xf numFmtId="0" fontId="0" fillId="0" borderId="0" xfId="0" pivotButton="1"/>
    <xf numFmtId="0" fontId="0" fillId="0" borderId="0" xfId="0" applyAlignment="1">
      <alignment horizontal="left"/>
    </xf>
    <xf numFmtId="164" fontId="0" fillId="0" borderId="0" xfId="1" applyNumberFormat="1" applyFont="1"/>
    <xf numFmtId="2" fontId="0" fillId="0" borderId="0" xfId="1" applyNumberFormat="1" applyFont="1"/>
    <xf numFmtId="2" fontId="0" fillId="0" borderId="0" xfId="0" applyNumberFormat="1"/>
    <xf numFmtId="0" fontId="0" fillId="2" borderId="0" xfId="0" applyFill="1"/>
    <xf numFmtId="0" fontId="2" fillId="4" borderId="1" xfId="0" applyFont="1" applyFill="1" applyBorder="1"/>
    <xf numFmtId="0" fontId="0" fillId="3" borderId="1" xfId="0" applyFill="1" applyBorder="1"/>
    <xf numFmtId="0" fontId="0" fillId="0" borderId="1" xfId="0" applyBorder="1"/>
    <xf numFmtId="0" fontId="0" fillId="3" borderId="1" xfId="0" applyFill="1" applyBorder="1" applyAlignment="1">
      <alignment horizontal="left"/>
    </xf>
    <xf numFmtId="0" fontId="0" fillId="0" borderId="1" xfId="0" applyBorder="1" applyAlignment="1">
      <alignment horizontal="left"/>
    </xf>
    <xf numFmtId="0" fontId="0" fillId="0" borderId="2" xfId="0" applyBorder="1"/>
    <xf numFmtId="0" fontId="2" fillId="4" borderId="2" xfId="0" applyFont="1" applyFill="1" applyBorder="1"/>
    <xf numFmtId="0" fontId="0" fillId="0" borderId="0" xfId="0" applyAlignment="1">
      <alignment horizontal="left" indent="1"/>
    </xf>
    <xf numFmtId="0" fontId="0" fillId="0" borderId="0" xfId="0" applyAlignment="1">
      <alignment horizontal="left" indent="2"/>
    </xf>
    <xf numFmtId="4" fontId="0" fillId="0" borderId="0" xfId="0" applyNumberFormat="1"/>
  </cellXfs>
  <cellStyles count="2">
    <cellStyle name="Comma" xfId="1" builtinId="3"/>
    <cellStyle name="Normal" xfId="0" builtinId="0"/>
  </cellStyles>
  <dxfs count="11">
    <dxf>
      <font>
        <b/>
        <i val="0"/>
        <strike val="0"/>
        <condense val="0"/>
        <extend val="0"/>
        <outline val="0"/>
        <shadow val="0"/>
        <u val="none"/>
        <vertAlign val="baseline"/>
        <sz val="11"/>
        <color theme="0"/>
        <name val="Aptos Narrow"/>
        <family val="2"/>
        <scheme val="minor"/>
      </font>
      <fill>
        <patternFill patternType="solid">
          <fgColor theme="4"/>
          <bgColor theme="4"/>
        </patternFill>
      </fill>
      <border diagonalUp="0" diagonalDown="0">
        <left style="thin">
          <color theme="4" tint="0.39997558519241921"/>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tint="0.39997558519241921"/>
        </left>
        <right style="thin">
          <color theme="4" tint="0.39997558519241921"/>
        </right>
        <top style="thin">
          <color theme="4" tint="0.39997558519241921"/>
        </top>
        <bottom style="thin">
          <color theme="4" tint="0.39997558519241921"/>
        </bottom>
        <vertical/>
        <horizontal/>
      </border>
    </dxf>
    <dxf>
      <border outline="0">
        <bottom style="thin">
          <color theme="4" tint="0.39997558519241921"/>
        </bottom>
      </border>
    </dxf>
    <dxf>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numFmt numFmtId="2" formatCode="0.00"/>
    </dxf>
    <dxf>
      <numFmt numFmtId="164" formatCode="h:mm;@"/>
    </dxf>
    <dxf>
      <numFmt numFmtId="164" formatCode="h:mm;@"/>
    </dxf>
    <dxf>
      <numFmt numFmtId="19" formatCode="m/d/yyyy"/>
    </dxf>
  </dxfs>
  <tableStyles count="1" defaultTableStyle="TableStyleMedium2" defaultPivotStyle="PivotStyleLight16">
    <tableStyle name="Invisible" pivot="0" table="0" count="0" xr9:uid="{DBA36596-F944-4DD1-AF3E-6562DD10D60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4.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5" Type="http://schemas.openxmlformats.org/officeDocument/2006/relationships/customXml" Target="../customXml/item2.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[ActivityTracker.xlsx]PO_Slicer!PivotTable1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PO_Slicer!$B$6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PO_Slicer!$A$7:$A$16</c:f>
              <c:strCache>
                <c:ptCount val="9"/>
                <c:pt idx="0">
                  <c:v>Customers</c:v>
                </c:pt>
                <c:pt idx="1">
                  <c:v>AuntFannie</c:v>
                </c:pt>
                <c:pt idx="2">
                  <c:v>DBA</c:v>
                </c:pt>
                <c:pt idx="3">
                  <c:v>Maya</c:v>
                </c:pt>
                <c:pt idx="4">
                  <c:v>Ayeya</c:v>
                </c:pt>
                <c:pt idx="5">
                  <c:v>Adegen</c:v>
                </c:pt>
                <c:pt idx="6">
                  <c:v>Timberwolf</c:v>
                </c:pt>
                <c:pt idx="7">
                  <c:v>Multi</c:v>
                </c:pt>
                <c:pt idx="8">
                  <c:v>Proforma</c:v>
                </c:pt>
              </c:strCache>
            </c:strRef>
          </c:cat>
          <c:val>
            <c:numRef>
              <c:f>PO_Slicer!$B$7:$B$16</c:f>
              <c:numCache>
                <c:formatCode>#,##0.00</c:formatCode>
                <c:ptCount val="9"/>
                <c:pt idx="0">
                  <c:v>275.58333333333326</c:v>
                </c:pt>
                <c:pt idx="1">
                  <c:v>78.216666666666683</c:v>
                </c:pt>
                <c:pt idx="2">
                  <c:v>47.26666666666668</c:v>
                </c:pt>
                <c:pt idx="3">
                  <c:v>46.683333333333337</c:v>
                </c:pt>
                <c:pt idx="4">
                  <c:v>46.6</c:v>
                </c:pt>
                <c:pt idx="5">
                  <c:v>43.599999999999994</c:v>
                </c:pt>
                <c:pt idx="6">
                  <c:v>13.333333333333336</c:v>
                </c:pt>
                <c:pt idx="7">
                  <c:v>8.9666666666666686</c:v>
                </c:pt>
                <c:pt idx="8">
                  <c:v>8.1166666666666671</c:v>
                </c:pt>
              </c:numCache>
            </c:numRef>
          </c:val>
          <c:extLst>
            <c:ext xmlns:c16="http://schemas.microsoft.com/office/drawing/2014/chart" uri="{C3380CC4-5D6E-409C-BE32-E72D297353CC}">
              <c16:uniqueId val="{00000000-5291-4030-B945-AED60D3A9F8F}"/>
            </c:ext>
          </c:extLst>
        </c:ser>
        <c:dLbls>
          <c:showLegendKey val="0"/>
          <c:showVal val="0"/>
          <c:showCatName val="0"/>
          <c:showSerName val="0"/>
          <c:showPercent val="0"/>
          <c:showBubbleSize val="0"/>
        </c:dLbls>
        <c:gapWidth val="219"/>
        <c:overlap val="-27"/>
        <c:axId val="154781248"/>
        <c:axId val="154780288"/>
      </c:barChart>
      <c:catAx>
        <c:axId val="154781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80288"/>
        <c:crosses val="autoZero"/>
        <c:auto val="1"/>
        <c:lblAlgn val="ctr"/>
        <c:lblOffset val="100"/>
        <c:noMultiLvlLbl val="0"/>
      </c:catAx>
      <c:valAx>
        <c:axId val="1547802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81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[ActivityTracker.xlsx]DecOneWeek!PivotTable1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HOURS</a:t>
            </a:r>
          </a:p>
        </c:rich>
      </c:tx>
      <c:layout>
        <c:manualLayout>
          <c:xMode val="edge"/>
          <c:yMode val="edge"/>
          <c:x val="4.6755348242020205E-2"/>
          <c:y val="0.5393309405228939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s>
    <c:plotArea>
      <c:layout>
        <c:manualLayout>
          <c:layoutTarget val="inner"/>
          <c:xMode val="edge"/>
          <c:yMode val="edge"/>
          <c:x val="0.34571389240680578"/>
          <c:y val="6.7819699620880747E-2"/>
          <c:w val="0.33287955100599231"/>
          <c:h val="0.87179609952507175"/>
        </c:manualLayout>
      </c:layout>
      <c:pieChart>
        <c:varyColors val="1"/>
        <c:ser>
          <c:idx val="0"/>
          <c:order val="0"/>
          <c:tx>
            <c:strRef>
              <c:f>DecOneWeek!$B$4</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30F0-4AF4-A9A6-A0119456EDEB}"/>
              </c:ext>
            </c:extLst>
          </c:dPt>
          <c:dPt>
            <c:idx val="1"/>
            <c:bubble3D val="0"/>
            <c:spPr>
              <a:solidFill>
                <a:schemeClr val="accent2"/>
              </a:solidFill>
              <a:ln>
                <a:noFill/>
              </a:ln>
              <a:effectLst/>
            </c:spPr>
            <c:extLst>
              <c:ext xmlns:c16="http://schemas.microsoft.com/office/drawing/2014/chart" uri="{C3380CC4-5D6E-409C-BE32-E72D297353CC}">
                <c16:uniqueId val="{00000003-30F0-4AF4-A9A6-A0119456EDEB}"/>
              </c:ext>
            </c:extLst>
          </c:dPt>
          <c:dPt>
            <c:idx val="2"/>
            <c:bubble3D val="0"/>
            <c:spPr>
              <a:solidFill>
                <a:schemeClr val="accent3"/>
              </a:solidFill>
              <a:ln>
                <a:noFill/>
              </a:ln>
              <a:effectLst/>
            </c:spPr>
            <c:extLst>
              <c:ext xmlns:c16="http://schemas.microsoft.com/office/drawing/2014/chart" uri="{C3380CC4-5D6E-409C-BE32-E72D297353CC}">
                <c16:uniqueId val="{00000005-30F0-4AF4-A9A6-A0119456EDEB}"/>
              </c:ext>
            </c:extLst>
          </c:dPt>
          <c:dPt>
            <c:idx val="3"/>
            <c:bubble3D val="0"/>
            <c:spPr>
              <a:solidFill>
                <a:schemeClr val="accent4"/>
              </a:solidFill>
              <a:ln>
                <a:noFill/>
              </a:ln>
              <a:effectLst/>
            </c:spPr>
            <c:extLst>
              <c:ext xmlns:c16="http://schemas.microsoft.com/office/drawing/2014/chart" uri="{C3380CC4-5D6E-409C-BE32-E72D297353CC}">
                <c16:uniqueId val="{00000007-30F0-4AF4-A9A6-A0119456EDEB}"/>
              </c:ext>
            </c:extLst>
          </c:dPt>
          <c:dPt>
            <c:idx val="4"/>
            <c:bubble3D val="0"/>
            <c:spPr>
              <a:solidFill>
                <a:schemeClr val="accent5"/>
              </a:solidFill>
              <a:ln>
                <a:noFill/>
              </a:ln>
              <a:effectLst/>
            </c:spPr>
            <c:extLst>
              <c:ext xmlns:c16="http://schemas.microsoft.com/office/drawing/2014/chart" uri="{C3380CC4-5D6E-409C-BE32-E72D297353CC}">
                <c16:uniqueId val="{00000009-30F0-4AF4-A9A6-A0119456EDEB}"/>
              </c:ext>
            </c:extLst>
          </c:dPt>
          <c:dPt>
            <c:idx val="5"/>
            <c:bubble3D val="0"/>
            <c:spPr>
              <a:solidFill>
                <a:schemeClr val="accent6"/>
              </a:solidFill>
              <a:ln>
                <a:noFill/>
              </a:ln>
              <a:effectLst/>
            </c:spPr>
            <c:extLst>
              <c:ext xmlns:c16="http://schemas.microsoft.com/office/drawing/2014/chart" uri="{C3380CC4-5D6E-409C-BE32-E72D297353CC}">
                <c16:uniqueId val="{0000000B-30F0-4AF4-A9A6-A0119456EDEB}"/>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30F0-4AF4-A9A6-A0119456EDEB}"/>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30F0-4AF4-A9A6-A0119456EDEB}"/>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30F0-4AF4-A9A6-A0119456EDEB}"/>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30F0-4AF4-A9A6-A0119456EDEB}"/>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30F0-4AF4-A9A6-A0119456EDEB}"/>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30F0-4AF4-A9A6-A0119456EDEB}"/>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19-30F0-4AF4-A9A6-A0119456EDEB}"/>
              </c:ext>
            </c:extLst>
          </c:dPt>
          <c:dPt>
            <c:idx val="13"/>
            <c:bubble3D val="0"/>
            <c:spPr>
              <a:solidFill>
                <a:schemeClr val="accent2">
                  <a:lumMod val="80000"/>
                  <a:lumOff val="20000"/>
                </a:schemeClr>
              </a:solidFill>
              <a:ln>
                <a:noFill/>
              </a:ln>
              <a:effectLst/>
            </c:spPr>
            <c:extLst>
              <c:ext xmlns:c16="http://schemas.microsoft.com/office/drawing/2014/chart" uri="{C3380CC4-5D6E-409C-BE32-E72D297353CC}">
                <c16:uniqueId val="{0000001B-30F0-4AF4-A9A6-A0119456EDEB}"/>
              </c:ext>
            </c:extLst>
          </c:dPt>
          <c:dPt>
            <c:idx val="14"/>
            <c:bubble3D val="0"/>
            <c:spPr>
              <a:solidFill>
                <a:schemeClr val="accent3">
                  <a:lumMod val="80000"/>
                  <a:lumOff val="20000"/>
                </a:schemeClr>
              </a:solidFill>
              <a:ln>
                <a:noFill/>
              </a:ln>
              <a:effectLst/>
            </c:spPr>
            <c:extLst>
              <c:ext xmlns:c16="http://schemas.microsoft.com/office/drawing/2014/chart" uri="{C3380CC4-5D6E-409C-BE32-E72D297353CC}">
                <c16:uniqueId val="{0000001D-30F0-4AF4-A9A6-A0119456EDEB}"/>
              </c:ext>
            </c:extLst>
          </c:dPt>
          <c:dPt>
            <c:idx val="15"/>
            <c:bubble3D val="0"/>
            <c:spPr>
              <a:solidFill>
                <a:schemeClr val="accent4">
                  <a:lumMod val="80000"/>
                  <a:lumOff val="20000"/>
                </a:schemeClr>
              </a:solidFill>
              <a:ln>
                <a:noFill/>
              </a:ln>
              <a:effectLst/>
            </c:spPr>
            <c:extLst>
              <c:ext xmlns:c16="http://schemas.microsoft.com/office/drawing/2014/chart" uri="{C3380CC4-5D6E-409C-BE32-E72D297353CC}">
                <c16:uniqueId val="{0000001F-30F0-4AF4-A9A6-A0119456EDEB}"/>
              </c:ext>
            </c:extLst>
          </c:dPt>
          <c:dPt>
            <c:idx val="16"/>
            <c:bubble3D val="0"/>
            <c:spPr>
              <a:solidFill>
                <a:schemeClr val="accent5">
                  <a:lumMod val="80000"/>
                  <a:lumOff val="20000"/>
                </a:schemeClr>
              </a:solidFill>
              <a:ln>
                <a:noFill/>
              </a:ln>
              <a:effectLst/>
            </c:spPr>
            <c:extLst>
              <c:ext xmlns:c16="http://schemas.microsoft.com/office/drawing/2014/chart" uri="{C3380CC4-5D6E-409C-BE32-E72D297353CC}">
                <c16:uniqueId val="{00000021-30F0-4AF4-A9A6-A0119456EDEB}"/>
              </c:ext>
            </c:extLst>
          </c:dPt>
          <c:dPt>
            <c:idx val="17"/>
            <c:bubble3D val="0"/>
            <c:spPr>
              <a:solidFill>
                <a:schemeClr val="accent6">
                  <a:lumMod val="80000"/>
                  <a:lumOff val="20000"/>
                </a:schemeClr>
              </a:solidFill>
              <a:ln>
                <a:noFill/>
              </a:ln>
              <a:effectLst/>
            </c:spPr>
            <c:extLst>
              <c:ext xmlns:c16="http://schemas.microsoft.com/office/drawing/2014/chart" uri="{C3380CC4-5D6E-409C-BE32-E72D297353CC}">
                <c16:uniqueId val="{00000023-30F0-4AF4-A9A6-A0119456EDE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DecOneWeek!$A$5:$A$13</c:f>
              <c:strCache>
                <c:ptCount val="8"/>
                <c:pt idx="0">
                  <c:v>AuntFannie</c:v>
                </c:pt>
                <c:pt idx="1">
                  <c:v>Maya</c:v>
                </c:pt>
                <c:pt idx="2">
                  <c:v>Customers</c:v>
                </c:pt>
                <c:pt idx="3">
                  <c:v>Ayeya</c:v>
                </c:pt>
                <c:pt idx="4">
                  <c:v>Bendon</c:v>
                </c:pt>
                <c:pt idx="5">
                  <c:v>Oscilliscope</c:v>
                </c:pt>
                <c:pt idx="6">
                  <c:v>Multi</c:v>
                </c:pt>
                <c:pt idx="7">
                  <c:v>DBA</c:v>
                </c:pt>
              </c:strCache>
            </c:strRef>
          </c:cat>
          <c:val>
            <c:numRef>
              <c:f>DecOneWeek!$B$5:$B$13</c:f>
              <c:numCache>
                <c:formatCode>0.00</c:formatCode>
                <c:ptCount val="8"/>
                <c:pt idx="0">
                  <c:v>39.61666666666666</c:v>
                </c:pt>
                <c:pt idx="1">
                  <c:v>31.25</c:v>
                </c:pt>
                <c:pt idx="2">
                  <c:v>30.566666666666666</c:v>
                </c:pt>
                <c:pt idx="3">
                  <c:v>7.9999999999999964</c:v>
                </c:pt>
                <c:pt idx="4">
                  <c:v>5.3333333333333304</c:v>
                </c:pt>
                <c:pt idx="5">
                  <c:v>2.5000000000000018</c:v>
                </c:pt>
                <c:pt idx="6">
                  <c:v>1.9166666666666679</c:v>
                </c:pt>
                <c:pt idx="7">
                  <c:v>0.33333333333333348</c:v>
                </c:pt>
              </c:numCache>
            </c:numRef>
          </c:val>
          <c:extLst>
            <c:ext xmlns:c16="http://schemas.microsoft.com/office/drawing/2014/chart" uri="{C3380CC4-5D6E-409C-BE32-E72D297353CC}">
              <c16:uniqueId val="{00000000-354D-4497-B95B-D626448CC07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[ActivityTracker.xlsx]DecOneWeek!PivotTable1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Hours for WH Team with Assigned Trans#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DecOneWeek!$B$4</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DecOneWeek!$A$5:$A$13</c:f>
              <c:strCache>
                <c:ptCount val="8"/>
                <c:pt idx="0">
                  <c:v>AuntFannie</c:v>
                </c:pt>
                <c:pt idx="1">
                  <c:v>Maya</c:v>
                </c:pt>
                <c:pt idx="2">
                  <c:v>Customers</c:v>
                </c:pt>
                <c:pt idx="3">
                  <c:v>Ayeya</c:v>
                </c:pt>
                <c:pt idx="4">
                  <c:v>Bendon</c:v>
                </c:pt>
                <c:pt idx="5">
                  <c:v>Oscilliscope</c:v>
                </c:pt>
                <c:pt idx="6">
                  <c:v>Multi</c:v>
                </c:pt>
                <c:pt idx="7">
                  <c:v>DBA</c:v>
                </c:pt>
              </c:strCache>
            </c:strRef>
          </c:cat>
          <c:val>
            <c:numRef>
              <c:f>DecOneWeek!$B$5:$B$13</c:f>
              <c:numCache>
                <c:formatCode>0.00</c:formatCode>
                <c:ptCount val="8"/>
                <c:pt idx="0">
                  <c:v>39.61666666666666</c:v>
                </c:pt>
                <c:pt idx="1">
                  <c:v>31.25</c:v>
                </c:pt>
                <c:pt idx="2">
                  <c:v>30.566666666666666</c:v>
                </c:pt>
                <c:pt idx="3">
                  <c:v>7.9999999999999964</c:v>
                </c:pt>
                <c:pt idx="4">
                  <c:v>5.3333333333333304</c:v>
                </c:pt>
                <c:pt idx="5">
                  <c:v>2.5000000000000018</c:v>
                </c:pt>
                <c:pt idx="6">
                  <c:v>1.9166666666666679</c:v>
                </c:pt>
                <c:pt idx="7">
                  <c:v>0.33333333333333348</c:v>
                </c:pt>
              </c:numCache>
            </c:numRef>
          </c:val>
          <c:extLst>
            <c:ext xmlns:c16="http://schemas.microsoft.com/office/drawing/2014/chart" uri="{C3380CC4-5D6E-409C-BE32-E72D297353CC}">
              <c16:uniqueId val="{00000000-5B2B-4E5F-92F9-CBEDBB82F4A3}"/>
            </c:ext>
          </c:extLst>
        </c:ser>
        <c:dLbls>
          <c:showLegendKey val="0"/>
          <c:showVal val="0"/>
          <c:showCatName val="0"/>
          <c:showSerName val="0"/>
          <c:showPercent val="0"/>
          <c:showBubbleSize val="0"/>
        </c:dLbls>
        <c:gapWidth val="150"/>
        <c:overlap val="100"/>
        <c:axId val="757182880"/>
        <c:axId val="757183360"/>
      </c:barChart>
      <c:catAx>
        <c:axId val="757182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183360"/>
        <c:crosses val="autoZero"/>
        <c:auto val="1"/>
        <c:lblAlgn val="ctr"/>
        <c:lblOffset val="100"/>
        <c:noMultiLvlLbl val="0"/>
      </c:catAx>
      <c:valAx>
        <c:axId val="7571833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182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[ActivityTracker.xlsx]Slicer!PivotTable1</c:name>
    <c:fmtId val="0"/>
  </c:pivotSource>
  <c:chart>
    <c:title>
      <c:tx>
        <c:strRef>
          <c:f>=CONCAT("Hours for", Slicer!$B$2)</c:f>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rgbClr val="92D050"/>
          </a:solidFill>
          <a:ln w="19050">
            <a:solidFill>
              <a:schemeClr val="lt1"/>
            </a:solidFill>
          </a:ln>
          <a:effectLst/>
        </c:spPr>
      </c:pivotFmt>
      <c:pivotFmt>
        <c:idx val="2"/>
        <c:spPr>
          <a:solidFill>
            <a:srgbClr val="00B0F0"/>
          </a:solidFill>
          <a:ln w="19050">
            <a:solidFill>
              <a:schemeClr val="lt1"/>
            </a:solidFill>
          </a:ln>
          <a:effectLst/>
        </c:spPr>
      </c:pivotFmt>
      <c:pivotFmt>
        <c:idx val="3"/>
        <c:dLbl>
          <c:idx val="0"/>
          <c:layout>
            <c:manualLayout>
              <c:x val="-3.0349984827990558E-2"/>
              <c:y val="-4.230121523826862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
        <c:spPr>
          <a:solidFill>
            <a:srgbClr val="00B0F0"/>
          </a:solidFill>
          <a:ln w="19050">
            <a:solidFill>
              <a:schemeClr val="lt1"/>
            </a:solidFill>
          </a:ln>
          <a:effectLst/>
        </c:spPr>
      </c:pivotFmt>
      <c:pivotFmt>
        <c:idx val="5"/>
        <c:spPr>
          <a:solidFill>
            <a:srgbClr val="00B0F0"/>
          </a:solidFill>
          <a:ln w="19050">
            <a:solidFill>
              <a:schemeClr val="lt1"/>
            </a:solidFill>
          </a:ln>
          <a:effectLst/>
        </c:spPr>
      </c:pivotFmt>
      <c:pivotFmt>
        <c:idx val="6"/>
        <c:spPr>
          <a:solidFill>
            <a:srgbClr val="FFC000"/>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rgbClr val="FFC000"/>
          </a:solidFill>
          <a:ln w="19050">
            <a:solidFill>
              <a:schemeClr val="lt1"/>
            </a:solidFill>
          </a:ln>
          <a:effectLst/>
        </c:spPr>
      </c:pivotFmt>
      <c:pivotFmt>
        <c:idx val="9"/>
        <c:spPr>
          <a:solidFill>
            <a:srgbClr val="FF0000"/>
          </a:solidFill>
          <a:ln w="19050">
            <a:solidFill>
              <a:schemeClr val="lt1"/>
            </a:solidFill>
          </a:ln>
          <a:effectLst/>
        </c:spPr>
      </c:pivotFmt>
      <c:pivotFmt>
        <c:idx val="10"/>
        <c:spPr>
          <a:solidFill>
            <a:srgbClr val="00B0F0"/>
          </a:solidFill>
          <a:ln w="19050">
            <a:solidFill>
              <a:schemeClr val="lt1"/>
            </a:solidFill>
          </a:ln>
          <a:effectLst/>
        </c:spPr>
      </c:pivotFmt>
      <c:pivotFmt>
        <c:idx val="11"/>
        <c:spPr>
          <a:solidFill>
            <a:srgbClr val="FF0000"/>
          </a:solidFill>
          <a:ln w="19050">
            <a:solidFill>
              <a:schemeClr val="lt1"/>
            </a:solidFill>
          </a:ln>
          <a:effectLst/>
        </c:spPr>
      </c:pivotFmt>
      <c:pivotFmt>
        <c:idx val="12"/>
        <c:spPr>
          <a:solidFill>
            <a:srgbClr val="FFC000"/>
          </a:solidFill>
          <a:ln w="19050">
            <a:solidFill>
              <a:schemeClr val="lt1"/>
            </a:solidFill>
          </a:ln>
          <a:effectLst/>
        </c:spPr>
      </c:pivotFmt>
      <c:pivotFmt>
        <c:idx val="13"/>
        <c:spPr>
          <a:solidFill>
            <a:srgbClr val="FFFF00"/>
          </a:solidFill>
          <a:ln w="19050">
            <a:solidFill>
              <a:schemeClr val="lt1"/>
            </a:solidFill>
          </a:ln>
          <a:effectLst/>
        </c:spPr>
      </c:pivotFmt>
      <c:pivotFmt>
        <c:idx val="14"/>
        <c:spPr>
          <a:solidFill>
            <a:srgbClr val="002060"/>
          </a:solidFill>
          <a:ln w="19050">
            <a:solidFill>
              <a:schemeClr val="lt1"/>
            </a:solidFill>
          </a:ln>
          <a:effectLst/>
        </c:spPr>
      </c:pivotFmt>
      <c:pivotFmt>
        <c:idx val="15"/>
        <c:spPr>
          <a:solidFill>
            <a:srgbClr val="00B0F0"/>
          </a:solidFill>
          <a:ln w="19050">
            <a:solidFill>
              <a:schemeClr val="lt1"/>
            </a:solidFill>
          </a:ln>
          <a:effectLst/>
        </c:spPr>
      </c:pivotFmt>
      <c:pivotFmt>
        <c:idx val="16"/>
        <c:spPr>
          <a:solidFill>
            <a:srgbClr val="00B0F0"/>
          </a:solidFill>
          <a:ln w="19050">
            <a:solidFill>
              <a:schemeClr val="lt1"/>
            </a:solidFill>
          </a:ln>
          <a:effectLst/>
        </c:spPr>
      </c:pivotFmt>
      <c:pivotFmt>
        <c:idx val="17"/>
        <c:spPr>
          <a:solidFill>
            <a:srgbClr val="00B0F0"/>
          </a:solidFill>
          <a:ln w="19050">
            <a:solidFill>
              <a:schemeClr val="lt1"/>
            </a:solidFill>
          </a:ln>
          <a:effectLst/>
        </c:spPr>
      </c:pivotFmt>
      <c:pivotFmt>
        <c:idx val="18"/>
        <c:spPr>
          <a:solidFill>
            <a:srgbClr val="00B0F0"/>
          </a:solidFill>
          <a:ln w="19050">
            <a:solidFill>
              <a:schemeClr val="lt1"/>
            </a:solidFill>
          </a:ln>
          <a:effectLst/>
        </c:spPr>
      </c:pivotFmt>
      <c:pivotFmt>
        <c:idx val="19"/>
        <c:spPr>
          <a:solidFill>
            <a:srgbClr val="00B0F0"/>
          </a:solidFill>
          <a:ln w="19050">
            <a:solidFill>
              <a:schemeClr val="lt1"/>
            </a:solidFill>
          </a:ln>
          <a:effectLst/>
        </c:spPr>
      </c:pivotFmt>
      <c:pivotFmt>
        <c:idx val="20"/>
        <c:spPr>
          <a:solidFill>
            <a:srgbClr val="00B0F0"/>
          </a:solidFill>
          <a:ln w="19050">
            <a:solidFill>
              <a:schemeClr val="lt1"/>
            </a:solidFill>
          </a:ln>
          <a:effectLst/>
        </c:spPr>
      </c:pivotFmt>
      <c:pivotFmt>
        <c:idx val="21"/>
        <c:spPr>
          <a:solidFill>
            <a:srgbClr val="00B0F0"/>
          </a:solidFill>
          <a:ln w="19050">
            <a:solidFill>
              <a:schemeClr val="lt1"/>
            </a:solidFill>
          </a:ln>
          <a:effectLst/>
        </c:spPr>
      </c:pivotFmt>
      <c:pivotFmt>
        <c:idx val="22"/>
        <c:spPr>
          <a:solidFill>
            <a:srgbClr val="00B0F0"/>
          </a:solidFill>
          <a:ln w="19050">
            <a:solidFill>
              <a:schemeClr val="lt1"/>
            </a:solidFill>
          </a:ln>
          <a:effectLst/>
        </c:spPr>
      </c:pivotFmt>
      <c:pivotFmt>
        <c:idx val="23"/>
        <c:spPr>
          <a:solidFill>
            <a:srgbClr val="00B0F0"/>
          </a:solidFill>
          <a:ln w="19050">
            <a:solidFill>
              <a:schemeClr val="lt1"/>
            </a:solidFill>
          </a:ln>
          <a:effectLst/>
        </c:spPr>
      </c:pivotFmt>
      <c:pivotFmt>
        <c:idx val="24"/>
        <c:spPr>
          <a:solidFill>
            <a:srgbClr val="00B0F0"/>
          </a:solidFill>
          <a:ln w="19050">
            <a:solidFill>
              <a:schemeClr val="lt1"/>
            </a:solidFill>
          </a:ln>
          <a:effectLst/>
        </c:spPr>
      </c:pivotFmt>
      <c:pivotFmt>
        <c:idx val="25"/>
        <c:spPr>
          <a:solidFill>
            <a:srgbClr val="00B0F0"/>
          </a:solidFill>
          <a:ln w="19050">
            <a:solidFill>
              <a:schemeClr val="lt1"/>
            </a:solidFill>
          </a:ln>
          <a:effectLst/>
        </c:spPr>
      </c:pivotFmt>
      <c:pivotFmt>
        <c:idx val="26"/>
        <c:spPr>
          <a:solidFill>
            <a:srgbClr val="00B0F0"/>
          </a:solidFill>
          <a:ln w="19050">
            <a:solidFill>
              <a:schemeClr val="lt1"/>
            </a:solidFill>
          </a:ln>
          <a:effectLst/>
        </c:spPr>
      </c:pivotFmt>
      <c:pivotFmt>
        <c:idx val="27"/>
        <c:spPr>
          <a:solidFill>
            <a:srgbClr val="00B0F0"/>
          </a:solidFill>
          <a:ln w="19050">
            <a:solidFill>
              <a:schemeClr val="lt1"/>
            </a:solidFill>
          </a:ln>
          <a:effectLst/>
        </c:spPr>
      </c:pivotFmt>
      <c:pivotFmt>
        <c:idx val="28"/>
        <c:spPr>
          <a:solidFill>
            <a:srgbClr val="00B0F0"/>
          </a:solidFill>
          <a:ln w="19050">
            <a:solidFill>
              <a:schemeClr val="lt1"/>
            </a:solidFill>
          </a:ln>
          <a:effectLst/>
        </c:spPr>
      </c:pivotFmt>
      <c:pivotFmt>
        <c:idx val="29"/>
        <c:spPr>
          <a:solidFill>
            <a:srgbClr val="00B0F0"/>
          </a:solidFill>
          <a:ln w="19050">
            <a:solidFill>
              <a:schemeClr val="lt1"/>
            </a:solidFill>
          </a:ln>
          <a:effectLst/>
        </c:spPr>
      </c:pivotFmt>
      <c:pivotFmt>
        <c:idx val="30"/>
        <c:spPr>
          <a:solidFill>
            <a:srgbClr val="00B0F0"/>
          </a:solidFill>
          <a:ln w="19050">
            <a:solidFill>
              <a:schemeClr val="lt1"/>
            </a:solidFill>
          </a:ln>
          <a:effectLst/>
        </c:spPr>
      </c:pivotFmt>
      <c:pivotFmt>
        <c:idx val="31"/>
        <c:spPr>
          <a:solidFill>
            <a:srgbClr val="00B0F0"/>
          </a:solidFill>
          <a:ln w="19050">
            <a:solidFill>
              <a:schemeClr val="lt1"/>
            </a:solidFill>
          </a:ln>
          <a:effectLst/>
        </c:spPr>
      </c:pivotFmt>
      <c:pivotFmt>
        <c:idx val="32"/>
        <c:spPr>
          <a:solidFill>
            <a:srgbClr val="00B0F0"/>
          </a:solidFill>
          <a:ln w="19050">
            <a:solidFill>
              <a:schemeClr val="lt1"/>
            </a:solidFill>
          </a:ln>
          <a:effectLst/>
        </c:spPr>
      </c:pivotFmt>
      <c:pivotFmt>
        <c:idx val="33"/>
        <c:spPr>
          <a:solidFill>
            <a:srgbClr val="00B0F0"/>
          </a:solidFill>
          <a:ln w="19050">
            <a:solidFill>
              <a:schemeClr val="lt1"/>
            </a:solidFill>
          </a:ln>
          <a:effectLst/>
        </c:spPr>
      </c:pivotFmt>
      <c:pivotFmt>
        <c:idx val="34"/>
        <c:spPr>
          <a:solidFill>
            <a:srgbClr val="00B0F0"/>
          </a:solidFill>
          <a:ln w="19050">
            <a:solidFill>
              <a:schemeClr val="lt1"/>
            </a:solidFill>
          </a:ln>
          <a:effectLst/>
        </c:spPr>
      </c:pivotFmt>
      <c:pivotFmt>
        <c:idx val="35"/>
        <c:spPr>
          <a:solidFill>
            <a:srgbClr val="00B0F0"/>
          </a:solidFill>
          <a:ln w="19050">
            <a:solidFill>
              <a:schemeClr val="lt1"/>
            </a:solidFill>
          </a:ln>
          <a:effectLst/>
        </c:spPr>
      </c:pivotFmt>
      <c:pivotFmt>
        <c:idx val="36"/>
        <c:spPr>
          <a:solidFill>
            <a:srgbClr val="00B0F0"/>
          </a:solidFill>
          <a:ln w="19050">
            <a:solidFill>
              <a:schemeClr val="lt1"/>
            </a:solidFill>
          </a:ln>
          <a:effectLst/>
        </c:spPr>
      </c:pivotFmt>
      <c:pivotFmt>
        <c:idx val="37"/>
        <c:spPr>
          <a:solidFill>
            <a:srgbClr val="00B0F0"/>
          </a:solidFill>
          <a:ln w="19050">
            <a:solidFill>
              <a:schemeClr val="lt1"/>
            </a:solidFill>
          </a:ln>
          <a:effectLst/>
        </c:spPr>
      </c:pivotFmt>
      <c:pivotFmt>
        <c:idx val="38"/>
        <c:spPr>
          <a:solidFill>
            <a:srgbClr val="00B0F0"/>
          </a:solidFill>
          <a:ln w="19050">
            <a:solidFill>
              <a:schemeClr val="lt1"/>
            </a:solidFill>
          </a:ln>
          <a:effectLst/>
        </c:spPr>
      </c:pivotFmt>
      <c:pivotFmt>
        <c:idx val="39"/>
        <c:spPr>
          <a:solidFill>
            <a:srgbClr val="00B0F0"/>
          </a:solidFill>
          <a:ln w="19050">
            <a:solidFill>
              <a:schemeClr val="lt1"/>
            </a:solidFill>
          </a:ln>
          <a:effectLst/>
        </c:spPr>
      </c:pivotFmt>
    </c:pivotFmts>
    <c:plotArea>
      <c:layout>
        <c:manualLayout>
          <c:layoutTarget val="inner"/>
          <c:xMode val="edge"/>
          <c:yMode val="edge"/>
          <c:x val="0.46113034041874745"/>
          <c:y val="0.19336356420105655"/>
          <c:w val="0.42141958577842692"/>
          <c:h val="0.74675160396617091"/>
        </c:manualLayout>
      </c:layout>
      <c:pieChart>
        <c:varyColors val="1"/>
        <c:ser>
          <c:idx val="0"/>
          <c:order val="0"/>
          <c:tx>
            <c:strRef>
              <c:f>Slicer!$B$3</c:f>
              <c:strCache>
                <c:ptCount val="1"/>
                <c:pt idx="0">
                  <c:v>Total</c:v>
                </c:pt>
              </c:strCache>
            </c:strRef>
          </c:tx>
          <c:spPr>
            <a:solidFill>
              <a:srgbClr val="00B0F0"/>
            </a:solidFill>
          </c:spPr>
          <c:explosion val="23"/>
          <c:dPt>
            <c:idx val="0"/>
            <c:bubble3D val="0"/>
            <c:spPr>
              <a:solidFill>
                <a:srgbClr val="00B0F0"/>
              </a:solidFill>
              <a:ln w="19050">
                <a:solidFill>
                  <a:schemeClr val="lt1"/>
                </a:solidFill>
              </a:ln>
              <a:effectLst/>
            </c:spPr>
            <c:extLst>
              <c:ext xmlns:c16="http://schemas.microsoft.com/office/drawing/2014/chart" uri="{C3380CC4-5D6E-409C-BE32-E72D297353CC}">
                <c16:uniqueId val="{00000003-ABF0-4262-BB36-14A8057628E8}"/>
              </c:ext>
            </c:extLst>
          </c:dPt>
          <c:dPt>
            <c:idx val="1"/>
            <c:bubble3D val="0"/>
            <c:spPr>
              <a:solidFill>
                <a:srgbClr val="00B0F0"/>
              </a:solidFill>
              <a:ln w="19050">
                <a:solidFill>
                  <a:schemeClr val="lt1"/>
                </a:solidFill>
              </a:ln>
              <a:effectLst/>
            </c:spPr>
            <c:extLst>
              <c:ext xmlns:c16="http://schemas.microsoft.com/office/drawing/2014/chart" uri="{C3380CC4-5D6E-409C-BE32-E72D297353CC}">
                <c16:uniqueId val="{00000005-ABF0-4262-BB36-14A8057628E8}"/>
              </c:ext>
            </c:extLst>
          </c:dPt>
          <c:dPt>
            <c:idx val="2"/>
            <c:bubble3D val="0"/>
            <c:spPr>
              <a:solidFill>
                <a:srgbClr val="00B0F0"/>
              </a:solidFill>
              <a:ln w="19050">
                <a:solidFill>
                  <a:schemeClr val="lt1"/>
                </a:solidFill>
              </a:ln>
              <a:effectLst/>
            </c:spPr>
            <c:extLst>
              <c:ext xmlns:c16="http://schemas.microsoft.com/office/drawing/2014/chart" uri="{C3380CC4-5D6E-409C-BE32-E72D297353CC}">
                <c16:uniqueId val="{00000006-ABF0-4262-BB36-14A8057628E8}"/>
              </c:ext>
            </c:extLst>
          </c:dPt>
          <c:dPt>
            <c:idx val="3"/>
            <c:bubble3D val="0"/>
            <c:spPr>
              <a:solidFill>
                <a:srgbClr val="00B0F0"/>
              </a:solidFill>
              <a:ln w="19050">
                <a:solidFill>
                  <a:schemeClr val="lt1"/>
                </a:solidFill>
              </a:ln>
              <a:effectLst/>
            </c:spPr>
            <c:extLst>
              <c:ext xmlns:c16="http://schemas.microsoft.com/office/drawing/2014/chart" uri="{C3380CC4-5D6E-409C-BE32-E72D297353CC}">
                <c16:uniqueId val="{00000007-CAA2-4B2C-8717-5F55025C7D34}"/>
              </c:ext>
            </c:extLst>
          </c:dPt>
          <c:dPt>
            <c:idx val="4"/>
            <c:bubble3D val="0"/>
            <c:spPr>
              <a:solidFill>
                <a:srgbClr val="00B0F0"/>
              </a:solidFill>
              <a:ln w="19050">
                <a:solidFill>
                  <a:schemeClr val="lt1"/>
                </a:solidFill>
              </a:ln>
              <a:effectLst/>
            </c:spPr>
            <c:extLst>
              <c:ext xmlns:c16="http://schemas.microsoft.com/office/drawing/2014/chart" uri="{C3380CC4-5D6E-409C-BE32-E72D297353CC}">
                <c16:uniqueId val="{00000009-CAA2-4B2C-8717-5F55025C7D34}"/>
              </c:ext>
            </c:extLst>
          </c:dPt>
          <c:dPt>
            <c:idx val="5"/>
            <c:bubble3D val="0"/>
            <c:spPr>
              <a:solidFill>
                <a:srgbClr val="00B0F0"/>
              </a:solidFill>
              <a:ln w="19050">
                <a:solidFill>
                  <a:schemeClr val="lt1"/>
                </a:solidFill>
              </a:ln>
              <a:effectLst/>
            </c:spPr>
            <c:extLst>
              <c:ext xmlns:c16="http://schemas.microsoft.com/office/drawing/2014/chart" uri="{C3380CC4-5D6E-409C-BE32-E72D297353CC}">
                <c16:uniqueId val="{0000000B-CAA2-4B2C-8717-5F55025C7D34}"/>
              </c:ext>
            </c:extLst>
          </c:dPt>
          <c:dPt>
            <c:idx val="6"/>
            <c:bubble3D val="0"/>
            <c:spPr>
              <a:solidFill>
                <a:srgbClr val="00B0F0"/>
              </a:solidFill>
              <a:ln w="19050">
                <a:solidFill>
                  <a:schemeClr val="lt1"/>
                </a:solidFill>
              </a:ln>
              <a:effectLst/>
            </c:spPr>
            <c:extLst>
              <c:ext xmlns:c16="http://schemas.microsoft.com/office/drawing/2014/chart" uri="{C3380CC4-5D6E-409C-BE32-E72D297353CC}">
                <c16:uniqueId val="{0000000D-CAA2-4B2C-8717-5F55025C7D34}"/>
              </c:ext>
            </c:extLst>
          </c:dPt>
          <c:dPt>
            <c:idx val="7"/>
            <c:bubble3D val="0"/>
            <c:spPr>
              <a:solidFill>
                <a:srgbClr val="00B0F0"/>
              </a:solidFill>
              <a:ln w="19050">
                <a:solidFill>
                  <a:schemeClr val="lt1"/>
                </a:solidFill>
              </a:ln>
              <a:effectLst/>
            </c:spPr>
            <c:extLst>
              <c:ext xmlns:c16="http://schemas.microsoft.com/office/drawing/2014/chart" uri="{C3380CC4-5D6E-409C-BE32-E72D297353CC}">
                <c16:uniqueId val="{0000000F-CAA2-4B2C-8717-5F55025C7D34}"/>
              </c:ext>
            </c:extLst>
          </c:dPt>
          <c:dPt>
            <c:idx val="8"/>
            <c:bubble3D val="0"/>
            <c:spPr>
              <a:solidFill>
                <a:srgbClr val="00B0F0"/>
              </a:solidFill>
              <a:ln w="19050">
                <a:solidFill>
                  <a:schemeClr val="lt1"/>
                </a:solidFill>
              </a:ln>
              <a:effectLst/>
            </c:spPr>
            <c:extLst>
              <c:ext xmlns:c16="http://schemas.microsoft.com/office/drawing/2014/chart" uri="{C3380CC4-5D6E-409C-BE32-E72D297353CC}">
                <c16:uniqueId val="{00000011-69F9-4344-B401-A2A3476C61D7}"/>
              </c:ext>
            </c:extLst>
          </c:dPt>
          <c:dPt>
            <c:idx val="9"/>
            <c:bubble3D val="0"/>
            <c:spPr>
              <a:solidFill>
                <a:srgbClr val="00B0F0"/>
              </a:solidFill>
              <a:ln w="19050">
                <a:solidFill>
                  <a:schemeClr val="lt1"/>
                </a:solidFill>
              </a:ln>
              <a:effectLst/>
            </c:spPr>
            <c:extLst>
              <c:ext xmlns:c16="http://schemas.microsoft.com/office/drawing/2014/chart" uri="{C3380CC4-5D6E-409C-BE32-E72D297353CC}">
                <c16:uniqueId val="{00000013-69F9-4344-B401-A2A3476C61D7}"/>
              </c:ext>
            </c:extLst>
          </c:dPt>
          <c:dPt>
            <c:idx val="10"/>
            <c:bubble3D val="0"/>
            <c:spPr>
              <a:solidFill>
                <a:srgbClr val="00B0F0"/>
              </a:solidFill>
              <a:ln w="19050">
                <a:solidFill>
                  <a:schemeClr val="lt1"/>
                </a:solidFill>
              </a:ln>
              <a:effectLst/>
            </c:spPr>
            <c:extLst>
              <c:ext xmlns:c16="http://schemas.microsoft.com/office/drawing/2014/chart" uri="{C3380CC4-5D6E-409C-BE32-E72D297353CC}">
                <c16:uniqueId val="{00000015-69F9-4344-B401-A2A3476C61D7}"/>
              </c:ext>
            </c:extLst>
          </c:dPt>
          <c:dPt>
            <c:idx val="11"/>
            <c:bubble3D val="0"/>
            <c:spPr>
              <a:solidFill>
                <a:srgbClr val="00B0F0"/>
              </a:solidFill>
              <a:ln w="19050">
                <a:solidFill>
                  <a:schemeClr val="lt1"/>
                </a:solidFill>
              </a:ln>
              <a:effectLst/>
            </c:spPr>
            <c:extLst>
              <c:ext xmlns:c16="http://schemas.microsoft.com/office/drawing/2014/chart" uri="{C3380CC4-5D6E-409C-BE32-E72D297353CC}">
                <c16:uniqueId val="{00000017-69F9-4344-B401-A2A3476C61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Slicer!$A$4:$A$25</c:f>
              <c:multiLvlStrCache>
                <c:ptCount val="11"/>
                <c:lvl>
                  <c:pt idx="0">
                    <c:v>Juan</c:v>
                  </c:pt>
                  <c:pt idx="1">
                    <c:v>Chris</c:v>
                  </c:pt>
                  <c:pt idx="2">
                    <c:v>Juan</c:v>
                  </c:pt>
                  <c:pt idx="3">
                    <c:v>Alma</c:v>
                  </c:pt>
                  <c:pt idx="4">
                    <c:v>Lance</c:v>
                  </c:pt>
                  <c:pt idx="5">
                    <c:v>Employees</c:v>
                  </c:pt>
                  <c:pt idx="6">
                    <c:v>Alma</c:v>
                  </c:pt>
                  <c:pt idx="7">
                    <c:v>Employees</c:v>
                  </c:pt>
                  <c:pt idx="8">
                    <c:v>Alma</c:v>
                  </c:pt>
                  <c:pt idx="9">
                    <c:v>Lance</c:v>
                  </c:pt>
                  <c:pt idx="10">
                    <c:v>Alma</c:v>
                  </c:pt>
                </c:lvl>
                <c:lvl>
                  <c:pt idx="0">
                    <c:v>Inbound</c:v>
                  </c:pt>
                  <c:pt idx="2">
                    <c:v>Inbound</c:v>
                  </c:pt>
                  <c:pt idx="6">
                    <c:v>Inbound</c:v>
                  </c:pt>
                  <c:pt idx="8">
                    <c:v>Inbound</c:v>
                  </c:pt>
                  <c:pt idx="10">
                    <c:v>Inbound</c:v>
                  </c:pt>
                </c:lvl>
                <c:lvl>
                  <c:pt idx="0">
                    <c:v>DBA</c:v>
                  </c:pt>
                  <c:pt idx="2">
                    <c:v>Ayeya</c:v>
                  </c:pt>
                  <c:pt idx="6">
                    <c:v>Maya</c:v>
                  </c:pt>
                  <c:pt idx="8">
                    <c:v>Customers</c:v>
                  </c:pt>
                  <c:pt idx="10">
                    <c:v>AuntFannie</c:v>
                  </c:pt>
                </c:lvl>
              </c:multiLvlStrCache>
            </c:multiLvlStrRef>
          </c:cat>
          <c:val>
            <c:numRef>
              <c:f>Slicer!$B$4:$B$25</c:f>
              <c:numCache>
                <c:formatCode>0.00</c:formatCode>
                <c:ptCount val="11"/>
                <c:pt idx="0">
                  <c:v>1.5</c:v>
                </c:pt>
                <c:pt idx="1">
                  <c:v>6.25</c:v>
                </c:pt>
                <c:pt idx="2">
                  <c:v>2.333333333333333</c:v>
                </c:pt>
                <c:pt idx="3">
                  <c:v>0.16666666666666607</c:v>
                </c:pt>
                <c:pt idx="4">
                  <c:v>0.20000000000000062</c:v>
                </c:pt>
                <c:pt idx="5">
                  <c:v>0.41666666666666785</c:v>
                </c:pt>
                <c:pt idx="6">
                  <c:v>6.666666666666643E-2</c:v>
                </c:pt>
                <c:pt idx="7">
                  <c:v>1.8333333333333348</c:v>
                </c:pt>
                <c:pt idx="8">
                  <c:v>0.49999999999999822</c:v>
                </c:pt>
                <c:pt idx="9">
                  <c:v>0.9833333333333325</c:v>
                </c:pt>
                <c:pt idx="10">
                  <c:v>9.9999999999999645E-2</c:v>
                </c:pt>
              </c:numCache>
            </c:numRef>
          </c:val>
          <c:extLst>
            <c:ext xmlns:c16="http://schemas.microsoft.com/office/drawing/2014/chart" uri="{C3380CC4-5D6E-409C-BE32-E72D297353CC}">
              <c16:uniqueId val="{00000000-ABF0-4262-BB36-14A8057628E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[ActivityTracker.xlsx]ActivityByCust!PivotTable3</c:name>
    <c:fmtId val="0"/>
  </c:pivotSource>
  <c:chart>
    <c:title>
      <c:tx>
        <c:rich>
          <a:bodyPr rot="0" spcFirstLastPara="1" vertOverflow="ellipsis" vert="horz" wrap="square" anchor="ctr" anchorCtr="1"/>
          <a:lstStyle/>
          <a:p>
            <a:pPr>
              <a:defRPr sz="2060" b="0" i="0" u="none" strike="noStrike" kern="1200" spc="0" baseline="0">
                <a:solidFill>
                  <a:schemeClr val="tx1">
                    <a:lumMod val="65000"/>
                    <a:lumOff val="35000"/>
                  </a:schemeClr>
                </a:solidFill>
                <a:latin typeface="+mn-lt"/>
                <a:ea typeface="+mn-ea"/>
                <a:cs typeface="+mn-cs"/>
              </a:defRPr>
            </a:pPr>
            <a:r>
              <a:rPr lang="en-US" sz="2060" b="1" baseline="0"/>
              <a:t>Activity </a:t>
            </a:r>
          </a:p>
          <a:p>
            <a:pPr>
              <a:defRPr sz="2060"/>
            </a:pPr>
            <a:r>
              <a:rPr lang="en-US" sz="2060" b="1" baseline="0"/>
              <a:t>Hours</a:t>
            </a:r>
          </a:p>
          <a:p>
            <a:pPr>
              <a:defRPr sz="2060"/>
            </a:pPr>
            <a:r>
              <a:rPr lang="en-US" sz="2060" b="1" baseline="0"/>
              <a:t>for</a:t>
            </a:r>
          </a:p>
        </c:rich>
      </c:tx>
      <c:layout>
        <c:manualLayout>
          <c:xMode val="edge"/>
          <c:yMode val="edge"/>
          <c:x val="6.7574361791538126E-2"/>
          <c:y val="0.20143232095988001"/>
        </c:manualLayout>
      </c:layout>
      <c:overlay val="0"/>
      <c:spPr>
        <a:noFill/>
        <a:ln>
          <a:noFill/>
        </a:ln>
        <a:effectLst/>
      </c:spPr>
      <c:txPr>
        <a:bodyPr rot="0" spcFirstLastPara="1" vertOverflow="ellipsis" vert="horz" wrap="square" anchor="ctr" anchorCtr="1"/>
        <a:lstStyle/>
        <a:p>
          <a:pPr>
            <a:defRPr sz="206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dLbl>
          <c:idx val="0"/>
          <c:layout>
            <c:manualLayout>
              <c:x val="-4.5595806781601647E-2"/>
              <c:y val="9.70906897507376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rgbClr val="0070C0"/>
          </a:solidFill>
          <a:ln w="19050">
            <a:solidFill>
              <a:schemeClr val="lt1"/>
            </a:solidFill>
          </a:ln>
          <a:effectLst/>
        </c:spPr>
      </c:pivotFmt>
      <c:pivotFmt>
        <c:idx val="3"/>
        <c:spPr>
          <a:solidFill>
            <a:srgbClr val="92D050"/>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manualLayout>
          <c:layoutTarget val="inner"/>
          <c:xMode val="edge"/>
          <c:yMode val="edge"/>
          <c:x val="0.41224348446313103"/>
          <c:y val="0.15144063513799905"/>
          <c:w val="0.45977344607847731"/>
          <c:h val="0.79865408128331772"/>
        </c:manualLayout>
      </c:layout>
      <c:pieChart>
        <c:varyColors val="1"/>
        <c:ser>
          <c:idx val="0"/>
          <c:order val="0"/>
          <c:tx>
            <c:strRef>
              <c:f>ActivityByCust!$B$3</c:f>
              <c:strCache>
                <c:ptCount val="1"/>
                <c:pt idx="0">
                  <c:v>Total</c:v>
                </c:pt>
              </c:strCache>
            </c:strRef>
          </c:tx>
          <c:explosion val="27"/>
          <c:dPt>
            <c:idx val="0"/>
            <c:bubble3D val="0"/>
            <c:spPr>
              <a:solidFill>
                <a:srgbClr val="0070C0"/>
              </a:solidFill>
              <a:ln w="19050">
                <a:solidFill>
                  <a:schemeClr val="lt1"/>
                </a:solidFill>
              </a:ln>
              <a:effectLst/>
            </c:spPr>
            <c:extLst>
              <c:ext xmlns:c16="http://schemas.microsoft.com/office/drawing/2014/chart" uri="{C3380CC4-5D6E-409C-BE32-E72D297353CC}">
                <c16:uniqueId val="{00000003-DC79-4CFE-A4D1-1BD9254890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C5D-4861-8FEE-83E4C85672EE}"/>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2-DC79-4CFE-A4D1-1BD92548904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C5D-4861-8FEE-83E4C85672E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C5D-4861-8FEE-83E4C85672E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C5D-4861-8FEE-83E4C85672E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CCA-4F66-A3CF-52FFF52B0D4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CCA-4F66-A3CF-52FFF52B0D4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CCA-4F66-A3CF-52FFF52B0D4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9CCA-4F66-A3CF-52FFF52B0D4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9CCA-4F66-A3CF-52FFF52B0D4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9CCA-4F66-A3CF-52FFF52B0D4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9CCA-4F66-A3CF-52FFF52B0D4F}"/>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9CCA-4F66-A3CF-52FFF52B0D4F}"/>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ActivityByCust!$A$4:$A$10</c:f>
              <c:strCache>
                <c:ptCount val="6"/>
                <c:pt idx="0">
                  <c:v>Pack</c:v>
                </c:pt>
                <c:pt idx="1">
                  <c:v>Pick</c:v>
                </c:pt>
                <c:pt idx="2">
                  <c:v>QC</c:v>
                </c:pt>
                <c:pt idx="3">
                  <c:v>Activity_List</c:v>
                </c:pt>
                <c:pt idx="4">
                  <c:v>Label</c:v>
                </c:pt>
                <c:pt idx="5">
                  <c:v>Returns</c:v>
                </c:pt>
              </c:strCache>
            </c:strRef>
          </c:cat>
          <c:val>
            <c:numRef>
              <c:f>ActivityByCust!$B$4:$B$10</c:f>
              <c:numCache>
                <c:formatCode>0.00</c:formatCode>
                <c:ptCount val="6"/>
                <c:pt idx="0">
                  <c:v>14.883333333333333</c:v>
                </c:pt>
                <c:pt idx="1">
                  <c:v>12.249999999999996</c:v>
                </c:pt>
                <c:pt idx="2">
                  <c:v>7.1666666666666679</c:v>
                </c:pt>
                <c:pt idx="3">
                  <c:v>5.81666666666667</c:v>
                </c:pt>
                <c:pt idx="4">
                  <c:v>1.7500000000000004</c:v>
                </c:pt>
                <c:pt idx="5">
                  <c:v>1.7333333333333312</c:v>
                </c:pt>
              </c:numCache>
            </c:numRef>
          </c:val>
          <c:extLst>
            <c:ext xmlns:c16="http://schemas.microsoft.com/office/drawing/2014/chart" uri="{C3380CC4-5D6E-409C-BE32-E72D297353CC}">
              <c16:uniqueId val="{00000000-DC79-4CFE-A4D1-1BD92548904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[ActivityTracker.xlsx]HoursByEmp!PivotTable2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OCT -  Ana's Team by Emp</a:t>
            </a:r>
          </a:p>
        </c:rich>
      </c:tx>
      <c:layout>
        <c:manualLayout>
          <c:xMode val="edge"/>
          <c:yMode val="edge"/>
          <c:x val="1.4660539446221111E-2"/>
          <c:y val="0.1938136634654772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4.7023132347364431E-2"/>
              <c:y val="-1.156069364161851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manualLayout>
          <c:layoutTarget val="inner"/>
          <c:xMode val="edge"/>
          <c:yMode val="edge"/>
          <c:x val="0.47198958491963244"/>
          <c:y val="0.15364785284192417"/>
          <c:w val="0.39639198683782273"/>
          <c:h val="0.73199276561018112"/>
        </c:manualLayout>
      </c:layout>
      <c:pieChart>
        <c:varyColors val="1"/>
        <c:ser>
          <c:idx val="0"/>
          <c:order val="0"/>
          <c:tx>
            <c:strRef>
              <c:f>HoursByEmp!$B$3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487-4A45-872C-462457668AD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487-4A45-872C-462457668AD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487-4A45-872C-462457668AD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487-4A45-872C-462457668AD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487-4A45-872C-462457668AD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487-4A45-872C-462457668AD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487-4A45-872C-462457668AD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0D0-454D-9586-FC8F35B777F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D3D-4A8F-B2E0-F3A5530F3FD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9D3D-4A8F-B2E0-F3A5530F3FD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9D3D-4A8F-B2E0-F3A5530F3FD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9D3D-4A8F-B2E0-F3A5530F3FD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9D3D-4A8F-B2E0-F3A5530F3FD9}"/>
              </c:ext>
            </c:extLst>
          </c:dPt>
          <c:dLbls>
            <c:dLbl>
              <c:idx val="0"/>
              <c:layout>
                <c:manualLayout>
                  <c:x val="-4.7023132347364431E-2"/>
                  <c:y val="-1.1560693641618516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487-4A45-872C-462457668AD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HoursByEmp!$A$4:$A$17</c:f>
              <c:strCache>
                <c:ptCount val="13"/>
                <c:pt idx="0">
                  <c:v>Alondra</c:v>
                </c:pt>
                <c:pt idx="1">
                  <c:v>Andi</c:v>
                </c:pt>
                <c:pt idx="2">
                  <c:v>Nora</c:v>
                </c:pt>
                <c:pt idx="3">
                  <c:v>Yeniy</c:v>
                </c:pt>
                <c:pt idx="4">
                  <c:v>Maricela</c:v>
                </c:pt>
                <c:pt idx="5">
                  <c:v>Gisel</c:v>
                </c:pt>
                <c:pt idx="6">
                  <c:v>Junior</c:v>
                </c:pt>
                <c:pt idx="7">
                  <c:v>Ana</c:v>
                </c:pt>
                <c:pt idx="8">
                  <c:v>Mama</c:v>
                </c:pt>
                <c:pt idx="9">
                  <c:v>Nicole</c:v>
                </c:pt>
                <c:pt idx="10">
                  <c:v>Marilu</c:v>
                </c:pt>
                <c:pt idx="11">
                  <c:v>Carlos</c:v>
                </c:pt>
                <c:pt idx="12">
                  <c:v>Chris</c:v>
                </c:pt>
              </c:strCache>
            </c:strRef>
          </c:cat>
          <c:val>
            <c:numRef>
              <c:f>HoursByEmp!$B$4:$B$17</c:f>
              <c:numCache>
                <c:formatCode>_(* #,##0.00_);_(* \(#,##0.00\);_(* "-"??_);_(@_)</c:formatCode>
                <c:ptCount val="13"/>
                <c:pt idx="0">
                  <c:v>147.98333333333335</c:v>
                </c:pt>
                <c:pt idx="1">
                  <c:v>141.46666666666667</c:v>
                </c:pt>
                <c:pt idx="2">
                  <c:v>121.00000000000003</c:v>
                </c:pt>
                <c:pt idx="3">
                  <c:v>120.81666666666666</c:v>
                </c:pt>
                <c:pt idx="4">
                  <c:v>114.90000000000002</c:v>
                </c:pt>
                <c:pt idx="5">
                  <c:v>110.75</c:v>
                </c:pt>
                <c:pt idx="6">
                  <c:v>110.16666666666667</c:v>
                </c:pt>
                <c:pt idx="7">
                  <c:v>109.25</c:v>
                </c:pt>
                <c:pt idx="8">
                  <c:v>107.5</c:v>
                </c:pt>
                <c:pt idx="9">
                  <c:v>98.25</c:v>
                </c:pt>
                <c:pt idx="10">
                  <c:v>67.25</c:v>
                </c:pt>
                <c:pt idx="11">
                  <c:v>56</c:v>
                </c:pt>
                <c:pt idx="12">
                  <c:v>52.333333333333329</c:v>
                </c:pt>
              </c:numCache>
            </c:numRef>
          </c:val>
          <c:extLst>
            <c:ext xmlns:c16="http://schemas.microsoft.com/office/drawing/2014/chart" uri="{C3380CC4-5D6E-409C-BE32-E72D297353CC}">
              <c16:uniqueId val="{00000000-9F9C-436B-AAF1-9E570D951A3A}"/>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[ActivityTracker.xlsx]HoursByAct!PivotTable3</c:name>
    <c:fmtId val="0"/>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OCT -</a:t>
            </a:r>
            <a:r>
              <a:rPr lang="en-US" sz="1800" b="1" baseline="0"/>
              <a:t> </a:t>
            </a:r>
            <a:r>
              <a:rPr lang="en-US" sz="1800" b="1"/>
              <a:t>Ana's Team by Activity</a:t>
            </a:r>
          </a:p>
        </c:rich>
      </c:tx>
      <c:layout>
        <c:manualLayout>
          <c:xMode val="edge"/>
          <c:yMode val="edge"/>
          <c:x val="1.1622468243007096E-2"/>
          <c:y val="0.10820701248915461"/>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dLbl>
          <c:idx val="0"/>
          <c:layout>
            <c:manualLayout>
              <c:x val="-2.7500856424308331E-3"/>
              <c:y val="-4.964538082958604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2.0625642318231299E-2"/>
              <c:y val="5.200944658337585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9.3502911842648334E-2"/>
              <c:y val="4.255318356821662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3.3001027709169996E-2"/>
              <c:y val="8.510636713643321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8.2502569272925E-2"/>
              <c:y val="-6.619384110611471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4.9501541563754997E-2"/>
              <c:y val="9.4562630151592466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4.400137027889333E-2"/>
              <c:y val="-2.600472329168793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0.13337915365789541"/>
              <c:y val="-1.654846027652867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dLbl>
          <c:idx val="0"/>
          <c:layout>
            <c:manualLayout>
              <c:x val="1.7875556675800364E-2"/>
              <c:y val="-5.673757809095547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s>
    <c:plotArea>
      <c:layout>
        <c:manualLayout>
          <c:layoutTarget val="inner"/>
          <c:xMode val="edge"/>
          <c:yMode val="edge"/>
          <c:x val="0.33924924571344472"/>
          <c:y val="0.12510926564304134"/>
          <c:w val="0.42178972975103285"/>
          <c:h val="0.81311212763062002"/>
        </c:manualLayout>
      </c:layout>
      <c:pieChart>
        <c:varyColors val="1"/>
        <c:ser>
          <c:idx val="0"/>
          <c:order val="0"/>
          <c:tx>
            <c:strRef>
              <c:f>HoursByAct!$B$3</c:f>
              <c:strCache>
                <c:ptCount val="1"/>
                <c:pt idx="0">
                  <c:v>Total</c:v>
                </c:pt>
              </c:strCache>
            </c:strRef>
          </c:tx>
          <c:explosion val="18"/>
          <c:dPt>
            <c:idx val="0"/>
            <c:bubble3D val="0"/>
            <c:explosion val="54"/>
            <c:spPr>
              <a:solidFill>
                <a:schemeClr val="accent1"/>
              </a:solidFill>
              <a:ln w="19050">
                <a:solidFill>
                  <a:schemeClr val="lt1"/>
                </a:solidFill>
              </a:ln>
              <a:effectLst/>
            </c:spPr>
            <c:extLst>
              <c:ext xmlns:c16="http://schemas.microsoft.com/office/drawing/2014/chart" uri="{C3380CC4-5D6E-409C-BE32-E72D297353CC}">
                <c16:uniqueId val="{00000002-2BFB-42BD-A105-9A60FC5FA70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3B9-49DB-8BFD-9C4A5FD45C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3B9-49DB-8BFD-9C4A5FD45C7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3B9-49DB-8BFD-9C4A5FD45C7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3B9-49DB-8BFD-9C4A5FD45C73}"/>
              </c:ext>
            </c:extLst>
          </c:dPt>
          <c:dPt>
            <c:idx val="5"/>
            <c:bubble3D val="0"/>
            <c:explosion val="45"/>
            <c:spPr>
              <a:solidFill>
                <a:schemeClr val="accent6"/>
              </a:solidFill>
              <a:ln w="19050">
                <a:solidFill>
                  <a:schemeClr val="lt1"/>
                </a:solidFill>
              </a:ln>
              <a:effectLst/>
            </c:spPr>
            <c:extLst>
              <c:ext xmlns:c16="http://schemas.microsoft.com/office/drawing/2014/chart" uri="{C3380CC4-5D6E-409C-BE32-E72D297353CC}">
                <c16:uniqueId val="{0000000B-A3B9-49DB-8BFD-9C4A5FD45C73}"/>
              </c:ext>
            </c:extLst>
          </c:dPt>
          <c:dPt>
            <c:idx val="6"/>
            <c:bubble3D val="0"/>
            <c:explosion val="47"/>
            <c:spPr>
              <a:solidFill>
                <a:schemeClr val="accent1">
                  <a:lumMod val="60000"/>
                </a:schemeClr>
              </a:solidFill>
              <a:ln w="19050">
                <a:solidFill>
                  <a:schemeClr val="lt1"/>
                </a:solidFill>
              </a:ln>
              <a:effectLst/>
            </c:spPr>
            <c:extLst>
              <c:ext xmlns:c16="http://schemas.microsoft.com/office/drawing/2014/chart" uri="{C3380CC4-5D6E-409C-BE32-E72D297353CC}">
                <c16:uniqueId val="{0000000D-A3B9-49DB-8BFD-9C4A5FD45C73}"/>
              </c:ext>
            </c:extLst>
          </c:dPt>
          <c:dPt>
            <c:idx val="7"/>
            <c:bubble3D val="0"/>
            <c:explosion val="35"/>
            <c:spPr>
              <a:solidFill>
                <a:schemeClr val="accent2">
                  <a:lumMod val="60000"/>
                </a:schemeClr>
              </a:solidFill>
              <a:ln w="19050">
                <a:solidFill>
                  <a:schemeClr val="lt1"/>
                </a:solidFill>
              </a:ln>
              <a:effectLst/>
            </c:spPr>
            <c:extLst>
              <c:ext xmlns:c16="http://schemas.microsoft.com/office/drawing/2014/chart" uri="{C3380CC4-5D6E-409C-BE32-E72D297353CC}">
                <c16:uniqueId val="{00000003-2BFB-42BD-A105-9A60FC5FA70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3B9-49DB-8BFD-9C4A5FD45C7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3B9-49DB-8BFD-9C4A5FD45C73}"/>
              </c:ext>
            </c:extLst>
          </c:dPt>
          <c:dPt>
            <c:idx val="10"/>
            <c:bubble3D val="0"/>
            <c:explosion val="25"/>
            <c:spPr>
              <a:solidFill>
                <a:schemeClr val="accent5">
                  <a:lumMod val="60000"/>
                </a:schemeClr>
              </a:solidFill>
              <a:ln w="19050">
                <a:solidFill>
                  <a:schemeClr val="lt1"/>
                </a:solidFill>
              </a:ln>
              <a:effectLst/>
            </c:spPr>
            <c:extLst>
              <c:ext xmlns:c16="http://schemas.microsoft.com/office/drawing/2014/chart" uri="{C3380CC4-5D6E-409C-BE32-E72D297353CC}">
                <c16:uniqueId val="{00000015-72CA-493E-8DAC-3C3FAE78AB5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72CA-493E-8DAC-3C3FAE78AB5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72CA-493E-8DAC-3C3FAE78AB5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72CA-493E-8DAC-3C3FAE78AB5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7F79-4261-960C-EA718523747C}"/>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7F79-4261-960C-EA718523747C}"/>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7F79-4261-960C-EA718523747C}"/>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7F79-4261-960C-EA718523747C}"/>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7F79-4261-960C-EA718523747C}"/>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431A-4900-B948-14B41A070AE2}"/>
              </c:ext>
            </c:extLst>
          </c:dPt>
          <c:dLbls>
            <c:dLbl>
              <c:idx val="7"/>
              <c:layout>
                <c:manualLayout>
                  <c:x val="-2.7500856424308331E-3"/>
                  <c:y val="-4.9645380829586049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BFB-42BD-A105-9A60FC5FA70D}"/>
                </c:ext>
              </c:extLst>
            </c:dLbl>
            <c:dLbl>
              <c:idx val="8"/>
              <c:layout>
                <c:manualLayout>
                  <c:x val="1.7875556675800364E-2"/>
                  <c:y val="-5.6737578090955476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A3B9-49DB-8BFD-9C4A5FD45C73}"/>
                </c:ext>
              </c:extLst>
            </c:dLbl>
            <c:dLbl>
              <c:idx val="9"/>
              <c:layout>
                <c:manualLayout>
                  <c:x val="4.400137027889333E-2"/>
                  <c:y val="-2.6004723291687938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A3B9-49DB-8BFD-9C4A5FD45C73}"/>
                </c:ext>
              </c:extLst>
            </c:dLbl>
            <c:dLbl>
              <c:idx val="12"/>
              <c:layout>
                <c:manualLayout>
                  <c:x val="-2.0625642318231299E-2"/>
                  <c:y val="5.2009446583375855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9-72CA-493E-8DAC-3C3FAE78AB57}"/>
                </c:ext>
              </c:extLst>
            </c:dLbl>
            <c:dLbl>
              <c:idx val="13"/>
              <c:layout>
                <c:manualLayout>
                  <c:x val="8.2502569272925E-2"/>
                  <c:y val="-6.6193841106114717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B-72CA-493E-8DAC-3C3FAE78AB57}"/>
                </c:ext>
              </c:extLst>
            </c:dLbl>
            <c:dLbl>
              <c:idx val="14"/>
              <c:layout>
                <c:manualLayout>
                  <c:x val="-4.9501541563754997E-2"/>
                  <c:y val="9.4562630151592466E-3"/>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D-7F79-4261-960C-EA718523747C}"/>
                </c:ext>
              </c:extLst>
            </c:dLbl>
            <c:dLbl>
              <c:idx val="15"/>
              <c:layout>
                <c:manualLayout>
                  <c:x val="0.13337915365789541"/>
                  <c:y val="-1.6548460276528679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F-7F79-4261-960C-EA718523747C}"/>
                </c:ext>
              </c:extLst>
            </c:dLbl>
            <c:dLbl>
              <c:idx val="17"/>
              <c:layout>
                <c:manualLayout>
                  <c:x val="3.3001027709169996E-2"/>
                  <c:y val="8.5106367136433214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3-7F79-4261-960C-EA718523747C}"/>
                </c:ext>
              </c:extLst>
            </c:dLbl>
            <c:dLbl>
              <c:idx val="19"/>
              <c:layout>
                <c:manualLayout>
                  <c:x val="9.3502911842648334E-2"/>
                  <c:y val="4.2553183568216628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7-431A-4900-B948-14B41A070AE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HoursByAct!$A$4:$A$24</c:f>
              <c:strCache>
                <c:ptCount val="20"/>
                <c:pt idx="0">
                  <c:v>Activity_List</c:v>
                </c:pt>
                <c:pt idx="1">
                  <c:v>Pack</c:v>
                </c:pt>
                <c:pt idx="2">
                  <c:v>Label</c:v>
                </c:pt>
                <c:pt idx="3">
                  <c:v>Pick</c:v>
                </c:pt>
                <c:pt idx="4">
                  <c:v>Clean</c:v>
                </c:pt>
                <c:pt idx="5">
                  <c:v>QC</c:v>
                </c:pt>
                <c:pt idx="6">
                  <c:v>Sort</c:v>
                </c:pt>
                <c:pt idx="7">
                  <c:v>Inbound</c:v>
                </c:pt>
                <c:pt idx="8">
                  <c:v>Displays</c:v>
                </c:pt>
                <c:pt idx="9">
                  <c:v>Put Away</c:v>
                </c:pt>
                <c:pt idx="10">
                  <c:v>Unload</c:v>
                </c:pt>
                <c:pt idx="11">
                  <c:v>Printing</c:v>
                </c:pt>
                <c:pt idx="12">
                  <c:v>Paperwork</c:v>
                </c:pt>
                <c:pt idx="13">
                  <c:v>Boxes</c:v>
                </c:pt>
                <c:pt idx="14">
                  <c:v>Bundle</c:v>
                </c:pt>
                <c:pt idx="15">
                  <c:v>Calendars</c:v>
                </c:pt>
                <c:pt idx="16">
                  <c:v>Emails</c:v>
                </c:pt>
                <c:pt idx="17">
                  <c:v>Tags</c:v>
                </c:pt>
                <c:pt idx="18">
                  <c:v>CycleCount</c:v>
                </c:pt>
                <c:pt idx="19">
                  <c:v>Returns</c:v>
                </c:pt>
              </c:strCache>
            </c:strRef>
          </c:cat>
          <c:val>
            <c:numRef>
              <c:f>HoursByAct!$B$4:$B$24</c:f>
              <c:numCache>
                <c:formatCode>_(* #,##0.00_);_(* \(#,##0.00\);_(* "-"??_);_(@_)</c:formatCode>
                <c:ptCount val="20"/>
                <c:pt idx="0">
                  <c:v>335.08333333333337</c:v>
                </c:pt>
                <c:pt idx="1">
                  <c:v>304.13333333333338</c:v>
                </c:pt>
                <c:pt idx="2">
                  <c:v>187.91666666666669</c:v>
                </c:pt>
                <c:pt idx="3">
                  <c:v>176.45000000000002</c:v>
                </c:pt>
                <c:pt idx="4">
                  <c:v>98.333333333333314</c:v>
                </c:pt>
                <c:pt idx="5">
                  <c:v>78.600000000000023</c:v>
                </c:pt>
                <c:pt idx="6">
                  <c:v>47.416666666666664</c:v>
                </c:pt>
                <c:pt idx="7">
                  <c:v>36.383333333333333</c:v>
                </c:pt>
                <c:pt idx="8">
                  <c:v>34.25</c:v>
                </c:pt>
                <c:pt idx="9">
                  <c:v>17.333333333333336</c:v>
                </c:pt>
                <c:pt idx="10">
                  <c:v>12.000000000000004</c:v>
                </c:pt>
                <c:pt idx="11">
                  <c:v>7.5000000000000009</c:v>
                </c:pt>
                <c:pt idx="12">
                  <c:v>5.8333333333333526</c:v>
                </c:pt>
                <c:pt idx="13">
                  <c:v>5.5166666666666675</c:v>
                </c:pt>
                <c:pt idx="14">
                  <c:v>5.3166666666666691</c:v>
                </c:pt>
                <c:pt idx="15">
                  <c:v>2.5833333333333321</c:v>
                </c:pt>
                <c:pt idx="16">
                  <c:v>1.5</c:v>
                </c:pt>
                <c:pt idx="17">
                  <c:v>0.68333333333333357</c:v>
                </c:pt>
                <c:pt idx="18">
                  <c:v>0.50000000000000089</c:v>
                </c:pt>
                <c:pt idx="19">
                  <c:v>0.33333333333333348</c:v>
                </c:pt>
              </c:numCache>
            </c:numRef>
          </c:val>
          <c:extLst>
            <c:ext xmlns:c16="http://schemas.microsoft.com/office/drawing/2014/chart" uri="{C3380CC4-5D6E-409C-BE32-E72D297353CC}">
              <c16:uniqueId val="{00000000-2BFB-42BD-A105-9A60FC5FA70D}"/>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[ActivityTracker.xlsx]HoursByCust!PivotTable1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Oct24</a:t>
            </a:r>
          </a:p>
          <a:p>
            <a:pPr>
              <a:defRPr/>
            </a:pPr>
            <a:r>
              <a:rPr lang="en-US" sz="1600" b="1"/>
              <a:t>Hours by Customer</a:t>
            </a:r>
          </a:p>
        </c:rich>
      </c:tx>
      <c:layout>
        <c:manualLayout>
          <c:xMode val="edge"/>
          <c:yMode val="edge"/>
          <c:x val="1.9706112685281434E-2"/>
          <c:y val="0.1876032277922743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manualLayout>
          <c:layoutTarget val="inner"/>
          <c:xMode val="edge"/>
          <c:yMode val="edge"/>
          <c:x val="0.31071635032962652"/>
          <c:y val="0.1832335055862378"/>
          <c:w val="0.52701916331014931"/>
          <c:h val="0.62579987651919455"/>
        </c:manualLayout>
      </c:layout>
      <c:pieChart>
        <c:varyColors val="1"/>
        <c:ser>
          <c:idx val="0"/>
          <c:order val="0"/>
          <c:tx>
            <c:strRef>
              <c:f>HoursByCust!$B$3</c:f>
              <c:strCache>
                <c:ptCount val="1"/>
                <c:pt idx="0">
                  <c:v>Total</c:v>
                </c:pt>
              </c:strCache>
            </c:strRef>
          </c:tx>
          <c:explosion val="4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2D5-4F12-A2CE-3C64FA24FC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2D5-4F12-A2CE-3C64FA24FCF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2D5-4F12-A2CE-3C64FA24FCF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2D5-4F12-A2CE-3C64FA24FCF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2-D750-45F7-9813-CD4ECFB4BA7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2D5-4F12-A2CE-3C64FA24FCF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2D5-4F12-A2CE-3C64FA24FCF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2D5-4F12-A2CE-3C64FA24FCF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2D5-4F12-A2CE-3C64FA24FCF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2D5-4F12-A2CE-3C64FA24FCF0}"/>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2D5-4F12-A2CE-3C64FA24FCF0}"/>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45E0-4934-80F6-9D0072880B5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45E0-4934-80F6-9D0072880B5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45E0-4934-80F6-9D0072880B5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45E0-4934-80F6-9D0072880B5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45E0-4934-80F6-9D0072880B57}"/>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993B-44A2-BA37-8CD323ED3638}"/>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993B-44A2-BA37-8CD323ED363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HoursByCust!$A$4:$A$22</c:f>
              <c:strCache>
                <c:ptCount val="18"/>
                <c:pt idx="0">
                  <c:v>Ayeya</c:v>
                </c:pt>
                <c:pt idx="1">
                  <c:v>Customers</c:v>
                </c:pt>
                <c:pt idx="2">
                  <c:v>AuntFannie</c:v>
                </c:pt>
                <c:pt idx="3">
                  <c:v>Adegen</c:v>
                </c:pt>
                <c:pt idx="4">
                  <c:v>Maya</c:v>
                </c:pt>
                <c:pt idx="5">
                  <c:v>Oscilliscope</c:v>
                </c:pt>
                <c:pt idx="6">
                  <c:v>KY</c:v>
                </c:pt>
                <c:pt idx="7">
                  <c:v>DBA</c:v>
                </c:pt>
                <c:pt idx="8">
                  <c:v>Multi</c:v>
                </c:pt>
                <c:pt idx="9">
                  <c:v>XClutch</c:v>
                </c:pt>
                <c:pt idx="10">
                  <c:v>Timberwolf</c:v>
                </c:pt>
                <c:pt idx="11">
                  <c:v>LEGO</c:v>
                </c:pt>
                <c:pt idx="12">
                  <c:v>Bendon</c:v>
                </c:pt>
                <c:pt idx="13">
                  <c:v>BriMar</c:v>
                </c:pt>
                <c:pt idx="14">
                  <c:v>Proforma</c:v>
                </c:pt>
                <c:pt idx="15">
                  <c:v>BaeJuice</c:v>
                </c:pt>
                <c:pt idx="16">
                  <c:v>HomeDepot</c:v>
                </c:pt>
                <c:pt idx="17">
                  <c:v>Mentho</c:v>
                </c:pt>
              </c:strCache>
            </c:strRef>
          </c:cat>
          <c:val>
            <c:numRef>
              <c:f>HoursByCust!$B$4:$B$22</c:f>
              <c:numCache>
                <c:formatCode>_(* #,##0.00_);_(* \(#,##0.00\);_(* "-"??_);_(@_)</c:formatCode>
                <c:ptCount val="18"/>
                <c:pt idx="0">
                  <c:v>340.11666666666667</c:v>
                </c:pt>
                <c:pt idx="1">
                  <c:v>299.81666666666672</c:v>
                </c:pt>
                <c:pt idx="2">
                  <c:v>285.03333333333336</c:v>
                </c:pt>
                <c:pt idx="3">
                  <c:v>235.98333333333323</c:v>
                </c:pt>
                <c:pt idx="4">
                  <c:v>42.333333333333336</c:v>
                </c:pt>
                <c:pt idx="5">
                  <c:v>38.86666666666666</c:v>
                </c:pt>
                <c:pt idx="6">
                  <c:v>28.616666666666674</c:v>
                </c:pt>
                <c:pt idx="7">
                  <c:v>24.25</c:v>
                </c:pt>
                <c:pt idx="8">
                  <c:v>23.000000000000007</c:v>
                </c:pt>
                <c:pt idx="9">
                  <c:v>15.083333333333329</c:v>
                </c:pt>
                <c:pt idx="10">
                  <c:v>8.7999999999999989</c:v>
                </c:pt>
                <c:pt idx="11">
                  <c:v>6.3166666666666709</c:v>
                </c:pt>
                <c:pt idx="12">
                  <c:v>2.7499999999999996</c:v>
                </c:pt>
                <c:pt idx="13">
                  <c:v>2.4999999999999978</c:v>
                </c:pt>
                <c:pt idx="14">
                  <c:v>1.7499999999999991</c:v>
                </c:pt>
                <c:pt idx="15">
                  <c:v>1.4666666666666668</c:v>
                </c:pt>
                <c:pt idx="16">
                  <c:v>0.71666666666666545</c:v>
                </c:pt>
                <c:pt idx="17">
                  <c:v>0.26666666666666705</c:v>
                </c:pt>
              </c:numCache>
            </c:numRef>
          </c:val>
          <c:extLst>
            <c:ext xmlns:c16="http://schemas.microsoft.com/office/drawing/2014/chart" uri="{C3380CC4-5D6E-409C-BE32-E72D297353CC}">
              <c16:uniqueId val="{00000000-D750-45F7-9813-CD4ECFB4BA7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microsoft.com/office/2011/relationships/webextension" Target="../webextensions/webextension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9</xdr:col>
      <xdr:colOff>485775</xdr:colOff>
      <xdr:row>1771</xdr:row>
      <xdr:rowOff>9525</xdr:rowOff>
    </xdr:from>
    <xdr:to>
      <xdr:col>9</xdr:col>
      <xdr:colOff>3038475</xdr:colOff>
      <xdr:row>1781</xdr:row>
      <xdr:rowOff>9525</xdr:rowOff>
    </xdr:to>
    <mc:AlternateContent xmlns:mc="http://schemas.openxmlformats.org/markup-compatibility/2006">
      <mc:Choice xmlns:we="http://schemas.microsoft.com/office/webextensions/webextension/2010/11" Requires="we">
        <xdr:graphicFrame macro="">
          <xdr:nvGraphicFramePr>
            <xdr:cNvPr id="2" name="Add-in 1">
              <a:extLst>
                <a:ext uri="{FF2B5EF4-FFF2-40B4-BE49-F238E27FC236}">
                  <a16:creationId xmlns:a16="http://schemas.microsoft.com/office/drawing/2014/main" id="{01C0FFC2-867E-2159-BB6C-91ABDDDC4360}"/>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1"/>
            </a:graphicData>
          </a:graphic>
        </xdr:graphicFrame>
      </mc:Choice>
      <mc:Fallback>
        <xdr:pic>
          <xdr:nvPicPr>
            <xdr:cNvPr id="2" name="Add-in 1">
              <a:extLst>
                <a:ext uri="{FF2B5EF4-FFF2-40B4-BE49-F238E27FC236}">
                  <a16:creationId xmlns:a16="http://schemas.microsoft.com/office/drawing/2014/main" id="{01C0FFC2-867E-2159-BB6C-91ABDDDC4360}"/>
                </a:ext>
              </a:extLst>
            </xdr:cNvPr>
            <xdr:cNvPicPr/>
          </xdr:nvPicPr>
          <xdr:blipFill>
            <a:blip xmlns:r="http://schemas.openxmlformats.org/officeDocument/2006/relationships" r:embed="rId2"/>
            <a:stretch>
              <a:fillRect/>
            </a:stretch>
          </xdr:blipFill>
          <xdr:spPr>
            <a:prstGeom prst="rect">
              <a:avLst/>
            </a:prstGeom>
          </xdr:spPr>
        </xdr:pic>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361949</xdr:colOff>
      <xdr:row>1</xdr:row>
      <xdr:rowOff>19050</xdr:rowOff>
    </xdr:from>
    <xdr:to>
      <xdr:col>17</xdr:col>
      <xdr:colOff>361950</xdr:colOff>
      <xdr:row>33</xdr:row>
      <xdr:rowOff>139700</xdr:rowOff>
    </xdr:to>
    <xdr:graphicFrame macro="">
      <xdr:nvGraphicFramePr>
        <xdr:cNvPr id="2" name="Chart 1">
          <a:extLst>
            <a:ext uri="{FF2B5EF4-FFF2-40B4-BE49-F238E27FC236}">
              <a16:creationId xmlns:a16="http://schemas.microsoft.com/office/drawing/2014/main" id="{0895A23F-2710-87AF-F732-01227FD1B8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219075</xdr:colOff>
      <xdr:row>1</xdr:row>
      <xdr:rowOff>38100</xdr:rowOff>
    </xdr:from>
    <xdr:to>
      <xdr:col>5</xdr:col>
      <xdr:colOff>219075</xdr:colOff>
      <xdr:row>15</xdr:row>
      <xdr:rowOff>123822</xdr:rowOff>
    </xdr:to>
    <mc:AlternateContent xmlns:mc="http://schemas.openxmlformats.org/markup-compatibility/2006" xmlns:a14="http://schemas.microsoft.com/office/drawing/2010/main">
      <mc:Choice Requires="a14">
        <xdr:graphicFrame macro="">
          <xdr:nvGraphicFramePr>
            <xdr:cNvPr id="2" name="Transaction">
              <a:extLst>
                <a:ext uri="{FF2B5EF4-FFF2-40B4-BE49-F238E27FC236}">
                  <a16:creationId xmlns:a16="http://schemas.microsoft.com/office/drawing/2014/main" id="{B63E1281-9472-3AD4-BEF0-97615B017CEF}"/>
                </a:ext>
              </a:extLst>
            </xdr:cNvPr>
            <xdr:cNvGraphicFramePr/>
          </xdr:nvGraphicFramePr>
          <xdr:xfrm>
            <a:off x="0" y="0"/>
            <a:ext cx="0" cy="0"/>
          </xdr:xfrm>
          <a:graphic>
            <a:graphicData uri="http://schemas.microsoft.com/office/drawing/2010/slicer">
              <sle:slicer xmlns:sle="http://schemas.microsoft.com/office/drawing/2010/slicer" name="Transaction"/>
            </a:graphicData>
          </a:graphic>
        </xdr:graphicFrame>
      </mc:Choice>
      <mc:Fallback xmlns="">
        <xdr:sp macro="" textlink="">
          <xdr:nvSpPr>
            <xdr:cNvPr id="0" name=""/>
            <xdr:cNvSpPr>
              <a:spLocks noTextEdit="1"/>
            </xdr:cNvSpPr>
          </xdr:nvSpPr>
          <xdr:spPr>
            <a:xfrm>
              <a:off x="2193925" y="222250"/>
              <a:ext cx="1828800" cy="26638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428624</xdr:colOff>
      <xdr:row>1</xdr:row>
      <xdr:rowOff>101600</xdr:rowOff>
    </xdr:from>
    <xdr:to>
      <xdr:col>17</xdr:col>
      <xdr:colOff>209549</xdr:colOff>
      <xdr:row>16</xdr:row>
      <xdr:rowOff>130175</xdr:rowOff>
    </xdr:to>
    <xdr:graphicFrame macro="">
      <xdr:nvGraphicFramePr>
        <xdr:cNvPr id="3" name="Chart 2">
          <a:extLst>
            <a:ext uri="{FF2B5EF4-FFF2-40B4-BE49-F238E27FC236}">
              <a16:creationId xmlns:a16="http://schemas.microsoft.com/office/drawing/2014/main" id="{1D530225-AFD7-A372-FA8C-42F64E5708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444499</xdr:colOff>
      <xdr:row>0</xdr:row>
      <xdr:rowOff>101600</xdr:rowOff>
    </xdr:from>
    <xdr:to>
      <xdr:col>16</xdr:col>
      <xdr:colOff>333374</xdr:colOff>
      <xdr:row>18</xdr:row>
      <xdr:rowOff>66675</xdr:rowOff>
    </xdr:to>
    <xdr:graphicFrame macro="">
      <xdr:nvGraphicFramePr>
        <xdr:cNvPr id="2" name="Chart 1">
          <a:extLst>
            <a:ext uri="{FF2B5EF4-FFF2-40B4-BE49-F238E27FC236}">
              <a16:creationId xmlns:a16="http://schemas.microsoft.com/office/drawing/2014/main" id="{10EDC7D5-0F4F-460F-FEC9-4A7DD32DA1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142875</xdr:colOff>
      <xdr:row>19</xdr:row>
      <xdr:rowOff>38100</xdr:rowOff>
    </xdr:from>
    <xdr:to>
      <xdr:col>17</xdr:col>
      <xdr:colOff>371475</xdr:colOff>
      <xdr:row>36</xdr:row>
      <xdr:rowOff>19050</xdr:rowOff>
    </xdr:to>
    <xdr:graphicFrame macro="">
      <xdr:nvGraphicFramePr>
        <xdr:cNvPr id="3" name="Chart 2">
          <a:extLst>
            <a:ext uri="{FF2B5EF4-FFF2-40B4-BE49-F238E27FC236}">
              <a16:creationId xmlns:a16="http://schemas.microsoft.com/office/drawing/2014/main" id="{0AD8AEA9-6B85-0204-0AF6-5129727FC0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409575</xdr:colOff>
      <xdr:row>1</xdr:row>
      <xdr:rowOff>139700</xdr:rowOff>
    </xdr:from>
    <xdr:to>
      <xdr:col>14</xdr:col>
      <xdr:colOff>514350</xdr:colOff>
      <xdr:row>16</xdr:row>
      <xdr:rowOff>50797</xdr:rowOff>
    </xdr:to>
    <mc:AlternateContent xmlns:mc="http://schemas.openxmlformats.org/markup-compatibility/2006" xmlns:a14="http://schemas.microsoft.com/office/drawing/2010/main">
      <mc:Choice Requires="a14">
        <xdr:graphicFrame macro="">
          <xdr:nvGraphicFramePr>
            <xdr:cNvPr id="3" name="Customer">
              <a:extLst>
                <a:ext uri="{FF2B5EF4-FFF2-40B4-BE49-F238E27FC236}">
                  <a16:creationId xmlns:a16="http://schemas.microsoft.com/office/drawing/2014/main" id="{4B9967E2-7E45-9FF9-1C90-CB558C8F544A}"/>
                </a:ext>
              </a:extLst>
            </xdr:cNvP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mlns="">
        <xdr:sp macro="" textlink="">
          <xdr:nvSpPr>
            <xdr:cNvPr id="0" name=""/>
            <xdr:cNvSpPr>
              <a:spLocks noTextEdit="1"/>
            </xdr:cNvSpPr>
          </xdr:nvSpPr>
          <xdr:spPr>
            <a:xfrm>
              <a:off x="7359650" y="323850"/>
              <a:ext cx="1831975" cy="26225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19050</xdr:colOff>
      <xdr:row>1</xdr:row>
      <xdr:rowOff>120650</xdr:rowOff>
    </xdr:from>
    <xdr:to>
      <xdr:col>20</xdr:col>
      <xdr:colOff>314325</xdr:colOff>
      <xdr:row>16</xdr:row>
      <xdr:rowOff>31747</xdr:rowOff>
    </xdr:to>
    <mc:AlternateContent xmlns:mc="http://schemas.openxmlformats.org/markup-compatibility/2006" xmlns:a14="http://schemas.microsoft.com/office/drawing/2010/main">
      <mc:Choice Requires="a14">
        <xdr:graphicFrame macro="">
          <xdr:nvGraphicFramePr>
            <xdr:cNvPr id="4" name="Activity">
              <a:extLst>
                <a:ext uri="{FF2B5EF4-FFF2-40B4-BE49-F238E27FC236}">
                  <a16:creationId xmlns:a16="http://schemas.microsoft.com/office/drawing/2014/main" id="{79A17403-1F2E-0DA5-3EB2-126584646E82}"/>
                </a:ext>
              </a:extLst>
            </xdr:cNvPr>
            <xdr:cNvGraphicFramePr/>
          </xdr:nvGraphicFramePr>
          <xdr:xfrm>
            <a:off x="0" y="0"/>
            <a:ext cx="0" cy="0"/>
          </xdr:xfrm>
          <a:graphic>
            <a:graphicData uri="http://schemas.microsoft.com/office/drawing/2010/slicer">
              <sle:slicer xmlns:sle="http://schemas.microsoft.com/office/drawing/2010/slicer" name="Activity"/>
            </a:graphicData>
          </a:graphic>
        </xdr:graphicFrame>
      </mc:Choice>
      <mc:Fallback xmlns="">
        <xdr:sp macro="" textlink="">
          <xdr:nvSpPr>
            <xdr:cNvPr id="0" name=""/>
            <xdr:cNvSpPr>
              <a:spLocks noTextEdit="1"/>
            </xdr:cNvSpPr>
          </xdr:nvSpPr>
          <xdr:spPr>
            <a:xfrm>
              <a:off x="11210925" y="304800"/>
              <a:ext cx="1828800" cy="26225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44450</xdr:colOff>
      <xdr:row>1</xdr:row>
      <xdr:rowOff>130175</xdr:rowOff>
    </xdr:from>
    <xdr:to>
      <xdr:col>17</xdr:col>
      <xdr:colOff>714375</xdr:colOff>
      <xdr:row>16</xdr:row>
      <xdr:rowOff>41272</xdr:rowOff>
    </xdr:to>
    <mc:AlternateContent xmlns:mc="http://schemas.openxmlformats.org/markup-compatibility/2006" xmlns:a14="http://schemas.microsoft.com/office/drawing/2010/main">
      <mc:Choice Requires="a14">
        <xdr:graphicFrame macro="">
          <xdr:nvGraphicFramePr>
            <xdr:cNvPr id="5" name="Employee">
              <a:extLst>
                <a:ext uri="{FF2B5EF4-FFF2-40B4-BE49-F238E27FC236}">
                  <a16:creationId xmlns:a16="http://schemas.microsoft.com/office/drawing/2014/main" id="{A79328D4-D388-835E-9297-6B58F6B16E1E}"/>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mlns="">
        <xdr:sp macro="" textlink="">
          <xdr:nvSpPr>
            <xdr:cNvPr id="0" name=""/>
            <xdr:cNvSpPr>
              <a:spLocks noTextEdit="1"/>
            </xdr:cNvSpPr>
          </xdr:nvSpPr>
          <xdr:spPr>
            <a:xfrm>
              <a:off x="9296400" y="311150"/>
              <a:ext cx="1828800" cy="26257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158750</xdr:colOff>
      <xdr:row>0</xdr:row>
      <xdr:rowOff>139700</xdr:rowOff>
    </xdr:from>
    <xdr:to>
      <xdr:col>11</xdr:col>
      <xdr:colOff>295275</xdr:colOff>
      <xdr:row>18</xdr:row>
      <xdr:rowOff>177800</xdr:rowOff>
    </xdr:to>
    <xdr:graphicFrame macro="">
      <xdr:nvGraphicFramePr>
        <xdr:cNvPr id="6" name="Chart 5">
          <a:extLst>
            <a:ext uri="{FF2B5EF4-FFF2-40B4-BE49-F238E27FC236}">
              <a16:creationId xmlns:a16="http://schemas.microsoft.com/office/drawing/2014/main" id="{8D412934-62C4-B2AA-9BBE-CA4B110E41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266700</xdr:colOff>
      <xdr:row>16</xdr:row>
      <xdr:rowOff>158750</xdr:rowOff>
    </xdr:from>
    <xdr:to>
      <xdr:col>4</xdr:col>
      <xdr:colOff>180975</xdr:colOff>
      <xdr:row>18</xdr:row>
      <xdr:rowOff>177800</xdr:rowOff>
    </xdr:to>
    <xdr:sp macro="" textlink="">
      <xdr:nvSpPr>
        <xdr:cNvPr id="8" name="TextBox 7">
          <a:extLst>
            <a:ext uri="{FF2B5EF4-FFF2-40B4-BE49-F238E27FC236}">
              <a16:creationId xmlns:a16="http://schemas.microsoft.com/office/drawing/2014/main" id="{01BA3F01-5438-8205-0F3C-0D6E11FACF82}"/>
            </a:ext>
          </a:extLst>
        </xdr:cNvPr>
        <xdr:cNvSpPr txBox="1"/>
      </xdr:nvSpPr>
      <xdr:spPr>
        <a:xfrm>
          <a:off x="2495550" y="3054350"/>
          <a:ext cx="1085850" cy="381000"/>
        </a:xfrm>
        <a:prstGeom prst="rect">
          <a:avLst/>
        </a:prstGeom>
      </xdr:spPr>
      <xdr:txBody>
        <a:bodyPr vertOverflow="clip" horzOverflow="clip" wrap="square" rtlCol="0" anchor="t"/>
        <a:lstStyle/>
        <a:p>
          <a:pPr algn="l"/>
          <a:r>
            <a:rPr lang="en-US" sz="1100" b="0" i="0" u="none" strike="noStrike" kern="1200">
              <a:solidFill>
                <a:srgbClr val="000000"/>
              </a:solidFill>
              <a:latin typeface="Aptos Narrow"/>
            </a:rPr>
            <a:t>October 2024</a:t>
          </a:r>
        </a:p>
      </xdr:txBody>
    </xdr:sp>
    <xdr:clientData/>
  </xdr:twoCellAnchor>
</xdr:wsDr>
</file>

<file path=xl/drawings/drawing5.xml><?xml version="1.0" encoding="utf-8"?>
<c:userShapes xmlns:c="http://schemas.openxmlformats.org/drawingml/2006/chart">
  <cdr:relSizeAnchor xmlns:cdr="http://schemas.openxmlformats.org/drawingml/2006/chartDrawing">
    <cdr:from>
      <cdr:x>0.05552</cdr:x>
      <cdr:y>0.21452</cdr:y>
    </cdr:from>
    <cdr:to>
      <cdr:x>0.24363</cdr:x>
      <cdr:y>0.48266</cdr:y>
    </cdr:to>
    <cdr:sp macro="" textlink="Slicer!$B$2">
      <cdr:nvSpPr>
        <cdr:cNvPr id="2" name="TextBox 1">
          <a:extLst xmlns:a="http://schemas.openxmlformats.org/drawingml/2006/main">
            <a:ext uri="{FF2B5EF4-FFF2-40B4-BE49-F238E27FC236}">
              <a16:creationId xmlns:a16="http://schemas.microsoft.com/office/drawing/2014/main" id="{0E52ABDC-7C38-CBD9-3079-B15ECA11D49F}"/>
            </a:ext>
          </a:extLst>
        </cdr:cNvPr>
        <cdr:cNvSpPr txBox="1"/>
      </cdr:nvSpPr>
      <cdr:spPr>
        <a:xfrm xmlns:a="http://schemas.openxmlformats.org/drawingml/2006/main">
          <a:off x="269875" y="706995"/>
          <a:ext cx="914400" cy="883680"/>
        </a:xfrm>
        <a:prstGeom xmlns:a="http://schemas.openxmlformats.org/drawingml/2006/main" prst="rect">
          <a:avLst/>
        </a:prstGeom>
        <a:solidFill xmlns:a="http://schemas.openxmlformats.org/drawingml/2006/main">
          <a:schemeClr val="accent5">
            <a:lumMod val="20000"/>
            <a:lumOff val="80000"/>
          </a:schemeClr>
        </a:solidFill>
      </cdr:spPr>
      <cdr:txBody>
        <a:bodyPr xmlns:a="http://schemas.openxmlformats.org/drawingml/2006/main" vertOverflow="clip" wrap="square" rtlCol="0"/>
        <a:lstStyle xmlns:a="http://schemas.openxmlformats.org/drawingml/2006/main"/>
        <a:p xmlns:a="http://schemas.openxmlformats.org/drawingml/2006/main">
          <a:pPr algn="ctr"/>
          <a:fld id="{749E8554-EB80-4944-845F-68D699351584}" type="TxLink">
            <a:rPr lang="en-US" sz="1200" b="1" i="0" u="none" strike="noStrike" kern="1200">
              <a:solidFill>
                <a:srgbClr val="000000"/>
              </a:solidFill>
              <a:latin typeface="Aptos Narrow"/>
            </a:rPr>
            <a:pPr algn="ctr"/>
            <a:t>Hours for Alondra, Ana, Andi, Gisel, Juan, Maricela, Nora, Yeniy, Chris, Junior, Nicole, Carlos, Marilu, Mama, Alma, Jim, Bryant</a:t>
          </a:fld>
          <a:endParaRPr lang="en-US" sz="1200" b="1" kern="1200"/>
        </a:p>
      </cdr:txBody>
    </cdr:sp>
  </cdr:relSizeAnchor>
</c:userShapes>
</file>

<file path=xl/drawings/drawing6.xml><?xml version="1.0" encoding="utf-8"?>
<xdr:wsDr xmlns:xdr="http://schemas.openxmlformats.org/drawingml/2006/spreadsheetDrawing" xmlns:a="http://schemas.openxmlformats.org/drawingml/2006/main">
  <xdr:twoCellAnchor editAs="oneCell">
    <xdr:from>
      <xdr:col>14</xdr:col>
      <xdr:colOff>533400</xdr:colOff>
      <xdr:row>1</xdr:row>
      <xdr:rowOff>123825</xdr:rowOff>
    </xdr:from>
    <xdr:to>
      <xdr:col>17</xdr:col>
      <xdr:colOff>530225</xdr:colOff>
      <xdr:row>16</xdr:row>
      <xdr:rowOff>28572</xdr:rowOff>
    </xdr:to>
    <mc:AlternateContent xmlns:mc="http://schemas.openxmlformats.org/markup-compatibility/2006" xmlns:a14="http://schemas.microsoft.com/office/drawing/2010/main">
      <mc:Choice Requires="a14">
        <xdr:graphicFrame macro="">
          <xdr:nvGraphicFramePr>
            <xdr:cNvPr id="2" name="Customer 1">
              <a:extLst>
                <a:ext uri="{FF2B5EF4-FFF2-40B4-BE49-F238E27FC236}">
                  <a16:creationId xmlns:a16="http://schemas.microsoft.com/office/drawing/2014/main" id="{7C9A09DE-2696-8019-B630-D57AA895B048}"/>
                </a:ext>
              </a:extLst>
            </xdr:cNvPr>
            <xdr:cNvGraphicFramePr/>
          </xdr:nvGraphicFramePr>
          <xdr:xfrm>
            <a:off x="0" y="0"/>
            <a:ext cx="0" cy="0"/>
          </xdr:xfrm>
          <a:graphic>
            <a:graphicData uri="http://schemas.microsoft.com/office/drawing/2010/slicer">
              <sle:slicer xmlns:sle="http://schemas.microsoft.com/office/drawing/2010/slicer" name="Customer 1"/>
            </a:graphicData>
          </a:graphic>
        </xdr:graphicFrame>
      </mc:Choice>
      <mc:Fallback xmlns="">
        <xdr:sp macro="" textlink="">
          <xdr:nvSpPr>
            <xdr:cNvPr id="0" name=""/>
            <xdr:cNvSpPr>
              <a:spLocks noTextEdit="1"/>
            </xdr:cNvSpPr>
          </xdr:nvSpPr>
          <xdr:spPr>
            <a:xfrm>
              <a:off x="10058400" y="301625"/>
              <a:ext cx="1825625" cy="26257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200025</xdr:colOff>
      <xdr:row>3</xdr:row>
      <xdr:rowOff>9525</xdr:rowOff>
    </xdr:from>
    <xdr:to>
      <xdr:col>14</xdr:col>
      <xdr:colOff>323850</xdr:colOff>
      <xdr:row>31</xdr:row>
      <xdr:rowOff>57150</xdr:rowOff>
    </xdr:to>
    <xdr:graphicFrame macro="">
      <xdr:nvGraphicFramePr>
        <xdr:cNvPr id="3" name="Chart 2">
          <a:extLst>
            <a:ext uri="{FF2B5EF4-FFF2-40B4-BE49-F238E27FC236}">
              <a16:creationId xmlns:a16="http://schemas.microsoft.com/office/drawing/2014/main" id="{8F0A00E9-748F-8942-C4E6-E64B07CB2D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0.07215</cdr:x>
      <cdr:y>0.5274</cdr:y>
    </cdr:from>
    <cdr:to>
      <cdr:x>0.26714</cdr:x>
      <cdr:y>0.73526</cdr:y>
    </cdr:to>
    <cdr:sp macro="" textlink="">
      <cdr:nvSpPr>
        <cdr:cNvPr id="2" name="TextBox 1">
          <a:extLst xmlns:a="http://schemas.openxmlformats.org/drawingml/2006/main">
            <a:ext uri="{FF2B5EF4-FFF2-40B4-BE49-F238E27FC236}">
              <a16:creationId xmlns:a16="http://schemas.microsoft.com/office/drawing/2014/main" id="{C75249E6-9BE9-71C2-DFC9-78B3E63E9FED}"/>
            </a:ext>
          </a:extLst>
        </cdr:cNvPr>
        <cdr:cNvSpPr txBox="1"/>
      </cdr:nvSpPr>
      <cdr:spPr>
        <a:xfrm xmlns:a="http://schemas.openxmlformats.org/drawingml/2006/main">
          <a:off x="384175" y="1619251"/>
          <a:ext cx="1038225" cy="638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0.04668</cdr:x>
      <cdr:y>0.45596</cdr:y>
    </cdr:from>
    <cdr:to>
      <cdr:x>0.33086</cdr:x>
      <cdr:y>0.55964</cdr:y>
    </cdr:to>
    <cdr:sp macro="" textlink="ActivityByCust!$B$2">
      <cdr:nvSpPr>
        <cdr:cNvPr id="3" name="TextBox 2">
          <a:extLst xmlns:a="http://schemas.openxmlformats.org/drawingml/2006/main">
            <a:ext uri="{FF2B5EF4-FFF2-40B4-BE49-F238E27FC236}">
              <a16:creationId xmlns:a16="http://schemas.microsoft.com/office/drawing/2014/main" id="{2C8574B8-086B-0742-BAE5-9C5D16BDA0F9}"/>
            </a:ext>
          </a:extLst>
        </cdr:cNvPr>
        <cdr:cNvSpPr txBox="1"/>
      </cdr:nvSpPr>
      <cdr:spPr>
        <a:xfrm xmlns:a="http://schemas.openxmlformats.org/drawingml/2006/main">
          <a:off x="318949" y="2333625"/>
          <a:ext cx="1941689" cy="530658"/>
        </a:xfrm>
        <a:prstGeom xmlns:a="http://schemas.openxmlformats.org/drawingml/2006/main" prst="rect">
          <a:avLst/>
        </a:prstGeom>
        <a:gradFill xmlns:a="http://schemas.openxmlformats.org/drawingml/2006/main"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cdr:spPr>
      <cdr:txBody>
        <a:bodyPr xmlns:a="http://schemas.openxmlformats.org/drawingml/2006/main" vertOverflow="clip" wrap="square" rtlCol="0">
          <a:spAutoFit/>
        </a:bodyPr>
        <a:lstStyle xmlns:a="http://schemas.openxmlformats.org/drawingml/2006/main"/>
        <a:p xmlns:a="http://schemas.openxmlformats.org/drawingml/2006/main">
          <a:fld id="{FB367041-2C37-4A20-A35C-FE6478E8B0C0}" type="TxLink">
            <a:rPr lang="en-US" sz="2800" b="0" i="0" u="none" strike="noStrike" kern="1200">
              <a:solidFill>
                <a:srgbClr val="000000"/>
              </a:solidFill>
              <a:latin typeface="Aptos Narrow"/>
            </a:rPr>
            <a:pPr/>
            <a:t>Adegen</a:t>
          </a:fld>
          <a:endParaRPr lang="en-US" sz="2800" kern="1200"/>
        </a:p>
      </cdr:txBody>
    </cdr:sp>
  </cdr:relSizeAnchor>
</c:userShapes>
</file>

<file path=xl/drawings/drawing8.xml><?xml version="1.0" encoding="utf-8"?>
<xdr:wsDr xmlns:xdr="http://schemas.openxmlformats.org/drawingml/2006/spreadsheetDrawing" xmlns:a="http://schemas.openxmlformats.org/drawingml/2006/main">
  <xdr:twoCellAnchor>
    <xdr:from>
      <xdr:col>4</xdr:col>
      <xdr:colOff>263525</xdr:colOff>
      <xdr:row>3</xdr:row>
      <xdr:rowOff>76200</xdr:rowOff>
    </xdr:from>
    <xdr:to>
      <xdr:col>18</xdr:col>
      <xdr:colOff>101600</xdr:colOff>
      <xdr:row>28</xdr:row>
      <xdr:rowOff>85725</xdr:rowOff>
    </xdr:to>
    <xdr:graphicFrame macro="">
      <xdr:nvGraphicFramePr>
        <xdr:cNvPr id="3" name="Chart 2">
          <a:extLst>
            <a:ext uri="{FF2B5EF4-FFF2-40B4-BE49-F238E27FC236}">
              <a16:creationId xmlns:a16="http://schemas.microsoft.com/office/drawing/2014/main" id="{893FF85E-4558-CC13-4784-644E575C08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66674</xdr:colOff>
      <xdr:row>0</xdr:row>
      <xdr:rowOff>76198</xdr:rowOff>
    </xdr:from>
    <xdr:to>
      <xdr:col>17</xdr:col>
      <xdr:colOff>158750</xdr:colOff>
      <xdr:row>30</xdr:row>
      <xdr:rowOff>19049</xdr:rowOff>
    </xdr:to>
    <xdr:graphicFrame macro="">
      <xdr:nvGraphicFramePr>
        <xdr:cNvPr id="2" name="Chart 1">
          <a:extLst>
            <a:ext uri="{FF2B5EF4-FFF2-40B4-BE49-F238E27FC236}">
              <a16:creationId xmlns:a16="http://schemas.microsoft.com/office/drawing/2014/main" id="{5F2E19B6-C826-E37C-9F42-8C09FFBCD0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chnology Data Services" refreshedDate="45644.505534027776" createdVersion="8" refreshedVersion="8" minRefreshableVersion="3" recordCount="1778" xr:uid="{7627E413-752E-4D6A-BAD5-40F479FCBDDD}">
  <cacheSource type="worksheet">
    <worksheetSource name="Table2"/>
  </cacheSource>
  <cacheFields count="9">
    <cacheField name="Date" numFmtId="14">
      <sharedItems containsSemiMixedTypes="0" containsNonDate="0" containsDate="1" containsString="0" minDate="2024-10-01T00:00:00" maxDate="2024-12-17T00:00:00" count="33">
        <d v="2024-10-01T00:00:00"/>
        <d v="2024-10-02T00:00:00"/>
        <d v="2024-10-03T00:00:00"/>
        <d v="2024-10-04T00:00:00"/>
        <d v="2024-10-07T00:00:00"/>
        <d v="2024-10-08T00:00:00"/>
        <d v="2024-10-09T00:00:00"/>
        <d v="2024-10-10T00:00:00"/>
        <d v="2024-10-11T00:00:00"/>
        <d v="2024-10-14T00:00:00"/>
        <d v="2024-10-15T00:00:00"/>
        <d v="2024-10-17T00:00:00"/>
        <d v="2024-10-18T00:00:00"/>
        <d v="2024-10-16T00:00:00"/>
        <d v="2024-10-21T00:00:00"/>
        <d v="2024-10-22T00:00:00"/>
        <d v="2024-10-23T00:00:00"/>
        <d v="2024-10-24T00:00:00"/>
        <d v="2024-10-28T00:00:00"/>
        <d v="2024-10-29T00:00:00"/>
        <d v="2024-10-31T00:00:00"/>
        <d v="2024-11-04T00:00:00"/>
        <d v="2024-11-05T00:00:00"/>
        <d v="2024-11-06T00:00:00"/>
        <d v="2024-11-07T00:00:00"/>
        <d v="2024-10-25T00:00:00"/>
        <d v="2024-12-06T00:00:00"/>
        <d v="2024-12-09T00:00:00"/>
        <d v="2024-12-10T00:00:00"/>
        <d v="2024-12-11T00:00:00"/>
        <d v="2024-12-12T00:00:00"/>
        <d v="2024-12-13T00:00:00"/>
        <d v="2024-12-16T00:00:00"/>
      </sharedItems>
    </cacheField>
    <cacheField name="Employee" numFmtId="0">
      <sharedItems containsBlank="1" count="31">
        <s v="Ana"/>
        <s v="Gisel"/>
        <s v="Maricela"/>
        <s v="Nora"/>
        <s v="Yeniy"/>
        <s v="Alondra"/>
        <s v="Andi"/>
        <s v="Chris"/>
        <s v="Junior"/>
        <s v="Nicole"/>
        <s v="Carlos"/>
        <s v="Marilu"/>
        <s v="Mama"/>
        <s v="Juan"/>
        <s v="Alma"/>
        <s v="Jim"/>
        <s v="Bryant"/>
        <s v="Kirell"/>
        <s v="Heidi"/>
        <s v="Lee"/>
        <s v="Ava"/>
        <s v="Jill"/>
        <s v="Lance"/>
        <s v="Nate"/>
        <s v="Employees"/>
        <s v="John"/>
        <s v="Jess"/>
        <s v="Mitchell"/>
        <m u="1"/>
        <s v="Marciela" u="1"/>
        <s v="Yeni" u="1"/>
      </sharedItems>
    </cacheField>
    <cacheField name="TimeStart (24HR)" numFmtId="164">
      <sharedItems containsSemiMixedTypes="0" containsNonDate="0" containsDate="1" containsString="0" minDate="1899-12-30T07:30:00" maxDate="1899-12-30T18:20:00"/>
    </cacheField>
    <cacheField name="TimeStop (24HR)" numFmtId="164">
      <sharedItems containsSemiMixedTypes="0" containsNonDate="0" containsDate="1" containsString="0" minDate="1899-12-30T07:52:00" maxDate="1899-12-30T19:40:00"/>
    </cacheField>
    <cacheField name="Duration" numFmtId="2">
      <sharedItems containsSemiMixedTypes="0" containsString="0" containsNumber="1" minValue="-0.84999999999999964" maxValue="5.3666666666666663"/>
    </cacheField>
    <cacheField name="Customer" numFmtId="0">
      <sharedItems containsBlank="1" count="23">
        <s v="AuntFannie"/>
        <s v="KY"/>
        <s v="Customers"/>
        <s v="Adegen"/>
        <s v="Multi"/>
        <s v="BaeJuice"/>
        <s v="Mentho"/>
        <s v="Proforma"/>
        <s v="Oscilliscope"/>
        <s v="HomeDepot"/>
        <s v="Ayeya"/>
        <s v="LEGO"/>
        <s v="Maya"/>
        <s v="Timberwolf"/>
        <s v="BriMar"/>
        <s v="XClutch"/>
        <s v="DBA"/>
        <s v="Bendon"/>
        <s v="Lori's Gifts"/>
        <s v="Roxberry"/>
        <s v="MOD"/>
        <s v="BlackBuffalo"/>
        <m u="1"/>
      </sharedItems>
    </cacheField>
    <cacheField name="Activity" numFmtId="0">
      <sharedItems containsBlank="1" count="36">
        <s v="QC"/>
        <s v="Returns"/>
        <s v="Paperwork"/>
        <s v="Pick"/>
        <s v="Pack"/>
        <s v="Emails"/>
        <s v="Activity_List"/>
        <s v="Clean"/>
        <s v="Sort"/>
        <s v="Inbound"/>
        <s v="Tags"/>
        <s v="Put Away"/>
        <s v="Bundle"/>
        <s v="Boxes"/>
        <s v="Calendars"/>
        <s v="Unload"/>
        <s v="CycleCount"/>
        <s v="Label"/>
        <s v="Displays"/>
        <s v="Printing"/>
        <s v="Banding/Wrapping"/>
        <s v="DIMS"/>
        <s v="Load"/>
        <s v="Outbound"/>
        <s v="Misships"/>
        <s v="Receiver"/>
        <s v="Palletize"/>
        <s v="Shipping"/>
        <s v="Meeting"/>
        <s v="Supplied BOL's PS Match"/>
        <s v="Bill/Close Order"/>
        <s v="Create BOL's"/>
        <s v="ScanPaperwork"/>
        <s v="Import New Items"/>
        <s v="Invoicing"/>
        <m u="1"/>
      </sharedItems>
    </cacheField>
    <cacheField name="Transaction" numFmtId="0">
      <sharedItems containsBlank="1" containsMixedTypes="1" containsNumber="1" containsInteger="1" minValue="3222" maxValue="1153310" count="120">
        <m/>
        <n v="1142860"/>
        <n v="1144356"/>
        <n v="1144360"/>
        <n v="1144361"/>
        <n v="1144364"/>
        <n v="1144362"/>
        <n v="1144604"/>
        <n v="1144602"/>
        <n v="1144601"/>
        <n v="1145405"/>
        <n v="3222"/>
        <s v="CON 245"/>
        <n v="1144600"/>
        <n v="1144603"/>
        <n v="1144605"/>
        <n v="1146515"/>
        <n v="1144630"/>
        <n v="1146507"/>
        <n v="1145406"/>
        <n v="1144384"/>
        <n v="1145737"/>
        <n v="1144374"/>
        <n v="1144376"/>
        <n v="1146248"/>
        <n v="1146312"/>
        <n v="1144791"/>
        <n v="1140320"/>
        <n v="1142857"/>
        <n v="1148753"/>
        <n v="1148761"/>
        <n v="1144329"/>
        <n v="1144370"/>
        <n v="1144378"/>
        <n v="1144368"/>
        <n v="1144382"/>
        <n v="1148758"/>
        <n v="1148759"/>
        <n v="1148760"/>
        <n v="1148762"/>
        <n v="1146826"/>
        <n v="1143232"/>
        <s v="Jay"/>
        <s v="Driver"/>
        <s v="Jay/Sheri"/>
        <s v="Soaps"/>
        <n v="1146833"/>
        <n v="1149631"/>
        <n v="1148614"/>
        <n v="1145610"/>
        <n v="1150431"/>
        <n v="1150472"/>
        <n v="1139862"/>
        <n v="1149495"/>
        <n v="1149633"/>
        <n v="1149628"/>
        <n v="1149634"/>
        <n v="1149636"/>
        <n v="1144372"/>
        <n v="1149626"/>
        <n v="1149627"/>
        <n v="1149630"/>
        <s v="QC?"/>
        <n v="1148735"/>
        <s v="ABC Mouse"/>
        <s v="`"/>
        <n v="1150356"/>
        <s v="Garbage"/>
        <s v="Alma"/>
        <s v="Heidi"/>
        <s v="Jill"/>
        <s v="Sheri &amp; Jay"/>
        <s v="Sheri  "/>
        <s v="Kehe"/>
        <s v="Estes"/>
        <n v="1149632"/>
        <n v="1149645"/>
        <n v="1149646"/>
        <n v="1146247"/>
        <n v="1146246"/>
        <n v="1146254"/>
        <n v="1146251"/>
        <n v="1146414"/>
        <n v="1146253"/>
        <n v="1148463"/>
        <n v="1149071"/>
        <n v="1149070"/>
        <s v="Bailer"/>
        <n v="1149073"/>
        <n v="1149068"/>
        <n v="1148095"/>
        <n v="1141222"/>
        <s v="Post Office"/>
        <s v="Schedule"/>
        <s v="Print/Scan to Sheri"/>
        <s v="Sheri"/>
        <s v="Confirming"/>
        <s v="New Orders"/>
        <s v="Revise PO"/>
        <s v="BOL for TJX Shipped Orders"/>
        <s v="Special Project for Sheri"/>
        <s v="Shipped Order"/>
        <n v="1146530"/>
        <n v="1148550"/>
        <n v="1145769"/>
        <s v="ASN for Put Aways"/>
        <n v="1149055"/>
        <n v="115198"/>
        <s v="Staple Orders"/>
        <s v="Sign in driver"/>
        <s v="Baskets"/>
        <n v="1153109"/>
        <n v="1152446"/>
        <n v="1152440"/>
        <n v="1153056"/>
        <n v="1153310"/>
        <n v="1149683"/>
        <n v="1149679"/>
        <s v="Easter Basket"/>
        <n v="1151708"/>
      </sharedItems>
    </cacheField>
    <cacheField name="Team" numFmtId="0">
      <sharedItems count="4">
        <s v="Team Ana"/>
        <s v="Team Logistics"/>
        <s v="Team WH"/>
        <e v="#N/A"/>
      </sharedItems>
    </cacheField>
  </cacheFields>
  <extLst>
    <ext xmlns:x14="http://schemas.microsoft.com/office/spreadsheetml/2009/9/main" uri="{725AE2AE-9491-48be-B2B4-4EB974FC3084}">
      <x14:pivotCacheDefinition pivotCacheId="20224741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78">
  <r>
    <x v="0"/>
    <x v="0"/>
    <d v="1899-12-30T08:20:00"/>
    <d v="1899-12-30T08:40:00"/>
    <n v="0.33333333333333348"/>
    <x v="0"/>
    <x v="0"/>
    <x v="0"/>
    <x v="0"/>
  </r>
  <r>
    <x v="0"/>
    <x v="0"/>
    <d v="1899-12-30T08:40:00"/>
    <d v="1899-12-30T09:00:00"/>
    <n v="0.33333333333333348"/>
    <x v="1"/>
    <x v="1"/>
    <x v="0"/>
    <x v="0"/>
  </r>
  <r>
    <x v="0"/>
    <x v="0"/>
    <d v="1899-12-30T09:30:00"/>
    <d v="1899-12-30T10:00:00"/>
    <n v="0.50000000000000089"/>
    <x v="2"/>
    <x v="0"/>
    <x v="0"/>
    <x v="0"/>
  </r>
  <r>
    <x v="0"/>
    <x v="0"/>
    <d v="1899-12-30T10:15:00"/>
    <d v="1899-12-30T12:00:00"/>
    <n v="1.7500000000000004"/>
    <x v="2"/>
    <x v="0"/>
    <x v="0"/>
    <x v="0"/>
  </r>
  <r>
    <x v="0"/>
    <x v="0"/>
    <d v="1899-12-30T12:30:00"/>
    <d v="1899-12-30T12:40:00"/>
    <n v="0.16666666666666607"/>
    <x v="2"/>
    <x v="0"/>
    <x v="0"/>
    <x v="0"/>
  </r>
  <r>
    <x v="0"/>
    <x v="0"/>
    <d v="1899-12-30T12:40:00"/>
    <d v="1899-12-30T14:15:00"/>
    <n v="1.583333333333333"/>
    <x v="3"/>
    <x v="0"/>
    <x v="0"/>
    <x v="0"/>
  </r>
  <r>
    <x v="0"/>
    <x v="0"/>
    <d v="1899-12-30T14:30:00"/>
    <d v="1899-12-30T16:00:00"/>
    <n v="1.5"/>
    <x v="3"/>
    <x v="0"/>
    <x v="0"/>
    <x v="0"/>
  </r>
  <r>
    <x v="0"/>
    <x v="0"/>
    <d v="1899-12-30T16:00:00"/>
    <d v="1899-12-30T16:20:00"/>
    <n v="0.33333333333333481"/>
    <x v="2"/>
    <x v="2"/>
    <x v="0"/>
    <x v="0"/>
  </r>
  <r>
    <x v="1"/>
    <x v="0"/>
    <d v="1899-12-30T08:30:00"/>
    <d v="1899-12-30T09:20:00"/>
    <n v="0.83333333333333304"/>
    <x v="0"/>
    <x v="0"/>
    <x v="0"/>
    <x v="0"/>
  </r>
  <r>
    <x v="1"/>
    <x v="0"/>
    <d v="1899-12-30T09:20:00"/>
    <d v="1899-12-30T10:00:00"/>
    <n v="0.66666666666666696"/>
    <x v="2"/>
    <x v="3"/>
    <x v="0"/>
    <x v="0"/>
  </r>
  <r>
    <x v="1"/>
    <x v="0"/>
    <d v="1899-12-30T10:15:00"/>
    <d v="1899-12-30T12:00:00"/>
    <n v="1.7500000000000004"/>
    <x v="2"/>
    <x v="3"/>
    <x v="0"/>
    <x v="0"/>
  </r>
  <r>
    <x v="1"/>
    <x v="0"/>
    <d v="1899-12-30T12:30:00"/>
    <d v="1899-12-30T13:50:00"/>
    <n v="1.3333333333333313"/>
    <x v="3"/>
    <x v="0"/>
    <x v="0"/>
    <x v="0"/>
  </r>
  <r>
    <x v="1"/>
    <x v="0"/>
    <d v="1899-12-30T13:50:00"/>
    <d v="1899-12-30T14:15:00"/>
    <n v="0.41666666666666785"/>
    <x v="2"/>
    <x v="4"/>
    <x v="0"/>
    <x v="0"/>
  </r>
  <r>
    <x v="1"/>
    <x v="0"/>
    <d v="1899-12-30T14:30:00"/>
    <d v="1899-12-30T16:00:00"/>
    <n v="1.5"/>
    <x v="2"/>
    <x v="5"/>
    <x v="0"/>
    <x v="0"/>
  </r>
  <r>
    <x v="1"/>
    <x v="0"/>
    <d v="1899-12-30T16:00:00"/>
    <d v="1899-12-30T16:20:00"/>
    <n v="0.33333333333333481"/>
    <x v="2"/>
    <x v="2"/>
    <x v="0"/>
    <x v="0"/>
  </r>
  <r>
    <x v="2"/>
    <x v="0"/>
    <d v="1899-12-30T08:00:00"/>
    <d v="1899-12-30T10:00:00"/>
    <n v="2.0000000000000009"/>
    <x v="2"/>
    <x v="4"/>
    <x v="0"/>
    <x v="0"/>
  </r>
  <r>
    <x v="2"/>
    <x v="0"/>
    <d v="1899-12-30T10:15:00"/>
    <d v="1899-12-30T11:00:00"/>
    <n v="0.75"/>
    <x v="2"/>
    <x v="4"/>
    <x v="0"/>
    <x v="0"/>
  </r>
  <r>
    <x v="2"/>
    <x v="0"/>
    <d v="1899-12-30T11:00:00"/>
    <d v="1899-12-30T11:40:00"/>
    <n v="0.66666666666666696"/>
    <x v="0"/>
    <x v="0"/>
    <x v="0"/>
    <x v="0"/>
  </r>
  <r>
    <x v="2"/>
    <x v="0"/>
    <d v="1899-12-30T11:40:00"/>
    <d v="1899-12-30T12:00:00"/>
    <n v="0.33333333333333348"/>
    <x v="3"/>
    <x v="0"/>
    <x v="0"/>
    <x v="0"/>
  </r>
  <r>
    <x v="2"/>
    <x v="0"/>
    <d v="1899-12-30T12:30:00"/>
    <d v="1899-12-30T14:00:00"/>
    <n v="1.5"/>
    <x v="3"/>
    <x v="0"/>
    <x v="0"/>
    <x v="0"/>
  </r>
  <r>
    <x v="2"/>
    <x v="0"/>
    <d v="1899-12-30T14:00:00"/>
    <d v="1899-12-30T14:15:00"/>
    <n v="0.24999999999999911"/>
    <x v="2"/>
    <x v="4"/>
    <x v="0"/>
    <x v="0"/>
  </r>
  <r>
    <x v="2"/>
    <x v="0"/>
    <d v="1899-12-30T14:30:00"/>
    <d v="1899-12-30T16:00:00"/>
    <n v="1.5"/>
    <x v="2"/>
    <x v="4"/>
    <x v="0"/>
    <x v="0"/>
  </r>
  <r>
    <x v="2"/>
    <x v="0"/>
    <d v="1899-12-30T16:00:00"/>
    <d v="1899-12-30T16:20:00"/>
    <n v="0.33333333333333481"/>
    <x v="2"/>
    <x v="2"/>
    <x v="0"/>
    <x v="0"/>
  </r>
  <r>
    <x v="3"/>
    <x v="0"/>
    <d v="1899-12-30T08:00:00"/>
    <d v="1899-12-30T10:00:00"/>
    <n v="2.0000000000000009"/>
    <x v="2"/>
    <x v="4"/>
    <x v="0"/>
    <x v="0"/>
  </r>
  <r>
    <x v="3"/>
    <x v="0"/>
    <d v="1899-12-30T10:15:00"/>
    <d v="1899-12-30T11:30:00"/>
    <n v="1.2500000000000009"/>
    <x v="2"/>
    <x v="4"/>
    <x v="0"/>
    <x v="0"/>
  </r>
  <r>
    <x v="3"/>
    <x v="0"/>
    <d v="1899-12-30T11:30:00"/>
    <d v="1899-12-30T12:00:00"/>
    <n v="0.49999999999999956"/>
    <x v="3"/>
    <x v="0"/>
    <x v="0"/>
    <x v="0"/>
  </r>
  <r>
    <x v="3"/>
    <x v="0"/>
    <d v="1899-12-30T12:30:00"/>
    <d v="1899-12-30T14:00:00"/>
    <n v="1.5"/>
    <x v="1"/>
    <x v="0"/>
    <x v="0"/>
    <x v="0"/>
  </r>
  <r>
    <x v="3"/>
    <x v="0"/>
    <d v="1899-12-30T14:00:00"/>
    <d v="1899-12-30T14:15:00"/>
    <n v="0.24999999999999911"/>
    <x v="4"/>
    <x v="4"/>
    <x v="0"/>
    <x v="0"/>
  </r>
  <r>
    <x v="3"/>
    <x v="0"/>
    <d v="1899-12-30T14:30:00"/>
    <d v="1899-12-30T16:00:00"/>
    <n v="1.5"/>
    <x v="3"/>
    <x v="0"/>
    <x v="0"/>
    <x v="0"/>
  </r>
  <r>
    <x v="3"/>
    <x v="0"/>
    <d v="1899-12-30T16:00:00"/>
    <d v="1899-12-30T16:20:00"/>
    <n v="0.33333333333333481"/>
    <x v="2"/>
    <x v="2"/>
    <x v="0"/>
    <x v="0"/>
  </r>
  <r>
    <x v="0"/>
    <x v="1"/>
    <d v="1899-12-30T08:20:00"/>
    <d v="1899-12-30T08:40:00"/>
    <n v="0.33333333333333348"/>
    <x v="0"/>
    <x v="6"/>
    <x v="0"/>
    <x v="0"/>
  </r>
  <r>
    <x v="0"/>
    <x v="1"/>
    <d v="1899-12-30T08:40:00"/>
    <d v="1899-12-30T09:07:00"/>
    <n v="0.44999999999999973"/>
    <x v="5"/>
    <x v="6"/>
    <x v="0"/>
    <x v="0"/>
  </r>
  <r>
    <x v="0"/>
    <x v="1"/>
    <d v="1899-12-30T09:07:00"/>
    <d v="1899-12-30T10:15:00"/>
    <n v="1.1333333333333333"/>
    <x v="2"/>
    <x v="3"/>
    <x v="0"/>
    <x v="0"/>
  </r>
  <r>
    <x v="0"/>
    <x v="1"/>
    <d v="1899-12-30T10:30:00"/>
    <d v="1899-12-30T12:00:00"/>
    <n v="1.5"/>
    <x v="3"/>
    <x v="4"/>
    <x v="0"/>
    <x v="0"/>
  </r>
  <r>
    <x v="0"/>
    <x v="1"/>
    <d v="1899-12-30T12:30:00"/>
    <d v="1899-12-30T14:15:00"/>
    <n v="1.7499999999999991"/>
    <x v="3"/>
    <x v="4"/>
    <x v="0"/>
    <x v="0"/>
  </r>
  <r>
    <x v="0"/>
    <x v="1"/>
    <d v="1899-12-30T14:30:00"/>
    <d v="1899-12-30T16:15:00"/>
    <n v="1.7500000000000018"/>
    <x v="3"/>
    <x v="4"/>
    <x v="0"/>
    <x v="0"/>
  </r>
  <r>
    <x v="0"/>
    <x v="1"/>
    <d v="1899-12-30T16:15:00"/>
    <d v="1899-12-30T16:30:00"/>
    <n v="0.24999999999999911"/>
    <x v="2"/>
    <x v="7"/>
    <x v="0"/>
    <x v="0"/>
  </r>
  <r>
    <x v="1"/>
    <x v="1"/>
    <d v="1899-12-30T08:07:00"/>
    <d v="1899-12-30T08:30:00"/>
    <n v="0.3833333333333333"/>
    <x v="3"/>
    <x v="4"/>
    <x v="0"/>
    <x v="0"/>
  </r>
  <r>
    <x v="1"/>
    <x v="1"/>
    <d v="1899-12-30T08:30:00"/>
    <d v="1899-12-30T09:20:00"/>
    <n v="0.83333333333333304"/>
    <x v="0"/>
    <x v="0"/>
    <x v="0"/>
    <x v="0"/>
  </r>
  <r>
    <x v="1"/>
    <x v="1"/>
    <d v="1899-12-30T09:20:00"/>
    <d v="1899-12-30T10:00:00"/>
    <n v="0.66666666666666696"/>
    <x v="2"/>
    <x v="4"/>
    <x v="0"/>
    <x v="0"/>
  </r>
  <r>
    <x v="1"/>
    <x v="1"/>
    <d v="1899-12-30T10:15:00"/>
    <d v="1899-12-30T12:00:00"/>
    <n v="1.7500000000000004"/>
    <x v="2"/>
    <x v="4"/>
    <x v="0"/>
    <x v="0"/>
  </r>
  <r>
    <x v="1"/>
    <x v="1"/>
    <d v="1899-12-30T12:30:00"/>
    <d v="1899-12-30T14:15:00"/>
    <n v="1.7499999999999991"/>
    <x v="3"/>
    <x v="4"/>
    <x v="0"/>
    <x v="0"/>
  </r>
  <r>
    <x v="1"/>
    <x v="1"/>
    <d v="1899-12-30T14:30:00"/>
    <d v="1899-12-30T16:15:00"/>
    <n v="1.7500000000000018"/>
    <x v="2"/>
    <x v="7"/>
    <x v="0"/>
    <x v="0"/>
  </r>
  <r>
    <x v="1"/>
    <x v="1"/>
    <d v="1899-12-30T16:15:00"/>
    <d v="1899-12-30T16:30:00"/>
    <n v="0.24999999999999911"/>
    <x v="2"/>
    <x v="7"/>
    <x v="0"/>
    <x v="0"/>
  </r>
  <r>
    <x v="2"/>
    <x v="1"/>
    <d v="1899-12-30T08:08:00"/>
    <d v="1899-12-30T09:14:00"/>
    <n v="1.1000000000000001"/>
    <x v="2"/>
    <x v="3"/>
    <x v="0"/>
    <x v="0"/>
  </r>
  <r>
    <x v="2"/>
    <x v="1"/>
    <d v="1899-12-30T09:14:00"/>
    <d v="1899-12-30T10:00:00"/>
    <n v="0.76666666666666661"/>
    <x v="2"/>
    <x v="4"/>
    <x v="0"/>
    <x v="0"/>
  </r>
  <r>
    <x v="2"/>
    <x v="1"/>
    <d v="1899-12-30T10:15:00"/>
    <d v="1899-12-30T11:00:00"/>
    <n v="0.75"/>
    <x v="2"/>
    <x v="3"/>
    <x v="0"/>
    <x v="0"/>
  </r>
  <r>
    <x v="2"/>
    <x v="1"/>
    <d v="1899-12-30T11:00:00"/>
    <d v="1899-12-30T12:00:00"/>
    <n v="1.0000000000000004"/>
    <x v="0"/>
    <x v="0"/>
    <x v="0"/>
    <x v="0"/>
  </r>
  <r>
    <x v="2"/>
    <x v="1"/>
    <d v="1899-12-30T12:30:00"/>
    <d v="1899-12-30T14:15:00"/>
    <n v="1.7499999999999991"/>
    <x v="3"/>
    <x v="4"/>
    <x v="0"/>
    <x v="0"/>
  </r>
  <r>
    <x v="2"/>
    <x v="1"/>
    <d v="1899-12-30T14:30:00"/>
    <d v="1899-12-30T16:00:00"/>
    <n v="1.5"/>
    <x v="3"/>
    <x v="4"/>
    <x v="0"/>
    <x v="0"/>
  </r>
  <r>
    <x v="2"/>
    <x v="1"/>
    <d v="1899-12-30T16:00:00"/>
    <d v="1899-12-30T16:30:00"/>
    <n v="0.50000000000000089"/>
    <x v="2"/>
    <x v="7"/>
    <x v="0"/>
    <x v="0"/>
  </r>
  <r>
    <x v="3"/>
    <x v="1"/>
    <d v="1899-12-30T08:07:00"/>
    <d v="1899-12-30T10:00:00"/>
    <n v="1.8833333333333333"/>
    <x v="2"/>
    <x v="3"/>
    <x v="0"/>
    <x v="0"/>
  </r>
  <r>
    <x v="3"/>
    <x v="1"/>
    <d v="1899-12-30T10:30:00"/>
    <d v="1899-12-30T12:00:00"/>
    <n v="1.5"/>
    <x v="3"/>
    <x v="4"/>
    <x v="0"/>
    <x v="0"/>
  </r>
  <r>
    <x v="3"/>
    <x v="1"/>
    <d v="1899-12-30T12:30:00"/>
    <d v="1899-12-30T13:05:00"/>
    <n v="0.58333333333333126"/>
    <x v="0"/>
    <x v="3"/>
    <x v="0"/>
    <x v="0"/>
  </r>
  <r>
    <x v="3"/>
    <x v="1"/>
    <d v="1899-12-30T13:05:00"/>
    <d v="1899-12-30T14:15:00"/>
    <n v="1.1666666666666679"/>
    <x v="3"/>
    <x v="4"/>
    <x v="0"/>
    <x v="0"/>
  </r>
  <r>
    <x v="3"/>
    <x v="1"/>
    <d v="1899-12-30T14:30:00"/>
    <d v="1899-12-30T14:53:00"/>
    <n v="0.38333333333333464"/>
    <x v="4"/>
    <x v="4"/>
    <x v="0"/>
    <x v="0"/>
  </r>
  <r>
    <x v="3"/>
    <x v="1"/>
    <d v="1899-12-30T14:53:00"/>
    <d v="1899-12-30T16:15:00"/>
    <n v="1.3666666666666671"/>
    <x v="3"/>
    <x v="4"/>
    <x v="0"/>
    <x v="0"/>
  </r>
  <r>
    <x v="3"/>
    <x v="1"/>
    <d v="1899-12-30T16:15:00"/>
    <d v="1899-12-30T16:30:00"/>
    <n v="0.24999999999999911"/>
    <x v="2"/>
    <x v="7"/>
    <x v="0"/>
    <x v="0"/>
  </r>
  <r>
    <x v="0"/>
    <x v="2"/>
    <d v="1899-12-30T08:20:00"/>
    <d v="1899-12-30T08:40:00"/>
    <n v="0.33333333333333348"/>
    <x v="0"/>
    <x v="6"/>
    <x v="0"/>
    <x v="0"/>
  </r>
  <r>
    <x v="0"/>
    <x v="2"/>
    <d v="1899-12-30T08:40:00"/>
    <d v="1899-12-30T08:56:00"/>
    <n v="0.26666666666666705"/>
    <x v="6"/>
    <x v="6"/>
    <x v="0"/>
    <x v="0"/>
  </r>
  <r>
    <x v="0"/>
    <x v="2"/>
    <d v="1899-12-30T08:56:00"/>
    <d v="1899-12-30T09:18:00"/>
    <n v="0.3666666666666667"/>
    <x v="7"/>
    <x v="6"/>
    <x v="0"/>
    <x v="0"/>
  </r>
  <r>
    <x v="0"/>
    <x v="2"/>
    <d v="1899-12-30T09:18:00"/>
    <d v="1899-12-30T10:00:00"/>
    <n v="0.70000000000000018"/>
    <x v="3"/>
    <x v="3"/>
    <x v="0"/>
    <x v="0"/>
  </r>
  <r>
    <x v="0"/>
    <x v="2"/>
    <d v="1899-12-30T10:15:00"/>
    <d v="1899-12-30T12:00:00"/>
    <n v="1.7500000000000004"/>
    <x v="3"/>
    <x v="3"/>
    <x v="0"/>
    <x v="0"/>
  </r>
  <r>
    <x v="0"/>
    <x v="2"/>
    <d v="1899-12-30T12:30:00"/>
    <d v="1899-12-30T14:15:00"/>
    <n v="1.7499999999999991"/>
    <x v="3"/>
    <x v="3"/>
    <x v="0"/>
    <x v="0"/>
  </r>
  <r>
    <x v="0"/>
    <x v="2"/>
    <d v="1899-12-30T14:30:00"/>
    <d v="1899-12-30T16:15:00"/>
    <n v="1.7500000000000018"/>
    <x v="3"/>
    <x v="3"/>
    <x v="0"/>
    <x v="0"/>
  </r>
  <r>
    <x v="0"/>
    <x v="2"/>
    <d v="1899-12-30T16:15:00"/>
    <d v="1899-12-30T16:20:00"/>
    <n v="8.3333333333333037E-2"/>
    <x v="2"/>
    <x v="7"/>
    <x v="0"/>
    <x v="0"/>
  </r>
  <r>
    <x v="1"/>
    <x v="2"/>
    <d v="1899-12-30T08:00:00"/>
    <d v="1899-12-30T08:30:00"/>
    <n v="0.50000000000000089"/>
    <x v="3"/>
    <x v="4"/>
    <x v="0"/>
    <x v="0"/>
  </r>
  <r>
    <x v="1"/>
    <x v="2"/>
    <d v="1899-12-30T08:30:00"/>
    <d v="1899-12-30T09:20:00"/>
    <n v="0.83333333333333304"/>
    <x v="0"/>
    <x v="0"/>
    <x v="0"/>
    <x v="0"/>
  </r>
  <r>
    <x v="1"/>
    <x v="2"/>
    <d v="1899-12-30T09:20:00"/>
    <d v="1899-12-30T10:00:00"/>
    <n v="0.66666666666666696"/>
    <x v="3"/>
    <x v="3"/>
    <x v="0"/>
    <x v="0"/>
  </r>
  <r>
    <x v="1"/>
    <x v="2"/>
    <d v="1899-12-30T10:15:00"/>
    <d v="1899-12-30T12:00:00"/>
    <n v="1.7500000000000004"/>
    <x v="3"/>
    <x v="3"/>
    <x v="0"/>
    <x v="0"/>
  </r>
  <r>
    <x v="1"/>
    <x v="2"/>
    <d v="1899-12-30T12:30:00"/>
    <d v="1899-12-30T14:15:00"/>
    <n v="1.7499999999999991"/>
    <x v="3"/>
    <x v="3"/>
    <x v="0"/>
    <x v="0"/>
  </r>
  <r>
    <x v="1"/>
    <x v="2"/>
    <d v="1899-12-30T14:30:00"/>
    <d v="1899-12-30T15:00:00"/>
    <n v="0.50000000000000089"/>
    <x v="3"/>
    <x v="4"/>
    <x v="0"/>
    <x v="0"/>
  </r>
  <r>
    <x v="1"/>
    <x v="2"/>
    <d v="1899-12-30T15:00:00"/>
    <d v="1899-12-30T16:30:00"/>
    <n v="1.5"/>
    <x v="2"/>
    <x v="7"/>
    <x v="0"/>
    <x v="0"/>
  </r>
  <r>
    <x v="2"/>
    <x v="2"/>
    <d v="1899-12-30T10:38:00"/>
    <d v="1899-12-30T12:00:00"/>
    <n v="1.3666666666666671"/>
    <x v="3"/>
    <x v="4"/>
    <x v="0"/>
    <x v="0"/>
  </r>
  <r>
    <x v="2"/>
    <x v="2"/>
    <d v="1899-12-30T12:30:00"/>
    <d v="1899-12-30T14:15:00"/>
    <n v="1.7499999999999991"/>
    <x v="3"/>
    <x v="4"/>
    <x v="0"/>
    <x v="0"/>
  </r>
  <r>
    <x v="2"/>
    <x v="2"/>
    <d v="1899-12-30T14:30:00"/>
    <d v="1899-12-30T16:30:00"/>
    <n v="2.0000000000000009"/>
    <x v="3"/>
    <x v="4"/>
    <x v="0"/>
    <x v="0"/>
  </r>
  <r>
    <x v="3"/>
    <x v="2"/>
    <d v="1899-12-30T08:10:00"/>
    <d v="1899-12-30T09:05:00"/>
    <n v="0.91666666666666607"/>
    <x v="2"/>
    <x v="3"/>
    <x v="0"/>
    <x v="0"/>
  </r>
  <r>
    <x v="3"/>
    <x v="2"/>
    <d v="1899-12-30T09:05:00"/>
    <d v="1899-12-30T10:00:00"/>
    <n v="0.91666666666666741"/>
    <x v="3"/>
    <x v="4"/>
    <x v="0"/>
    <x v="0"/>
  </r>
  <r>
    <x v="3"/>
    <x v="2"/>
    <d v="1899-12-30T10:15:00"/>
    <d v="1899-12-30T12:00:00"/>
    <n v="1.7500000000000004"/>
    <x v="3"/>
    <x v="4"/>
    <x v="0"/>
    <x v="0"/>
  </r>
  <r>
    <x v="3"/>
    <x v="2"/>
    <d v="1899-12-30T12:30:00"/>
    <d v="1899-12-30T14:15:00"/>
    <n v="1.7499999999999991"/>
    <x v="3"/>
    <x v="3"/>
    <x v="0"/>
    <x v="0"/>
  </r>
  <r>
    <x v="3"/>
    <x v="2"/>
    <d v="1899-12-30T14:30:00"/>
    <d v="1899-12-30T15:25:00"/>
    <n v="0.91666666666666874"/>
    <x v="3"/>
    <x v="3"/>
    <x v="0"/>
    <x v="0"/>
  </r>
  <r>
    <x v="3"/>
    <x v="2"/>
    <d v="1899-12-30T15:25:00"/>
    <d v="1899-12-30T16:15:00"/>
    <n v="0.83333333333333304"/>
    <x v="3"/>
    <x v="4"/>
    <x v="0"/>
    <x v="0"/>
  </r>
  <r>
    <x v="3"/>
    <x v="2"/>
    <d v="1899-12-30T16:15:00"/>
    <d v="1899-12-30T16:30:00"/>
    <n v="0.24999999999999911"/>
    <x v="2"/>
    <x v="7"/>
    <x v="0"/>
    <x v="0"/>
  </r>
  <r>
    <x v="0"/>
    <x v="3"/>
    <d v="1899-12-30T08:20:00"/>
    <d v="1899-12-30T10:00:00"/>
    <n v="1.6666666666666674"/>
    <x v="0"/>
    <x v="6"/>
    <x v="0"/>
    <x v="0"/>
  </r>
  <r>
    <x v="0"/>
    <x v="3"/>
    <d v="1899-12-30T10:15:00"/>
    <d v="1899-12-30T10:59:00"/>
    <n v="0.73333333333333339"/>
    <x v="2"/>
    <x v="3"/>
    <x v="0"/>
    <x v="0"/>
  </r>
  <r>
    <x v="0"/>
    <x v="3"/>
    <d v="1899-12-30T10:59:00"/>
    <d v="1899-12-30T11:26:00"/>
    <n v="0.44999999999999973"/>
    <x v="5"/>
    <x v="6"/>
    <x v="0"/>
    <x v="0"/>
  </r>
  <r>
    <x v="0"/>
    <x v="3"/>
    <d v="1899-12-30T11:26:00"/>
    <d v="1899-12-30T12:00:00"/>
    <n v="0.56666666666666732"/>
    <x v="5"/>
    <x v="6"/>
    <x v="0"/>
    <x v="0"/>
  </r>
  <r>
    <x v="0"/>
    <x v="3"/>
    <d v="1899-12-30T12:30:00"/>
    <d v="1899-12-30T12:49:00"/>
    <n v="0.31666666666666554"/>
    <x v="4"/>
    <x v="6"/>
    <x v="0"/>
    <x v="0"/>
  </r>
  <r>
    <x v="0"/>
    <x v="3"/>
    <d v="1899-12-30T12:49:00"/>
    <d v="1899-12-30T14:15:00"/>
    <n v="1.4333333333333336"/>
    <x v="3"/>
    <x v="6"/>
    <x v="0"/>
    <x v="0"/>
  </r>
  <r>
    <x v="0"/>
    <x v="3"/>
    <d v="1899-12-30T14:30:00"/>
    <d v="1899-12-30T16:15:00"/>
    <n v="1.7500000000000018"/>
    <x v="3"/>
    <x v="6"/>
    <x v="0"/>
    <x v="0"/>
  </r>
  <r>
    <x v="0"/>
    <x v="3"/>
    <d v="1899-12-30T16:15:00"/>
    <d v="1899-12-30T16:30:00"/>
    <n v="0.24999999999999911"/>
    <x v="2"/>
    <x v="7"/>
    <x v="0"/>
    <x v="0"/>
  </r>
  <r>
    <x v="1"/>
    <x v="3"/>
    <d v="1899-12-30T08:10:00"/>
    <d v="1899-12-30T08:30:00"/>
    <n v="0.33333333333333348"/>
    <x v="3"/>
    <x v="4"/>
    <x v="0"/>
    <x v="0"/>
  </r>
  <r>
    <x v="1"/>
    <x v="3"/>
    <d v="1899-12-30T08:30:00"/>
    <d v="1899-12-30T09:20:00"/>
    <n v="0.83333333333333304"/>
    <x v="0"/>
    <x v="0"/>
    <x v="0"/>
    <x v="0"/>
  </r>
  <r>
    <x v="1"/>
    <x v="3"/>
    <d v="1899-12-30T09:20:00"/>
    <d v="1899-12-30T10:00:00"/>
    <n v="0.66666666666666696"/>
    <x v="1"/>
    <x v="8"/>
    <x v="0"/>
    <x v="0"/>
  </r>
  <r>
    <x v="1"/>
    <x v="3"/>
    <d v="1899-12-30T10:15:00"/>
    <d v="1899-12-30T10:50:00"/>
    <n v="0.58333333333333393"/>
    <x v="1"/>
    <x v="8"/>
    <x v="0"/>
    <x v="0"/>
  </r>
  <r>
    <x v="1"/>
    <x v="3"/>
    <d v="1899-12-30T10:50:00"/>
    <d v="1899-12-30T12:00:00"/>
    <n v="1.1666666666666665"/>
    <x v="3"/>
    <x v="4"/>
    <x v="0"/>
    <x v="0"/>
  </r>
  <r>
    <x v="1"/>
    <x v="3"/>
    <d v="1899-12-30T12:30:00"/>
    <d v="1899-12-30T14:15:00"/>
    <n v="1.7499999999999991"/>
    <x v="3"/>
    <x v="4"/>
    <x v="0"/>
    <x v="0"/>
  </r>
  <r>
    <x v="1"/>
    <x v="3"/>
    <d v="1899-12-30T14:30:00"/>
    <d v="1899-12-30T16:15:00"/>
    <n v="1.7500000000000018"/>
    <x v="3"/>
    <x v="4"/>
    <x v="0"/>
    <x v="0"/>
  </r>
  <r>
    <x v="1"/>
    <x v="3"/>
    <d v="1899-12-30T16:15:00"/>
    <d v="1899-12-30T16:30:00"/>
    <n v="0.24999999999999911"/>
    <x v="2"/>
    <x v="7"/>
    <x v="0"/>
    <x v="0"/>
  </r>
  <r>
    <x v="2"/>
    <x v="3"/>
    <d v="1899-12-30T08:08:00"/>
    <d v="1899-12-30T10:00:00"/>
    <n v="1.8666666666666667"/>
    <x v="3"/>
    <x v="4"/>
    <x v="0"/>
    <x v="0"/>
  </r>
  <r>
    <x v="2"/>
    <x v="3"/>
    <d v="1899-12-30T10:15:00"/>
    <d v="1899-12-30T11:10:00"/>
    <n v="0.91666666666666741"/>
    <x v="3"/>
    <x v="4"/>
    <x v="0"/>
    <x v="0"/>
  </r>
  <r>
    <x v="2"/>
    <x v="3"/>
    <d v="1899-12-30T11:10:00"/>
    <d v="1899-12-30T11:40:00"/>
    <n v="0.49999999999999956"/>
    <x v="0"/>
    <x v="0"/>
    <x v="0"/>
    <x v="0"/>
  </r>
  <r>
    <x v="2"/>
    <x v="3"/>
    <d v="1899-12-30T11:40:00"/>
    <d v="1899-12-30T14:45:00"/>
    <n v="3.0833333333333344"/>
    <x v="2"/>
    <x v="7"/>
    <x v="0"/>
    <x v="0"/>
  </r>
  <r>
    <x v="2"/>
    <x v="3"/>
    <d v="1899-12-30T12:30:00"/>
    <d v="1899-12-30T14:15:00"/>
    <n v="1.7499999999999991"/>
    <x v="2"/>
    <x v="7"/>
    <x v="0"/>
    <x v="0"/>
  </r>
  <r>
    <x v="2"/>
    <x v="3"/>
    <d v="1899-12-30T14:30:00"/>
    <d v="1899-12-30T15:37:00"/>
    <n v="1.116666666666668"/>
    <x v="3"/>
    <x v="4"/>
    <x v="0"/>
    <x v="0"/>
  </r>
  <r>
    <x v="2"/>
    <x v="3"/>
    <d v="1899-12-30T15:37:00"/>
    <d v="1899-12-30T16:15:00"/>
    <n v="0.63333333333333375"/>
    <x v="4"/>
    <x v="4"/>
    <x v="0"/>
    <x v="0"/>
  </r>
  <r>
    <x v="2"/>
    <x v="3"/>
    <d v="1899-12-30T16:15:00"/>
    <d v="1899-12-30T16:30:00"/>
    <n v="0.24999999999999911"/>
    <x v="2"/>
    <x v="7"/>
    <x v="0"/>
    <x v="0"/>
  </r>
  <r>
    <x v="3"/>
    <x v="3"/>
    <d v="1899-12-30T08:13:00"/>
    <d v="1899-12-30T10:00:00"/>
    <n v="1.7833333333333337"/>
    <x v="3"/>
    <x v="4"/>
    <x v="0"/>
    <x v="0"/>
  </r>
  <r>
    <x v="3"/>
    <x v="3"/>
    <d v="1899-12-30T10:15:00"/>
    <d v="1899-12-30T10:54:00"/>
    <n v="0.65000000000000036"/>
    <x v="3"/>
    <x v="4"/>
    <x v="0"/>
    <x v="0"/>
  </r>
  <r>
    <x v="3"/>
    <x v="3"/>
    <d v="1899-12-30T10:54:00"/>
    <d v="1899-12-30T12:00:00"/>
    <n v="1.1000000000000001"/>
    <x v="8"/>
    <x v="8"/>
    <x v="0"/>
    <x v="0"/>
  </r>
  <r>
    <x v="3"/>
    <x v="3"/>
    <d v="1899-12-30T12:30:00"/>
    <d v="1899-12-30T14:15:00"/>
    <n v="1.7499999999999991"/>
    <x v="8"/>
    <x v="8"/>
    <x v="0"/>
    <x v="0"/>
  </r>
  <r>
    <x v="3"/>
    <x v="3"/>
    <d v="1899-12-30T14:30:00"/>
    <d v="1899-12-30T15:20:00"/>
    <n v="0.83333333333333304"/>
    <x v="8"/>
    <x v="8"/>
    <x v="0"/>
    <x v="0"/>
  </r>
  <r>
    <x v="3"/>
    <x v="3"/>
    <d v="1899-12-30T15:20:00"/>
    <d v="1899-12-30T15:40:00"/>
    <n v="0.33333333333333481"/>
    <x v="0"/>
    <x v="6"/>
    <x v="0"/>
    <x v="0"/>
  </r>
  <r>
    <x v="3"/>
    <x v="3"/>
    <d v="1899-12-30T15:40:00"/>
    <d v="1899-12-30T16:15:00"/>
    <n v="0.58333333333333393"/>
    <x v="8"/>
    <x v="8"/>
    <x v="0"/>
    <x v="0"/>
  </r>
  <r>
    <x v="3"/>
    <x v="3"/>
    <d v="1899-12-30T16:15:00"/>
    <d v="1899-12-30T16:30:00"/>
    <n v="0.24999999999999911"/>
    <x v="2"/>
    <x v="7"/>
    <x v="0"/>
    <x v="0"/>
  </r>
  <r>
    <x v="0"/>
    <x v="4"/>
    <d v="1899-12-30T08:08:00"/>
    <d v="1899-12-30T10:00:00"/>
    <n v="1.8666666666666667"/>
    <x v="0"/>
    <x v="6"/>
    <x v="0"/>
    <x v="0"/>
  </r>
  <r>
    <x v="0"/>
    <x v="4"/>
    <d v="1899-12-30T10:15:00"/>
    <d v="1899-12-30T11:00:00"/>
    <n v="0.75"/>
    <x v="0"/>
    <x v="6"/>
    <x v="0"/>
    <x v="0"/>
  </r>
  <r>
    <x v="0"/>
    <x v="4"/>
    <d v="1899-12-30T11:30:00"/>
    <d v="1899-12-30T12:00:00"/>
    <n v="0.49999999999999956"/>
    <x v="9"/>
    <x v="6"/>
    <x v="0"/>
    <x v="0"/>
  </r>
  <r>
    <x v="0"/>
    <x v="4"/>
    <d v="1899-12-30T12:30:00"/>
    <d v="1899-12-30T12:43:00"/>
    <n v="0.2166666666666659"/>
    <x v="9"/>
    <x v="6"/>
    <x v="0"/>
    <x v="0"/>
  </r>
  <r>
    <x v="0"/>
    <x v="4"/>
    <d v="1899-12-30T12:43:00"/>
    <d v="1899-12-30T13:36:00"/>
    <n v="0.88333333333333286"/>
    <x v="7"/>
    <x v="6"/>
    <x v="0"/>
    <x v="0"/>
  </r>
  <r>
    <x v="0"/>
    <x v="4"/>
    <d v="1899-12-30T13:36:00"/>
    <d v="1899-12-30T14:15:00"/>
    <n v="0.65000000000000036"/>
    <x v="3"/>
    <x v="6"/>
    <x v="0"/>
    <x v="0"/>
  </r>
  <r>
    <x v="0"/>
    <x v="4"/>
    <d v="1899-12-30T14:30:00"/>
    <d v="1899-12-30T16:15:00"/>
    <n v="1.7500000000000018"/>
    <x v="3"/>
    <x v="6"/>
    <x v="0"/>
    <x v="0"/>
  </r>
  <r>
    <x v="0"/>
    <x v="4"/>
    <d v="1899-12-30T16:15:00"/>
    <d v="1899-12-30T16:30:00"/>
    <n v="0.24999999999999911"/>
    <x v="2"/>
    <x v="7"/>
    <x v="0"/>
    <x v="0"/>
  </r>
  <r>
    <x v="1"/>
    <x v="4"/>
    <d v="1899-12-30T08:00:00"/>
    <d v="1899-12-30T08:49:00"/>
    <n v="0.81666666666666776"/>
    <x v="0"/>
    <x v="0"/>
    <x v="0"/>
    <x v="0"/>
  </r>
  <r>
    <x v="1"/>
    <x v="4"/>
    <d v="1899-12-30T08:49:00"/>
    <d v="1899-12-30T10:00:00"/>
    <n v="1.1833333333333331"/>
    <x v="1"/>
    <x v="6"/>
    <x v="0"/>
    <x v="0"/>
  </r>
  <r>
    <x v="1"/>
    <x v="4"/>
    <d v="1899-12-30T10:15:00"/>
    <d v="1899-12-30T10:28:00"/>
    <n v="0.21666666666666723"/>
    <x v="1"/>
    <x v="6"/>
    <x v="0"/>
    <x v="0"/>
  </r>
  <r>
    <x v="1"/>
    <x v="4"/>
    <d v="1899-12-30T10:28:00"/>
    <d v="1899-12-30T12:00:00"/>
    <n v="1.5333333333333332"/>
    <x v="1"/>
    <x v="6"/>
    <x v="0"/>
    <x v="0"/>
  </r>
  <r>
    <x v="1"/>
    <x v="4"/>
    <d v="1899-12-30T12:30:00"/>
    <d v="1899-12-30T14:15:00"/>
    <n v="1.7499999999999991"/>
    <x v="1"/>
    <x v="6"/>
    <x v="0"/>
    <x v="0"/>
  </r>
  <r>
    <x v="1"/>
    <x v="4"/>
    <d v="1899-12-30T14:30:00"/>
    <d v="1899-12-30T16:15:00"/>
    <n v="1.7500000000000018"/>
    <x v="3"/>
    <x v="6"/>
    <x v="0"/>
    <x v="0"/>
  </r>
  <r>
    <x v="1"/>
    <x v="4"/>
    <d v="1899-12-30T16:15:00"/>
    <d v="1899-12-30T16:30:00"/>
    <n v="0.24999999999999911"/>
    <x v="2"/>
    <x v="7"/>
    <x v="0"/>
    <x v="0"/>
  </r>
  <r>
    <x v="2"/>
    <x v="4"/>
    <d v="1899-12-30T08:12:00"/>
    <d v="1899-12-30T10:00:00"/>
    <n v="1.8000000000000003"/>
    <x v="1"/>
    <x v="8"/>
    <x v="0"/>
    <x v="0"/>
  </r>
  <r>
    <x v="2"/>
    <x v="4"/>
    <d v="1899-12-30T10:15:00"/>
    <d v="1899-12-30T10:30:00"/>
    <n v="0.25000000000000044"/>
    <x v="1"/>
    <x v="8"/>
    <x v="0"/>
    <x v="0"/>
  </r>
  <r>
    <x v="2"/>
    <x v="4"/>
    <d v="1899-12-30T10:30:00"/>
    <d v="1899-12-30T11:46:00"/>
    <n v="1.2666666666666662"/>
    <x v="2"/>
    <x v="7"/>
    <x v="0"/>
    <x v="0"/>
  </r>
  <r>
    <x v="2"/>
    <x v="4"/>
    <d v="1899-12-30T11:46:00"/>
    <d v="1899-12-30T12:00:00"/>
    <n v="0.23333333333333384"/>
    <x v="3"/>
    <x v="4"/>
    <x v="0"/>
    <x v="0"/>
  </r>
  <r>
    <x v="2"/>
    <x v="4"/>
    <d v="1899-12-30T12:30:00"/>
    <d v="1899-12-30T14:15:00"/>
    <n v="1.7499999999999991"/>
    <x v="3"/>
    <x v="4"/>
    <x v="0"/>
    <x v="0"/>
  </r>
  <r>
    <x v="2"/>
    <x v="4"/>
    <d v="1899-12-30T14:30:00"/>
    <d v="1899-12-30T15:00:00"/>
    <n v="0.50000000000000089"/>
    <x v="2"/>
    <x v="7"/>
    <x v="0"/>
    <x v="0"/>
  </r>
  <r>
    <x v="2"/>
    <x v="4"/>
    <d v="1899-12-30T15:00:00"/>
    <d v="1899-12-30T16:00:00"/>
    <n v="0.99999999999999911"/>
    <x v="4"/>
    <x v="4"/>
    <x v="0"/>
    <x v="0"/>
  </r>
  <r>
    <x v="2"/>
    <x v="4"/>
    <d v="1899-12-30T16:00:00"/>
    <d v="1899-12-30T16:30:00"/>
    <n v="0.50000000000000089"/>
    <x v="2"/>
    <x v="7"/>
    <x v="0"/>
    <x v="0"/>
  </r>
  <r>
    <x v="3"/>
    <x v="4"/>
    <d v="1899-12-30T08:00:00"/>
    <d v="1899-12-30T10:00:00"/>
    <n v="2.0000000000000009"/>
    <x v="10"/>
    <x v="6"/>
    <x v="0"/>
    <x v="0"/>
  </r>
  <r>
    <x v="3"/>
    <x v="4"/>
    <d v="1899-12-30T10:15:00"/>
    <d v="1899-12-30T12:00:00"/>
    <n v="1.7500000000000004"/>
    <x v="8"/>
    <x v="8"/>
    <x v="0"/>
    <x v="0"/>
  </r>
  <r>
    <x v="3"/>
    <x v="4"/>
    <d v="1899-12-30T12:30:00"/>
    <d v="1899-12-30T14:15:00"/>
    <n v="1.7499999999999991"/>
    <x v="8"/>
    <x v="8"/>
    <x v="0"/>
    <x v="0"/>
  </r>
  <r>
    <x v="3"/>
    <x v="4"/>
    <d v="1899-12-30T14:30:00"/>
    <d v="1899-12-30T15:20:00"/>
    <n v="0.83333333333333304"/>
    <x v="8"/>
    <x v="8"/>
    <x v="0"/>
    <x v="0"/>
  </r>
  <r>
    <x v="3"/>
    <x v="4"/>
    <d v="1899-12-30T15:20:00"/>
    <d v="1899-12-30T15:40:00"/>
    <n v="0.33333333333333481"/>
    <x v="0"/>
    <x v="6"/>
    <x v="0"/>
    <x v="0"/>
  </r>
  <r>
    <x v="3"/>
    <x v="4"/>
    <d v="1899-12-30T15:40:00"/>
    <d v="1899-12-30T16:15:00"/>
    <n v="0.58333333333333393"/>
    <x v="8"/>
    <x v="8"/>
    <x v="0"/>
    <x v="0"/>
  </r>
  <r>
    <x v="3"/>
    <x v="4"/>
    <d v="1899-12-30T16:15:00"/>
    <d v="1899-12-30T16:30:00"/>
    <n v="0.24999999999999911"/>
    <x v="2"/>
    <x v="7"/>
    <x v="0"/>
    <x v="0"/>
  </r>
  <r>
    <x v="0"/>
    <x v="5"/>
    <d v="1899-12-30T08:02:00"/>
    <d v="1899-12-30T10:00:00"/>
    <n v="1.9666666666666677"/>
    <x v="3"/>
    <x v="4"/>
    <x v="0"/>
    <x v="0"/>
  </r>
  <r>
    <x v="0"/>
    <x v="5"/>
    <d v="1899-12-30T10:15:00"/>
    <d v="1899-12-30T12:00:00"/>
    <n v="1.7500000000000004"/>
    <x v="3"/>
    <x v="4"/>
    <x v="0"/>
    <x v="0"/>
  </r>
  <r>
    <x v="0"/>
    <x v="5"/>
    <d v="1899-12-30T12:30:00"/>
    <d v="1899-12-30T14:15:00"/>
    <n v="1.7499999999999991"/>
    <x v="1"/>
    <x v="9"/>
    <x v="0"/>
    <x v="0"/>
  </r>
  <r>
    <x v="0"/>
    <x v="5"/>
    <d v="1899-12-30T14:30:00"/>
    <d v="1899-12-30T16:15:00"/>
    <n v="1.7500000000000018"/>
    <x v="1"/>
    <x v="9"/>
    <x v="0"/>
    <x v="0"/>
  </r>
  <r>
    <x v="0"/>
    <x v="5"/>
    <d v="1899-12-30T16:15:00"/>
    <d v="1899-12-30T16:30:00"/>
    <n v="0.24999999999999911"/>
    <x v="2"/>
    <x v="7"/>
    <x v="0"/>
    <x v="0"/>
  </r>
  <r>
    <x v="1"/>
    <x v="5"/>
    <d v="1899-12-30T08:00:00"/>
    <d v="1899-12-30T10:00:00"/>
    <n v="2.0000000000000009"/>
    <x v="1"/>
    <x v="9"/>
    <x v="0"/>
    <x v="0"/>
  </r>
  <r>
    <x v="1"/>
    <x v="5"/>
    <d v="1899-12-30T10:15:00"/>
    <d v="1899-12-30T12:00:00"/>
    <n v="1.7500000000000004"/>
    <x v="1"/>
    <x v="9"/>
    <x v="0"/>
    <x v="0"/>
  </r>
  <r>
    <x v="1"/>
    <x v="5"/>
    <d v="1899-12-30T12:30:00"/>
    <d v="1899-12-30T14:15:00"/>
    <n v="1.7499999999999991"/>
    <x v="1"/>
    <x v="9"/>
    <x v="0"/>
    <x v="0"/>
  </r>
  <r>
    <x v="1"/>
    <x v="5"/>
    <d v="1899-12-30T14:30:00"/>
    <d v="1899-12-30T16:15:00"/>
    <n v="1.7500000000000018"/>
    <x v="1"/>
    <x v="9"/>
    <x v="0"/>
    <x v="0"/>
  </r>
  <r>
    <x v="1"/>
    <x v="5"/>
    <d v="1899-12-30T16:15:00"/>
    <d v="1899-12-30T16:30:00"/>
    <n v="0.24999999999999911"/>
    <x v="2"/>
    <x v="7"/>
    <x v="0"/>
    <x v="0"/>
  </r>
  <r>
    <x v="2"/>
    <x v="5"/>
    <d v="1899-12-30T08:12:00"/>
    <d v="1899-12-30T10:00:00"/>
    <n v="1.8000000000000003"/>
    <x v="1"/>
    <x v="9"/>
    <x v="0"/>
    <x v="0"/>
  </r>
  <r>
    <x v="2"/>
    <x v="5"/>
    <d v="1899-12-30T10:15:00"/>
    <d v="1899-12-30T10:56:00"/>
    <n v="0.68333333333333357"/>
    <x v="10"/>
    <x v="10"/>
    <x v="0"/>
    <x v="0"/>
  </r>
  <r>
    <x v="2"/>
    <x v="5"/>
    <d v="1899-12-30T10:56:00"/>
    <d v="1899-12-30T11:27:00"/>
    <n v="0.5166666666666675"/>
    <x v="0"/>
    <x v="0"/>
    <x v="0"/>
    <x v="0"/>
  </r>
  <r>
    <x v="2"/>
    <x v="5"/>
    <d v="1899-12-30T11:27:00"/>
    <d v="1899-12-30T12:00:00"/>
    <n v="0.54999999999999938"/>
    <x v="3"/>
    <x v="4"/>
    <x v="0"/>
    <x v="0"/>
  </r>
  <r>
    <x v="2"/>
    <x v="5"/>
    <d v="1899-12-30T12:30:00"/>
    <d v="1899-12-30T14:15:00"/>
    <n v="1.7499999999999991"/>
    <x v="3"/>
    <x v="4"/>
    <x v="0"/>
    <x v="0"/>
  </r>
  <r>
    <x v="2"/>
    <x v="5"/>
    <d v="1899-12-30T14:30:00"/>
    <d v="1899-12-30T16:15:00"/>
    <n v="1.7500000000000018"/>
    <x v="3"/>
    <x v="4"/>
    <x v="0"/>
    <x v="0"/>
  </r>
  <r>
    <x v="2"/>
    <x v="5"/>
    <d v="1899-12-30T16:15:00"/>
    <d v="1899-12-30T16:30:00"/>
    <n v="0.24999999999999911"/>
    <x v="2"/>
    <x v="7"/>
    <x v="0"/>
    <x v="0"/>
  </r>
  <r>
    <x v="3"/>
    <x v="5"/>
    <d v="1899-12-30T08:00:00"/>
    <d v="1899-12-30T10:00:00"/>
    <n v="2.0000000000000009"/>
    <x v="10"/>
    <x v="6"/>
    <x v="0"/>
    <x v="0"/>
  </r>
  <r>
    <x v="3"/>
    <x v="5"/>
    <d v="1899-12-30T10:15:00"/>
    <d v="1899-12-30T12:00:00"/>
    <n v="1.7500000000000004"/>
    <x v="8"/>
    <x v="8"/>
    <x v="0"/>
    <x v="0"/>
  </r>
  <r>
    <x v="3"/>
    <x v="5"/>
    <d v="1899-12-30T12:30:00"/>
    <d v="1899-12-30T14:15:00"/>
    <n v="1.7499999999999991"/>
    <x v="8"/>
    <x v="8"/>
    <x v="0"/>
    <x v="0"/>
  </r>
  <r>
    <x v="3"/>
    <x v="5"/>
    <d v="1899-12-30T14:30:00"/>
    <d v="1899-12-30T15:20:00"/>
    <n v="0.83333333333333304"/>
    <x v="8"/>
    <x v="8"/>
    <x v="0"/>
    <x v="0"/>
  </r>
  <r>
    <x v="3"/>
    <x v="5"/>
    <d v="1899-12-30T15:20:00"/>
    <d v="1899-12-30T15:40:00"/>
    <n v="0.33333333333333481"/>
    <x v="0"/>
    <x v="6"/>
    <x v="0"/>
    <x v="0"/>
  </r>
  <r>
    <x v="3"/>
    <x v="5"/>
    <d v="1899-12-30T15:40:00"/>
    <d v="1899-12-30T16:15:00"/>
    <n v="0.58333333333333393"/>
    <x v="8"/>
    <x v="8"/>
    <x v="0"/>
    <x v="0"/>
  </r>
  <r>
    <x v="3"/>
    <x v="5"/>
    <d v="1899-12-30T16:15:00"/>
    <d v="1899-12-30T16:30:00"/>
    <n v="0.24999999999999911"/>
    <x v="2"/>
    <x v="7"/>
    <x v="0"/>
    <x v="0"/>
  </r>
  <r>
    <x v="0"/>
    <x v="6"/>
    <d v="1899-12-30T08:40:00"/>
    <d v="1899-12-30T10:00:00"/>
    <n v="1.3333333333333339"/>
    <x v="3"/>
    <x v="4"/>
    <x v="0"/>
    <x v="0"/>
  </r>
  <r>
    <x v="0"/>
    <x v="6"/>
    <d v="1899-12-30T10:15:00"/>
    <d v="1899-12-30T12:00:00"/>
    <n v="1.7500000000000004"/>
    <x v="1"/>
    <x v="8"/>
    <x v="0"/>
    <x v="0"/>
  </r>
  <r>
    <x v="0"/>
    <x v="6"/>
    <d v="1899-12-30T12:30:00"/>
    <d v="1899-12-30T14:15:00"/>
    <n v="1.7499999999999991"/>
    <x v="1"/>
    <x v="8"/>
    <x v="0"/>
    <x v="0"/>
  </r>
  <r>
    <x v="0"/>
    <x v="6"/>
    <d v="1899-12-30T14:30:00"/>
    <d v="1899-12-30T16:15:00"/>
    <n v="1.7500000000000018"/>
    <x v="1"/>
    <x v="8"/>
    <x v="0"/>
    <x v="0"/>
  </r>
  <r>
    <x v="0"/>
    <x v="6"/>
    <d v="1899-12-30T16:15:00"/>
    <d v="1899-12-30T16:30:00"/>
    <n v="0.24999999999999911"/>
    <x v="2"/>
    <x v="7"/>
    <x v="0"/>
    <x v="0"/>
  </r>
  <r>
    <x v="1"/>
    <x v="6"/>
    <d v="1899-12-30T08:10:00"/>
    <d v="1899-12-30T10:00:00"/>
    <n v="1.8333333333333335"/>
    <x v="3"/>
    <x v="4"/>
    <x v="0"/>
    <x v="0"/>
  </r>
  <r>
    <x v="1"/>
    <x v="6"/>
    <d v="1899-12-30T10:15:00"/>
    <d v="1899-12-30T12:00:00"/>
    <n v="1.7500000000000004"/>
    <x v="3"/>
    <x v="4"/>
    <x v="0"/>
    <x v="0"/>
  </r>
  <r>
    <x v="1"/>
    <x v="6"/>
    <d v="1899-12-30T12:30:00"/>
    <d v="1899-12-30T14:15:00"/>
    <n v="1.7499999999999991"/>
    <x v="3"/>
    <x v="4"/>
    <x v="0"/>
    <x v="0"/>
  </r>
  <r>
    <x v="1"/>
    <x v="6"/>
    <d v="1899-12-30T14:30:00"/>
    <d v="1899-12-30T15:00:00"/>
    <n v="0.50000000000000089"/>
    <x v="3"/>
    <x v="4"/>
    <x v="0"/>
    <x v="0"/>
  </r>
  <r>
    <x v="1"/>
    <x v="6"/>
    <d v="1899-12-30T15:00:00"/>
    <d v="1899-12-30T16:30:00"/>
    <n v="1.5"/>
    <x v="2"/>
    <x v="7"/>
    <x v="0"/>
    <x v="0"/>
  </r>
  <r>
    <x v="2"/>
    <x v="6"/>
    <d v="1899-12-30T08:08:00"/>
    <d v="1899-12-30T10:00:00"/>
    <n v="1.8666666666666667"/>
    <x v="3"/>
    <x v="4"/>
    <x v="0"/>
    <x v="0"/>
  </r>
  <r>
    <x v="2"/>
    <x v="6"/>
    <d v="1899-12-30T10:15:00"/>
    <d v="1899-12-30T11:10:00"/>
    <n v="0.91666666666666741"/>
    <x v="3"/>
    <x v="4"/>
    <x v="0"/>
    <x v="0"/>
  </r>
  <r>
    <x v="2"/>
    <x v="6"/>
    <d v="1899-12-30T11:10:00"/>
    <d v="1899-12-30T11:40:00"/>
    <n v="0.49999999999999956"/>
    <x v="0"/>
    <x v="0"/>
    <x v="0"/>
    <x v="0"/>
  </r>
  <r>
    <x v="2"/>
    <x v="6"/>
    <d v="1899-12-30T11:40:00"/>
    <d v="1899-12-30T12:00:00"/>
    <n v="0.33333333333333348"/>
    <x v="2"/>
    <x v="7"/>
    <x v="0"/>
    <x v="0"/>
  </r>
  <r>
    <x v="2"/>
    <x v="6"/>
    <d v="1899-12-30T12:30:00"/>
    <d v="1899-12-30T14:15:00"/>
    <n v="1.7499999999999991"/>
    <x v="3"/>
    <x v="4"/>
    <x v="0"/>
    <x v="0"/>
  </r>
  <r>
    <x v="2"/>
    <x v="6"/>
    <d v="1899-12-30T14:15:00"/>
    <d v="1899-12-30T15:00:00"/>
    <n v="0.75"/>
    <x v="3"/>
    <x v="4"/>
    <x v="0"/>
    <x v="0"/>
  </r>
  <r>
    <x v="2"/>
    <x v="6"/>
    <d v="1899-12-30T15:00:00"/>
    <d v="1899-12-30T16:30:00"/>
    <n v="1.5"/>
    <x v="2"/>
    <x v="7"/>
    <x v="0"/>
    <x v="0"/>
  </r>
  <r>
    <x v="3"/>
    <x v="6"/>
    <d v="1899-12-30T08:00:00"/>
    <d v="1899-12-30T10:00:00"/>
    <n v="2.0000000000000009"/>
    <x v="10"/>
    <x v="6"/>
    <x v="0"/>
    <x v="0"/>
  </r>
  <r>
    <x v="3"/>
    <x v="6"/>
    <d v="1899-12-30T10:15:00"/>
    <d v="1899-12-30T12:00:00"/>
    <n v="1.7500000000000004"/>
    <x v="8"/>
    <x v="8"/>
    <x v="0"/>
    <x v="0"/>
  </r>
  <r>
    <x v="3"/>
    <x v="6"/>
    <d v="1899-12-30T12:30:00"/>
    <d v="1899-12-30T14:15:00"/>
    <n v="1.7499999999999991"/>
    <x v="8"/>
    <x v="8"/>
    <x v="0"/>
    <x v="0"/>
  </r>
  <r>
    <x v="3"/>
    <x v="6"/>
    <d v="1899-12-30T14:30:00"/>
    <d v="1899-12-30T15:20:00"/>
    <n v="0.83333333333333304"/>
    <x v="8"/>
    <x v="8"/>
    <x v="0"/>
    <x v="0"/>
  </r>
  <r>
    <x v="3"/>
    <x v="6"/>
    <d v="1899-12-30T15:20:00"/>
    <d v="1899-12-30T15:40:00"/>
    <n v="0.33333333333333481"/>
    <x v="0"/>
    <x v="6"/>
    <x v="0"/>
    <x v="0"/>
  </r>
  <r>
    <x v="3"/>
    <x v="6"/>
    <d v="1899-12-30T15:40:00"/>
    <d v="1899-12-30T16:15:00"/>
    <n v="0.58333333333333393"/>
    <x v="8"/>
    <x v="8"/>
    <x v="0"/>
    <x v="0"/>
  </r>
  <r>
    <x v="3"/>
    <x v="6"/>
    <d v="1899-12-30T16:15:00"/>
    <d v="1899-12-30T16:30:00"/>
    <n v="0.24999999999999911"/>
    <x v="2"/>
    <x v="7"/>
    <x v="0"/>
    <x v="0"/>
  </r>
  <r>
    <x v="4"/>
    <x v="0"/>
    <d v="1899-12-30T08:00:00"/>
    <d v="1899-12-30T09:00:00"/>
    <n v="1.0000000000000004"/>
    <x v="1"/>
    <x v="11"/>
    <x v="0"/>
    <x v="0"/>
  </r>
  <r>
    <x v="4"/>
    <x v="0"/>
    <d v="1899-12-30T09:00:00"/>
    <d v="1899-12-30T10:15:00"/>
    <n v="1.2499999999999996"/>
    <x v="2"/>
    <x v="4"/>
    <x v="0"/>
    <x v="0"/>
  </r>
  <r>
    <x v="4"/>
    <x v="0"/>
    <d v="1899-12-30T10:15:00"/>
    <d v="1899-12-30T12:00:00"/>
    <n v="1.7500000000000004"/>
    <x v="2"/>
    <x v="4"/>
    <x v="0"/>
    <x v="0"/>
  </r>
  <r>
    <x v="4"/>
    <x v="0"/>
    <d v="1899-12-30T12:30:00"/>
    <d v="1899-12-30T13:30:00"/>
    <n v="0.99999999999999911"/>
    <x v="2"/>
    <x v="4"/>
    <x v="0"/>
    <x v="0"/>
  </r>
  <r>
    <x v="4"/>
    <x v="0"/>
    <d v="1899-12-30T13:30:00"/>
    <d v="1899-12-30T14:15:00"/>
    <n v="0.75"/>
    <x v="3"/>
    <x v="0"/>
    <x v="0"/>
    <x v="0"/>
  </r>
  <r>
    <x v="4"/>
    <x v="0"/>
    <d v="1899-12-30T14:30:00"/>
    <d v="1899-12-30T16:00:00"/>
    <n v="1.5"/>
    <x v="3"/>
    <x v="0"/>
    <x v="0"/>
    <x v="0"/>
  </r>
  <r>
    <x v="4"/>
    <x v="0"/>
    <d v="1899-12-30T16:00:00"/>
    <d v="1899-12-30T16:20:00"/>
    <n v="0.33333333333333481"/>
    <x v="2"/>
    <x v="2"/>
    <x v="0"/>
    <x v="0"/>
  </r>
  <r>
    <x v="5"/>
    <x v="0"/>
    <d v="1899-12-30T08:00:00"/>
    <d v="1899-12-30T09:30:00"/>
    <n v="1.5"/>
    <x v="0"/>
    <x v="0"/>
    <x v="0"/>
    <x v="0"/>
  </r>
  <r>
    <x v="5"/>
    <x v="0"/>
    <d v="1899-12-30T09:30:00"/>
    <d v="1899-12-30T10:00:00"/>
    <n v="0.50000000000000089"/>
    <x v="3"/>
    <x v="0"/>
    <x v="0"/>
    <x v="0"/>
  </r>
  <r>
    <x v="5"/>
    <x v="0"/>
    <d v="1899-12-30T10:15:00"/>
    <d v="1899-12-30T10:30:00"/>
    <n v="0.25000000000000044"/>
    <x v="3"/>
    <x v="0"/>
    <x v="0"/>
    <x v="0"/>
  </r>
  <r>
    <x v="5"/>
    <x v="0"/>
    <d v="1899-12-30T10:30:00"/>
    <d v="1899-12-30T12:00:00"/>
    <n v="1.5"/>
    <x v="2"/>
    <x v="4"/>
    <x v="0"/>
    <x v="0"/>
  </r>
  <r>
    <x v="5"/>
    <x v="0"/>
    <d v="1899-12-30T12:30:00"/>
    <d v="1899-12-30T13:00:00"/>
    <n v="0.49999999999999822"/>
    <x v="2"/>
    <x v="4"/>
    <x v="0"/>
    <x v="0"/>
  </r>
  <r>
    <x v="5"/>
    <x v="0"/>
    <d v="1899-12-30T13:00:00"/>
    <d v="1899-12-30T14:15:00"/>
    <n v="1.2500000000000009"/>
    <x v="3"/>
    <x v="0"/>
    <x v="0"/>
    <x v="0"/>
  </r>
  <r>
    <x v="5"/>
    <x v="0"/>
    <d v="1899-12-30T14:30:00"/>
    <d v="1899-12-30T15:00:00"/>
    <n v="0.50000000000000089"/>
    <x v="3"/>
    <x v="0"/>
    <x v="0"/>
    <x v="0"/>
  </r>
  <r>
    <x v="5"/>
    <x v="0"/>
    <d v="1899-12-30T15:00:00"/>
    <d v="1899-12-30T16:00:00"/>
    <n v="0.99999999999999911"/>
    <x v="2"/>
    <x v="4"/>
    <x v="0"/>
    <x v="0"/>
  </r>
  <r>
    <x v="5"/>
    <x v="0"/>
    <d v="1899-12-30T16:00:00"/>
    <d v="1899-12-30T16:20:00"/>
    <n v="0.33333333333333481"/>
    <x v="2"/>
    <x v="2"/>
    <x v="0"/>
    <x v="0"/>
  </r>
  <r>
    <x v="6"/>
    <x v="0"/>
    <d v="1899-12-30T08:00:00"/>
    <d v="1899-12-30T10:00:00"/>
    <n v="2.0000000000000009"/>
    <x v="2"/>
    <x v="4"/>
    <x v="0"/>
    <x v="0"/>
  </r>
  <r>
    <x v="6"/>
    <x v="0"/>
    <d v="1899-12-30T10:15:00"/>
    <d v="1899-12-30T12:00:00"/>
    <n v="1.7500000000000004"/>
    <x v="0"/>
    <x v="0"/>
    <x v="0"/>
    <x v="0"/>
  </r>
  <r>
    <x v="6"/>
    <x v="0"/>
    <d v="1899-12-30T12:30:00"/>
    <d v="1899-12-30T13:00:00"/>
    <n v="0.49999999999999822"/>
    <x v="0"/>
    <x v="0"/>
    <x v="0"/>
    <x v="0"/>
  </r>
  <r>
    <x v="6"/>
    <x v="0"/>
    <d v="1899-12-30T13:00:00"/>
    <d v="1899-12-30T14:15:00"/>
    <n v="1.2500000000000009"/>
    <x v="3"/>
    <x v="0"/>
    <x v="0"/>
    <x v="0"/>
  </r>
  <r>
    <x v="6"/>
    <x v="0"/>
    <d v="1899-12-30T14:30:00"/>
    <d v="1899-12-30T15:00:00"/>
    <n v="0.50000000000000089"/>
    <x v="3"/>
    <x v="0"/>
    <x v="0"/>
    <x v="0"/>
  </r>
  <r>
    <x v="6"/>
    <x v="0"/>
    <d v="1899-12-30T15:00:00"/>
    <d v="1899-12-30T16:00:00"/>
    <n v="0.99999999999999911"/>
    <x v="2"/>
    <x v="0"/>
    <x v="0"/>
    <x v="0"/>
  </r>
  <r>
    <x v="6"/>
    <x v="0"/>
    <d v="1899-12-30T16:00:00"/>
    <d v="1899-12-30T16:20:00"/>
    <n v="0.33333333333333481"/>
    <x v="2"/>
    <x v="2"/>
    <x v="0"/>
    <x v="0"/>
  </r>
  <r>
    <x v="7"/>
    <x v="0"/>
    <d v="1899-12-30T08:00:00"/>
    <d v="1899-12-30T10:00:00"/>
    <n v="2.0000000000000009"/>
    <x v="2"/>
    <x v="4"/>
    <x v="0"/>
    <x v="0"/>
  </r>
  <r>
    <x v="7"/>
    <x v="0"/>
    <d v="1899-12-30T10:15:00"/>
    <d v="1899-12-30T11:00:00"/>
    <n v="0.75"/>
    <x v="2"/>
    <x v="4"/>
    <x v="0"/>
    <x v="0"/>
  </r>
  <r>
    <x v="7"/>
    <x v="0"/>
    <d v="1899-12-30T11:00:00"/>
    <d v="1899-12-30T12:00:00"/>
    <n v="1.0000000000000004"/>
    <x v="3"/>
    <x v="0"/>
    <x v="0"/>
    <x v="0"/>
  </r>
  <r>
    <x v="7"/>
    <x v="0"/>
    <d v="1899-12-30T12:30:00"/>
    <d v="1899-12-30T13:30:00"/>
    <n v="0.99999999999999911"/>
    <x v="3"/>
    <x v="0"/>
    <x v="0"/>
    <x v="0"/>
  </r>
  <r>
    <x v="7"/>
    <x v="0"/>
    <d v="1899-12-30T13:30:00"/>
    <d v="1899-12-30T14:15:00"/>
    <n v="0.75"/>
    <x v="2"/>
    <x v="4"/>
    <x v="0"/>
    <x v="0"/>
  </r>
  <r>
    <x v="7"/>
    <x v="0"/>
    <d v="1899-12-30T14:30:00"/>
    <d v="1899-12-30T15:15:00"/>
    <n v="0.75"/>
    <x v="0"/>
    <x v="0"/>
    <x v="0"/>
    <x v="0"/>
  </r>
  <r>
    <x v="7"/>
    <x v="0"/>
    <d v="1899-12-30T15:15:00"/>
    <d v="1899-12-30T16:00:00"/>
    <n v="0.75"/>
    <x v="4"/>
    <x v="4"/>
    <x v="0"/>
    <x v="0"/>
  </r>
  <r>
    <x v="7"/>
    <x v="0"/>
    <d v="1899-12-30T16:00:00"/>
    <d v="1899-12-30T16:20:00"/>
    <n v="0.33333333333333481"/>
    <x v="2"/>
    <x v="2"/>
    <x v="0"/>
    <x v="0"/>
  </r>
  <r>
    <x v="8"/>
    <x v="0"/>
    <d v="1899-12-30T08:00:00"/>
    <d v="1899-12-30T08:30:00"/>
    <n v="0.50000000000000089"/>
    <x v="11"/>
    <x v="12"/>
    <x v="0"/>
    <x v="0"/>
  </r>
  <r>
    <x v="8"/>
    <x v="0"/>
    <d v="1899-12-30T08:30:00"/>
    <d v="1899-12-30T10:00:00"/>
    <n v="1.5"/>
    <x v="2"/>
    <x v="4"/>
    <x v="0"/>
    <x v="0"/>
  </r>
  <r>
    <x v="8"/>
    <x v="0"/>
    <d v="1899-12-30T10:15:00"/>
    <d v="1899-12-30T12:00:00"/>
    <n v="1.7500000000000004"/>
    <x v="2"/>
    <x v="4"/>
    <x v="0"/>
    <x v="0"/>
  </r>
  <r>
    <x v="8"/>
    <x v="0"/>
    <d v="1899-12-30T12:30:00"/>
    <d v="1899-12-30T14:15:00"/>
    <n v="1.7499999999999991"/>
    <x v="2"/>
    <x v="4"/>
    <x v="0"/>
    <x v="0"/>
  </r>
  <r>
    <x v="8"/>
    <x v="0"/>
    <d v="1899-12-30T14:30:00"/>
    <d v="1899-12-30T15:30:00"/>
    <n v="1.0000000000000018"/>
    <x v="2"/>
    <x v="4"/>
    <x v="0"/>
    <x v="0"/>
  </r>
  <r>
    <x v="8"/>
    <x v="0"/>
    <d v="1899-12-30T15:30:00"/>
    <d v="1899-12-30T16:00:00"/>
    <n v="0.49999999999999822"/>
    <x v="0"/>
    <x v="0"/>
    <x v="0"/>
    <x v="0"/>
  </r>
  <r>
    <x v="8"/>
    <x v="0"/>
    <d v="1899-12-30T16:00:00"/>
    <d v="1899-12-30T16:20:00"/>
    <n v="0.33333333333333481"/>
    <x v="2"/>
    <x v="2"/>
    <x v="0"/>
    <x v="0"/>
  </r>
  <r>
    <x v="5"/>
    <x v="1"/>
    <d v="1899-12-30T08:15:00"/>
    <d v="1899-12-30T09:34:00"/>
    <n v="1.3166666666666673"/>
    <x v="0"/>
    <x v="0"/>
    <x v="0"/>
    <x v="0"/>
  </r>
  <r>
    <x v="5"/>
    <x v="1"/>
    <d v="1899-12-30T09:34:00"/>
    <d v="1899-12-30T10:00:00"/>
    <n v="0.43333333333333313"/>
    <x v="3"/>
    <x v="4"/>
    <x v="0"/>
    <x v="0"/>
  </r>
  <r>
    <x v="5"/>
    <x v="1"/>
    <d v="1899-12-30T10:15:00"/>
    <d v="1899-12-30T10:52:00"/>
    <n v="0.61666666666666714"/>
    <x v="4"/>
    <x v="4"/>
    <x v="0"/>
    <x v="0"/>
  </r>
  <r>
    <x v="5"/>
    <x v="1"/>
    <d v="1899-12-30T10:52:00"/>
    <d v="1899-12-30T12:00:00"/>
    <n v="1.1333333333333333"/>
    <x v="2"/>
    <x v="4"/>
    <x v="0"/>
    <x v="0"/>
  </r>
  <r>
    <x v="5"/>
    <x v="1"/>
    <d v="1899-12-30T12:30:00"/>
    <d v="1899-12-30T14:15:00"/>
    <n v="1.7499999999999991"/>
    <x v="2"/>
    <x v="4"/>
    <x v="0"/>
    <x v="0"/>
  </r>
  <r>
    <x v="5"/>
    <x v="1"/>
    <d v="1899-12-30T14:30:00"/>
    <d v="1899-12-30T15:00:00"/>
    <n v="0.50000000000000089"/>
    <x v="2"/>
    <x v="4"/>
    <x v="0"/>
    <x v="0"/>
  </r>
  <r>
    <x v="5"/>
    <x v="1"/>
    <d v="1899-12-30T15:00:00"/>
    <d v="1899-12-30T16:30:00"/>
    <n v="1.5"/>
    <x v="2"/>
    <x v="7"/>
    <x v="0"/>
    <x v="0"/>
  </r>
  <r>
    <x v="6"/>
    <x v="1"/>
    <d v="1899-12-30T08:10:00"/>
    <d v="1899-12-30T08:30:00"/>
    <n v="0.33333333333333348"/>
    <x v="2"/>
    <x v="7"/>
    <x v="0"/>
    <x v="0"/>
  </r>
  <r>
    <x v="6"/>
    <x v="1"/>
    <d v="1899-12-30T08:30:00"/>
    <d v="1899-12-30T10:00:00"/>
    <n v="1.5"/>
    <x v="2"/>
    <x v="3"/>
    <x v="0"/>
    <x v="0"/>
  </r>
  <r>
    <x v="6"/>
    <x v="1"/>
    <d v="1899-12-30T10:15:00"/>
    <d v="1899-12-30T12:00:00"/>
    <n v="1.7500000000000004"/>
    <x v="0"/>
    <x v="0"/>
    <x v="0"/>
    <x v="0"/>
  </r>
  <r>
    <x v="6"/>
    <x v="1"/>
    <d v="1899-12-30T12:30:00"/>
    <d v="1899-12-30T13:00:00"/>
    <n v="0.49999999999999822"/>
    <x v="0"/>
    <x v="0"/>
    <x v="0"/>
    <x v="0"/>
  </r>
  <r>
    <x v="6"/>
    <x v="1"/>
    <d v="1899-12-30T13:00:00"/>
    <d v="1899-12-30T13:37:00"/>
    <n v="0.61666666666666714"/>
    <x v="2"/>
    <x v="3"/>
    <x v="0"/>
    <x v="0"/>
  </r>
  <r>
    <x v="6"/>
    <x v="1"/>
    <d v="1899-12-30T13:37:00"/>
    <d v="1899-12-30T14:15:00"/>
    <n v="0.63333333333333375"/>
    <x v="3"/>
    <x v="4"/>
    <x v="0"/>
    <x v="0"/>
  </r>
  <r>
    <x v="6"/>
    <x v="1"/>
    <d v="1899-12-30T14:30:00"/>
    <d v="1899-12-30T16:15:00"/>
    <n v="1.7500000000000018"/>
    <x v="3"/>
    <x v="4"/>
    <x v="0"/>
    <x v="0"/>
  </r>
  <r>
    <x v="6"/>
    <x v="1"/>
    <d v="1899-12-30T16:15:00"/>
    <d v="1899-12-30T16:30:00"/>
    <n v="0.24999999999999911"/>
    <x v="2"/>
    <x v="7"/>
    <x v="0"/>
    <x v="0"/>
  </r>
  <r>
    <x v="7"/>
    <x v="1"/>
    <d v="1899-12-30T08:20:00"/>
    <d v="1899-12-30T09:16:00"/>
    <n v="0.93333333333333401"/>
    <x v="2"/>
    <x v="3"/>
    <x v="0"/>
    <x v="0"/>
  </r>
  <r>
    <x v="7"/>
    <x v="1"/>
    <d v="1899-12-30T09:16:00"/>
    <d v="1899-12-30T10:00:00"/>
    <n v="0.73333333333333339"/>
    <x v="0"/>
    <x v="4"/>
    <x v="0"/>
    <x v="0"/>
  </r>
  <r>
    <x v="7"/>
    <x v="1"/>
    <d v="1899-12-30T10:15:00"/>
    <d v="1899-12-30T11:10:00"/>
    <n v="0.91666666666666741"/>
    <x v="4"/>
    <x v="4"/>
    <x v="0"/>
    <x v="0"/>
  </r>
  <r>
    <x v="7"/>
    <x v="1"/>
    <d v="1899-12-30T11:10:00"/>
    <d v="1899-12-30T12:00:00"/>
    <n v="0.83333333333333304"/>
    <x v="3"/>
    <x v="4"/>
    <x v="0"/>
    <x v="0"/>
  </r>
  <r>
    <x v="7"/>
    <x v="1"/>
    <d v="1899-12-30T12:30:00"/>
    <d v="1899-12-30T14:15:00"/>
    <n v="1.7499999999999991"/>
    <x v="3"/>
    <x v="4"/>
    <x v="0"/>
    <x v="0"/>
  </r>
  <r>
    <x v="7"/>
    <x v="1"/>
    <d v="1899-12-30T14:15:00"/>
    <d v="1899-12-30T15:15:00"/>
    <n v="0.99999999999999911"/>
    <x v="0"/>
    <x v="0"/>
    <x v="0"/>
    <x v="0"/>
  </r>
  <r>
    <x v="7"/>
    <x v="1"/>
    <d v="1899-12-30T15:15:00"/>
    <d v="1899-12-30T16:15:00"/>
    <n v="1.0000000000000018"/>
    <x v="11"/>
    <x v="11"/>
    <x v="0"/>
    <x v="0"/>
  </r>
  <r>
    <x v="7"/>
    <x v="1"/>
    <d v="1899-12-30T16:15:00"/>
    <d v="1899-12-30T16:30:00"/>
    <n v="0.24999999999999911"/>
    <x v="2"/>
    <x v="7"/>
    <x v="0"/>
    <x v="0"/>
  </r>
  <r>
    <x v="8"/>
    <x v="1"/>
    <d v="1899-12-30T08:05:00"/>
    <d v="1899-12-30T09:07:00"/>
    <n v="1.0333333333333323"/>
    <x v="11"/>
    <x v="12"/>
    <x v="0"/>
    <x v="0"/>
  </r>
  <r>
    <x v="8"/>
    <x v="1"/>
    <d v="1899-12-30T09:07:00"/>
    <d v="1899-12-30T10:15:00"/>
    <n v="1.1333333333333333"/>
    <x v="2"/>
    <x v="6"/>
    <x v="0"/>
    <x v="0"/>
  </r>
  <r>
    <x v="8"/>
    <x v="1"/>
    <d v="1899-12-30T10:30:00"/>
    <d v="1899-12-30T11:00:00"/>
    <n v="0.49999999999999956"/>
    <x v="2"/>
    <x v="6"/>
    <x v="0"/>
    <x v="0"/>
  </r>
  <r>
    <x v="8"/>
    <x v="1"/>
    <d v="1899-12-30T11:00:00"/>
    <d v="1899-12-30T12:00:00"/>
    <n v="1.0000000000000004"/>
    <x v="4"/>
    <x v="4"/>
    <x v="0"/>
    <x v="0"/>
  </r>
  <r>
    <x v="8"/>
    <x v="1"/>
    <d v="1899-12-30T12:30:00"/>
    <d v="1899-12-30T13:40:00"/>
    <n v="1.1666666666666652"/>
    <x v="2"/>
    <x v="3"/>
    <x v="0"/>
    <x v="0"/>
  </r>
  <r>
    <x v="8"/>
    <x v="1"/>
    <d v="1899-12-30T13:40:00"/>
    <d v="1899-12-30T14:15:00"/>
    <n v="0.58333333333333393"/>
    <x v="2"/>
    <x v="3"/>
    <x v="0"/>
    <x v="0"/>
  </r>
  <r>
    <x v="8"/>
    <x v="1"/>
    <d v="1899-12-30T14:30:00"/>
    <d v="1899-12-30T15:45:00"/>
    <n v="1.2500000000000009"/>
    <x v="2"/>
    <x v="3"/>
    <x v="0"/>
    <x v="0"/>
  </r>
  <r>
    <x v="8"/>
    <x v="1"/>
    <d v="1899-12-30T15:45:00"/>
    <d v="1899-12-30T16:15:00"/>
    <n v="0.50000000000000089"/>
    <x v="0"/>
    <x v="0"/>
    <x v="0"/>
    <x v="0"/>
  </r>
  <r>
    <x v="8"/>
    <x v="1"/>
    <d v="1899-12-30T16:15:00"/>
    <d v="1899-12-30T16:30:00"/>
    <n v="0.24999999999999911"/>
    <x v="2"/>
    <x v="7"/>
    <x v="0"/>
    <x v="0"/>
  </r>
  <r>
    <x v="4"/>
    <x v="2"/>
    <d v="1899-12-30T08:05:00"/>
    <d v="1899-12-30T10:15:00"/>
    <n v="2.1666666666666656"/>
    <x v="2"/>
    <x v="3"/>
    <x v="0"/>
    <x v="0"/>
  </r>
  <r>
    <x v="4"/>
    <x v="2"/>
    <d v="1899-12-30T10:30:00"/>
    <d v="1899-12-30T12:00:00"/>
    <n v="1.5"/>
    <x v="2"/>
    <x v="3"/>
    <x v="0"/>
    <x v="0"/>
  </r>
  <r>
    <x v="4"/>
    <x v="2"/>
    <d v="1899-12-30T12:30:00"/>
    <d v="1899-12-30T14:15:00"/>
    <n v="1.7499999999999991"/>
    <x v="2"/>
    <x v="3"/>
    <x v="0"/>
    <x v="0"/>
  </r>
  <r>
    <x v="4"/>
    <x v="2"/>
    <d v="1899-12-30T14:30:00"/>
    <d v="1899-12-30T16:15:00"/>
    <n v="1.7500000000000018"/>
    <x v="2"/>
    <x v="3"/>
    <x v="0"/>
    <x v="0"/>
  </r>
  <r>
    <x v="4"/>
    <x v="2"/>
    <d v="1899-12-30T16:15:00"/>
    <d v="1899-12-30T16:30:00"/>
    <n v="0.24999999999999911"/>
    <x v="2"/>
    <x v="7"/>
    <x v="0"/>
    <x v="0"/>
  </r>
  <r>
    <x v="5"/>
    <x v="2"/>
    <d v="1899-12-30T08:05:00"/>
    <d v="1899-12-30T09:25:00"/>
    <n v="1.3333333333333326"/>
    <x v="3"/>
    <x v="4"/>
    <x v="0"/>
    <x v="0"/>
  </r>
  <r>
    <x v="5"/>
    <x v="2"/>
    <d v="1899-12-30T09:25:00"/>
    <d v="1899-12-30T10:00:00"/>
    <n v="0.58333333333333393"/>
    <x v="2"/>
    <x v="3"/>
    <x v="0"/>
    <x v="0"/>
  </r>
  <r>
    <x v="5"/>
    <x v="2"/>
    <d v="1899-12-30T10:15:00"/>
    <d v="1899-12-30T11:15:00"/>
    <n v="1.0000000000000004"/>
    <x v="2"/>
    <x v="3"/>
    <x v="0"/>
    <x v="0"/>
  </r>
  <r>
    <x v="5"/>
    <x v="2"/>
    <d v="1899-12-30T11:15:00"/>
    <d v="1899-12-30T12:00:00"/>
    <n v="0.75"/>
    <x v="3"/>
    <x v="4"/>
    <x v="0"/>
    <x v="0"/>
  </r>
  <r>
    <x v="5"/>
    <x v="2"/>
    <d v="1899-12-30T12:30:00"/>
    <d v="1899-12-30T14:15:00"/>
    <n v="1.7499999999999991"/>
    <x v="3"/>
    <x v="4"/>
    <x v="0"/>
    <x v="0"/>
  </r>
  <r>
    <x v="5"/>
    <x v="2"/>
    <d v="1899-12-30T14:30:00"/>
    <d v="1899-12-30T15:30:00"/>
    <n v="1.0000000000000018"/>
    <x v="3"/>
    <x v="4"/>
    <x v="0"/>
    <x v="0"/>
  </r>
  <r>
    <x v="5"/>
    <x v="2"/>
    <d v="1899-12-30T15:30:00"/>
    <d v="1899-12-30T16:15:00"/>
    <n v="0.75"/>
    <x v="2"/>
    <x v="7"/>
    <x v="0"/>
    <x v="0"/>
  </r>
  <r>
    <x v="6"/>
    <x v="2"/>
    <d v="1899-12-30T08:10:00"/>
    <d v="1899-12-30T08:30:00"/>
    <n v="0.33333333333333348"/>
    <x v="3"/>
    <x v="4"/>
    <x v="0"/>
    <x v="0"/>
  </r>
  <r>
    <x v="6"/>
    <x v="2"/>
    <d v="1899-12-30T08:30:00"/>
    <d v="1899-12-30T10:00:00"/>
    <n v="1.5"/>
    <x v="2"/>
    <x v="3"/>
    <x v="0"/>
    <x v="0"/>
  </r>
  <r>
    <x v="6"/>
    <x v="2"/>
    <d v="1899-12-30T10:15:00"/>
    <d v="1899-12-30T12:00:00"/>
    <n v="1.7500000000000004"/>
    <x v="0"/>
    <x v="0"/>
    <x v="0"/>
    <x v="0"/>
  </r>
  <r>
    <x v="6"/>
    <x v="2"/>
    <d v="1899-12-30T12:30:00"/>
    <d v="1899-12-30T13:00:00"/>
    <n v="0.49999999999999822"/>
    <x v="0"/>
    <x v="0"/>
    <x v="0"/>
    <x v="0"/>
  </r>
  <r>
    <x v="6"/>
    <x v="2"/>
    <d v="1899-12-30T13:00:00"/>
    <d v="1899-12-30T13:37:00"/>
    <n v="0.61666666666666714"/>
    <x v="2"/>
    <x v="3"/>
    <x v="0"/>
    <x v="0"/>
  </r>
  <r>
    <x v="6"/>
    <x v="2"/>
    <d v="1899-12-30T13:37:00"/>
    <d v="1899-12-30T14:15:00"/>
    <n v="0.63333333333333375"/>
    <x v="3"/>
    <x v="3"/>
    <x v="0"/>
    <x v="0"/>
  </r>
  <r>
    <x v="6"/>
    <x v="2"/>
    <d v="1899-12-30T14:30:00"/>
    <d v="1899-12-30T16:15:00"/>
    <n v="1.7500000000000018"/>
    <x v="3"/>
    <x v="3"/>
    <x v="0"/>
    <x v="0"/>
  </r>
  <r>
    <x v="6"/>
    <x v="2"/>
    <d v="1899-12-30T16:15:00"/>
    <d v="1899-12-30T16:30:00"/>
    <n v="0.24999999999999911"/>
    <x v="2"/>
    <x v="7"/>
    <x v="0"/>
    <x v="0"/>
  </r>
  <r>
    <x v="7"/>
    <x v="2"/>
    <d v="1899-12-30T08:00:00"/>
    <d v="1899-12-30T08:20:00"/>
    <n v="0.33333333333333348"/>
    <x v="2"/>
    <x v="7"/>
    <x v="0"/>
    <x v="0"/>
  </r>
  <r>
    <x v="7"/>
    <x v="2"/>
    <d v="1899-12-30T08:20:00"/>
    <d v="1899-12-30T09:30:00"/>
    <n v="1.1666666666666665"/>
    <x v="2"/>
    <x v="3"/>
    <x v="0"/>
    <x v="0"/>
  </r>
  <r>
    <x v="7"/>
    <x v="2"/>
    <d v="1899-12-30T09:30:00"/>
    <d v="1899-12-30T10:00:00"/>
    <n v="0.50000000000000089"/>
    <x v="0"/>
    <x v="0"/>
    <x v="0"/>
    <x v="0"/>
  </r>
  <r>
    <x v="7"/>
    <x v="2"/>
    <d v="1899-12-30T10:15:00"/>
    <d v="1899-12-30T12:00:00"/>
    <n v="1.7500000000000004"/>
    <x v="3"/>
    <x v="3"/>
    <x v="0"/>
    <x v="0"/>
  </r>
  <r>
    <x v="7"/>
    <x v="2"/>
    <d v="1899-12-30T12:30:00"/>
    <d v="1899-12-30T14:15:00"/>
    <n v="1.7499999999999991"/>
    <x v="3"/>
    <x v="4"/>
    <x v="0"/>
    <x v="0"/>
  </r>
  <r>
    <x v="7"/>
    <x v="2"/>
    <d v="1899-12-30T14:30:00"/>
    <d v="1899-12-30T16:15:00"/>
    <n v="1.7500000000000018"/>
    <x v="11"/>
    <x v="12"/>
    <x v="0"/>
    <x v="0"/>
  </r>
  <r>
    <x v="7"/>
    <x v="2"/>
    <d v="1899-12-30T16:15:00"/>
    <d v="1899-12-30T16:30:00"/>
    <n v="0.24999999999999911"/>
    <x v="2"/>
    <x v="7"/>
    <x v="0"/>
    <x v="0"/>
  </r>
  <r>
    <x v="8"/>
    <x v="2"/>
    <d v="1899-12-30T08:05:00"/>
    <d v="1899-12-30T10:00:00"/>
    <n v="1.9166666666666665"/>
    <x v="2"/>
    <x v="3"/>
    <x v="0"/>
    <x v="0"/>
  </r>
  <r>
    <x v="8"/>
    <x v="2"/>
    <d v="1899-12-30T10:15:00"/>
    <d v="1899-12-30T11:10:00"/>
    <n v="0.91666666666666741"/>
    <x v="2"/>
    <x v="3"/>
    <x v="0"/>
    <x v="0"/>
  </r>
  <r>
    <x v="8"/>
    <x v="2"/>
    <d v="1899-12-30T11:10:00"/>
    <d v="1899-12-30T12:00:00"/>
    <n v="0.83333333333333304"/>
    <x v="3"/>
    <x v="11"/>
    <x v="0"/>
    <x v="0"/>
  </r>
  <r>
    <x v="8"/>
    <x v="2"/>
    <d v="1899-12-30T12:30:00"/>
    <d v="1899-12-30T14:15:00"/>
    <n v="1.7499999999999991"/>
    <x v="4"/>
    <x v="4"/>
    <x v="0"/>
    <x v="0"/>
  </r>
  <r>
    <x v="8"/>
    <x v="2"/>
    <d v="1899-12-30T14:30:00"/>
    <d v="1899-12-30T16:15:00"/>
    <n v="1.7500000000000018"/>
    <x v="12"/>
    <x v="4"/>
    <x v="0"/>
    <x v="0"/>
  </r>
  <r>
    <x v="8"/>
    <x v="2"/>
    <d v="1899-12-30T16:15:00"/>
    <d v="1899-12-30T16:30:00"/>
    <n v="0.24999999999999911"/>
    <x v="2"/>
    <x v="7"/>
    <x v="0"/>
    <x v="0"/>
  </r>
  <r>
    <x v="4"/>
    <x v="3"/>
    <d v="1899-12-30T08:05:00"/>
    <d v="1899-12-30T10:00:00"/>
    <n v="1.9166666666666665"/>
    <x v="3"/>
    <x v="4"/>
    <x v="0"/>
    <x v="0"/>
  </r>
  <r>
    <x v="4"/>
    <x v="3"/>
    <d v="1899-12-30T10:15:00"/>
    <d v="1899-12-30T12:00:00"/>
    <n v="1.7500000000000004"/>
    <x v="8"/>
    <x v="8"/>
    <x v="0"/>
    <x v="0"/>
  </r>
  <r>
    <x v="4"/>
    <x v="3"/>
    <d v="1899-12-30T12:30:00"/>
    <d v="1899-12-30T13:07:00"/>
    <n v="0.61666666666666448"/>
    <x v="3"/>
    <x v="4"/>
    <x v="0"/>
    <x v="0"/>
  </r>
  <r>
    <x v="4"/>
    <x v="3"/>
    <d v="1899-12-30T13:07:00"/>
    <d v="1899-12-30T14:15:00"/>
    <n v="1.1333333333333346"/>
    <x v="4"/>
    <x v="4"/>
    <x v="0"/>
    <x v="0"/>
  </r>
  <r>
    <x v="4"/>
    <x v="3"/>
    <d v="1899-12-30T14:30:00"/>
    <d v="1899-12-30T16:15:00"/>
    <n v="1.7500000000000018"/>
    <x v="3"/>
    <x v="4"/>
    <x v="0"/>
    <x v="0"/>
  </r>
  <r>
    <x v="4"/>
    <x v="3"/>
    <d v="1899-12-30T16:15:00"/>
    <d v="1899-12-30T16:30:00"/>
    <n v="0.24999999999999911"/>
    <x v="2"/>
    <x v="7"/>
    <x v="0"/>
    <x v="0"/>
  </r>
  <r>
    <x v="5"/>
    <x v="3"/>
    <d v="1899-12-30T08:08:00"/>
    <d v="1899-12-30T08:15:00"/>
    <n v="0.11666666666666625"/>
    <x v="3"/>
    <x v="4"/>
    <x v="0"/>
    <x v="0"/>
  </r>
  <r>
    <x v="5"/>
    <x v="3"/>
    <d v="1899-12-30T08:15:00"/>
    <d v="1899-12-30T09:00:00"/>
    <n v="0.75"/>
    <x v="0"/>
    <x v="0"/>
    <x v="0"/>
    <x v="0"/>
  </r>
  <r>
    <x v="5"/>
    <x v="3"/>
    <d v="1899-12-30T09:00:00"/>
    <d v="1899-12-30T10:00:00"/>
    <n v="1.0000000000000004"/>
    <x v="3"/>
    <x v="4"/>
    <x v="0"/>
    <x v="0"/>
  </r>
  <r>
    <x v="5"/>
    <x v="3"/>
    <d v="1899-12-30T10:15:00"/>
    <d v="1899-12-30T10:35:00"/>
    <n v="0.33333333333333348"/>
    <x v="3"/>
    <x v="4"/>
    <x v="0"/>
    <x v="0"/>
  </r>
  <r>
    <x v="5"/>
    <x v="3"/>
    <d v="1899-12-30T10:35:00"/>
    <d v="1899-12-30T12:00:00"/>
    <n v="1.416666666666667"/>
    <x v="4"/>
    <x v="4"/>
    <x v="0"/>
    <x v="0"/>
  </r>
  <r>
    <x v="5"/>
    <x v="3"/>
    <d v="1899-12-30T12:30:00"/>
    <d v="1899-12-30T14:15:00"/>
    <n v="1.7499999999999991"/>
    <x v="3"/>
    <x v="4"/>
    <x v="0"/>
    <x v="0"/>
  </r>
  <r>
    <x v="5"/>
    <x v="3"/>
    <d v="1899-12-30T14:30:00"/>
    <d v="1899-12-30T15:00:00"/>
    <n v="0.50000000000000089"/>
    <x v="3"/>
    <x v="4"/>
    <x v="0"/>
    <x v="0"/>
  </r>
  <r>
    <x v="5"/>
    <x v="3"/>
    <d v="1899-12-30T15:00:00"/>
    <d v="1899-12-30T16:30:00"/>
    <n v="1.5"/>
    <x v="2"/>
    <x v="7"/>
    <x v="0"/>
    <x v="0"/>
  </r>
  <r>
    <x v="6"/>
    <x v="3"/>
    <d v="1899-12-30T08:06:00"/>
    <d v="1899-12-30T08:25:00"/>
    <n v="0.31666666666666554"/>
    <x v="2"/>
    <x v="7"/>
    <x v="0"/>
    <x v="0"/>
  </r>
  <r>
    <x v="6"/>
    <x v="3"/>
    <d v="1899-12-30T08:25:00"/>
    <d v="1899-12-30T10:00:00"/>
    <n v="1.5833333333333344"/>
    <x v="3"/>
    <x v="4"/>
    <x v="0"/>
    <x v="0"/>
  </r>
  <r>
    <x v="6"/>
    <x v="3"/>
    <d v="1899-12-30T10:15:00"/>
    <d v="1899-12-30T10:27:00"/>
    <n v="0.20000000000000062"/>
    <x v="3"/>
    <x v="4"/>
    <x v="0"/>
    <x v="0"/>
  </r>
  <r>
    <x v="6"/>
    <x v="3"/>
    <d v="1899-12-30T10:27:00"/>
    <d v="1899-12-30T12:00:00"/>
    <n v="1.5499999999999998"/>
    <x v="0"/>
    <x v="0"/>
    <x v="0"/>
    <x v="0"/>
  </r>
  <r>
    <x v="6"/>
    <x v="3"/>
    <d v="1899-12-30T12:30:00"/>
    <d v="1899-12-30T13:00:00"/>
    <n v="0.49999999999999822"/>
    <x v="0"/>
    <x v="0"/>
    <x v="0"/>
    <x v="0"/>
  </r>
  <r>
    <x v="6"/>
    <x v="3"/>
    <d v="1899-12-30T13:00:00"/>
    <d v="1899-12-30T13:23:00"/>
    <n v="0.38333333333333464"/>
    <x v="3"/>
    <x v="4"/>
    <x v="0"/>
    <x v="0"/>
  </r>
  <r>
    <x v="6"/>
    <x v="3"/>
    <d v="1899-12-30T13:23:00"/>
    <d v="1899-12-30T14:15:00"/>
    <n v="0.86666666666666625"/>
    <x v="3"/>
    <x v="4"/>
    <x v="0"/>
    <x v="0"/>
  </r>
  <r>
    <x v="6"/>
    <x v="3"/>
    <d v="1899-12-30T14:15:00"/>
    <d v="1899-12-30T16:15:00"/>
    <n v="2.0000000000000009"/>
    <x v="4"/>
    <x v="4"/>
    <x v="0"/>
    <x v="0"/>
  </r>
  <r>
    <x v="6"/>
    <x v="3"/>
    <d v="1899-12-30T16:15:00"/>
    <d v="1899-12-30T16:30:00"/>
    <n v="0.24999999999999911"/>
    <x v="2"/>
    <x v="7"/>
    <x v="0"/>
    <x v="0"/>
  </r>
  <r>
    <x v="7"/>
    <x v="3"/>
    <d v="1899-12-30T08:05:00"/>
    <d v="1899-12-30T10:00:00"/>
    <n v="1.9166666666666665"/>
    <x v="3"/>
    <x v="4"/>
    <x v="0"/>
    <x v="0"/>
  </r>
  <r>
    <x v="7"/>
    <x v="3"/>
    <d v="1899-12-30T10:15:00"/>
    <d v="1899-12-30T12:00:00"/>
    <n v="1.7500000000000004"/>
    <x v="3"/>
    <x v="4"/>
    <x v="0"/>
    <x v="0"/>
  </r>
  <r>
    <x v="7"/>
    <x v="3"/>
    <d v="1899-12-30T12:30:00"/>
    <d v="1899-12-30T14:15:00"/>
    <n v="1.7499999999999991"/>
    <x v="3"/>
    <x v="4"/>
    <x v="0"/>
    <x v="0"/>
  </r>
  <r>
    <x v="7"/>
    <x v="3"/>
    <d v="1899-12-30T14:30:00"/>
    <d v="1899-12-30T15:15:00"/>
    <n v="0.75"/>
    <x v="0"/>
    <x v="0"/>
    <x v="0"/>
    <x v="0"/>
  </r>
  <r>
    <x v="7"/>
    <x v="3"/>
    <d v="1899-12-30T15:15:00"/>
    <d v="1899-12-30T16:15:00"/>
    <n v="1.0000000000000018"/>
    <x v="11"/>
    <x v="12"/>
    <x v="0"/>
    <x v="0"/>
  </r>
  <r>
    <x v="7"/>
    <x v="3"/>
    <d v="1899-12-30T16:15:00"/>
    <d v="1899-12-30T16:30:00"/>
    <n v="0.24999999999999911"/>
    <x v="2"/>
    <x v="7"/>
    <x v="0"/>
    <x v="0"/>
  </r>
  <r>
    <x v="8"/>
    <x v="3"/>
    <d v="1899-12-30T08:05:00"/>
    <d v="1899-12-30T09:07:00"/>
    <n v="1.0333333333333323"/>
    <x v="11"/>
    <x v="12"/>
    <x v="0"/>
    <x v="0"/>
  </r>
  <r>
    <x v="8"/>
    <x v="3"/>
    <d v="1899-12-30T09:07:00"/>
    <d v="1899-12-30T10:00:00"/>
    <n v="0.88333333333333419"/>
    <x v="2"/>
    <x v="7"/>
    <x v="0"/>
    <x v="0"/>
  </r>
  <r>
    <x v="8"/>
    <x v="3"/>
    <d v="1899-12-30T10:15:00"/>
    <d v="1899-12-30T12:00:00"/>
    <n v="1.7500000000000004"/>
    <x v="2"/>
    <x v="7"/>
    <x v="0"/>
    <x v="0"/>
  </r>
  <r>
    <x v="8"/>
    <x v="3"/>
    <d v="1899-12-30T12:30:00"/>
    <d v="1899-12-30T14:15:00"/>
    <n v="1.7499999999999991"/>
    <x v="2"/>
    <x v="7"/>
    <x v="0"/>
    <x v="0"/>
  </r>
  <r>
    <x v="8"/>
    <x v="3"/>
    <d v="1899-12-30T14:30:00"/>
    <d v="1899-12-30T15:47:00"/>
    <n v="1.2833333333333341"/>
    <x v="2"/>
    <x v="7"/>
    <x v="0"/>
    <x v="0"/>
  </r>
  <r>
    <x v="8"/>
    <x v="3"/>
    <d v="1899-12-30T15:47:00"/>
    <d v="1899-12-30T16:15:00"/>
    <n v="0.46666666666666767"/>
    <x v="0"/>
    <x v="0"/>
    <x v="0"/>
    <x v="0"/>
  </r>
  <r>
    <x v="8"/>
    <x v="3"/>
    <d v="1899-12-30T16:15:00"/>
    <d v="1899-12-30T16:30:00"/>
    <n v="0.24999999999999911"/>
    <x v="2"/>
    <x v="7"/>
    <x v="0"/>
    <x v="0"/>
  </r>
  <r>
    <x v="4"/>
    <x v="4"/>
    <d v="1899-12-30T08:02:00"/>
    <d v="1899-12-30T10:00:00"/>
    <n v="1.9666666666666677"/>
    <x v="8"/>
    <x v="8"/>
    <x v="0"/>
    <x v="0"/>
  </r>
  <r>
    <x v="4"/>
    <x v="4"/>
    <d v="1899-12-30T10:15:00"/>
    <d v="1899-12-30T12:00:00"/>
    <n v="1.7500000000000004"/>
    <x v="8"/>
    <x v="8"/>
    <x v="0"/>
    <x v="0"/>
  </r>
  <r>
    <x v="4"/>
    <x v="4"/>
    <d v="1899-12-30T12:30:00"/>
    <d v="1899-12-30T13:05:00"/>
    <n v="0.58333333333333126"/>
    <x v="2"/>
    <x v="3"/>
    <x v="0"/>
    <x v="0"/>
  </r>
  <r>
    <x v="4"/>
    <x v="4"/>
    <d v="1899-12-30T13:05:00"/>
    <d v="1899-12-30T14:15:00"/>
    <n v="1.1666666666666679"/>
    <x v="3"/>
    <x v="4"/>
    <x v="0"/>
    <x v="0"/>
  </r>
  <r>
    <x v="4"/>
    <x v="4"/>
    <d v="1899-12-30T14:30:00"/>
    <d v="1899-12-30T16:15:00"/>
    <n v="1.7500000000000018"/>
    <x v="3"/>
    <x v="4"/>
    <x v="0"/>
    <x v="0"/>
  </r>
  <r>
    <x v="4"/>
    <x v="4"/>
    <d v="1899-12-30T16:51:00"/>
    <d v="1899-12-30T16:30:00"/>
    <n v="-0.34999999999999876"/>
    <x v="2"/>
    <x v="7"/>
    <x v="0"/>
    <x v="0"/>
  </r>
  <r>
    <x v="5"/>
    <x v="4"/>
    <d v="1899-12-30T08:00:00"/>
    <d v="1899-12-30T08:19:00"/>
    <n v="0.31666666666666687"/>
    <x v="0"/>
    <x v="0"/>
    <x v="0"/>
    <x v="0"/>
  </r>
  <r>
    <x v="5"/>
    <x v="4"/>
    <d v="1899-12-30T08:19:00"/>
    <d v="1899-12-30T09:20:00"/>
    <n v="1.0166666666666671"/>
    <x v="4"/>
    <x v="4"/>
    <x v="0"/>
    <x v="0"/>
  </r>
  <r>
    <x v="5"/>
    <x v="4"/>
    <d v="1899-12-30T09:20:00"/>
    <d v="1899-12-30T10:00:00"/>
    <n v="0.66666666666666696"/>
    <x v="3"/>
    <x v="4"/>
    <x v="0"/>
    <x v="0"/>
  </r>
  <r>
    <x v="5"/>
    <x v="4"/>
    <d v="1899-12-30T10:15:00"/>
    <d v="1899-12-30T12:00:00"/>
    <n v="1.7500000000000004"/>
    <x v="3"/>
    <x v="4"/>
    <x v="0"/>
    <x v="0"/>
  </r>
  <r>
    <x v="5"/>
    <x v="4"/>
    <d v="1899-12-30T12:30:00"/>
    <d v="1899-12-30T14:15:00"/>
    <n v="1.7499999999999991"/>
    <x v="3"/>
    <x v="4"/>
    <x v="0"/>
    <x v="0"/>
  </r>
  <r>
    <x v="5"/>
    <x v="4"/>
    <d v="1899-12-30T14:30:00"/>
    <d v="1899-12-30T15:00:00"/>
    <n v="0.50000000000000089"/>
    <x v="3"/>
    <x v="4"/>
    <x v="0"/>
    <x v="0"/>
  </r>
  <r>
    <x v="5"/>
    <x v="4"/>
    <d v="1899-12-30T15:00:00"/>
    <d v="1899-12-30T16:30:00"/>
    <n v="1.5"/>
    <x v="2"/>
    <x v="7"/>
    <x v="0"/>
    <x v="0"/>
  </r>
  <r>
    <x v="6"/>
    <x v="4"/>
    <d v="1899-12-30T08:00:00"/>
    <d v="1899-12-30T08:45:00"/>
    <n v="0.75"/>
    <x v="2"/>
    <x v="7"/>
    <x v="0"/>
    <x v="0"/>
  </r>
  <r>
    <x v="6"/>
    <x v="4"/>
    <d v="1899-12-30T08:45:00"/>
    <d v="1899-12-30T10:15:00"/>
    <n v="1.5"/>
    <x v="3"/>
    <x v="4"/>
    <x v="0"/>
    <x v="0"/>
  </r>
  <r>
    <x v="6"/>
    <x v="4"/>
    <d v="1899-12-30T10:15:00"/>
    <d v="1899-12-30T12:00:00"/>
    <n v="1.7500000000000004"/>
    <x v="0"/>
    <x v="0"/>
    <x v="0"/>
    <x v="0"/>
  </r>
  <r>
    <x v="6"/>
    <x v="4"/>
    <d v="1899-12-30T12:30:00"/>
    <d v="1899-12-30T13:00:00"/>
    <n v="0.49999999999999822"/>
    <x v="0"/>
    <x v="0"/>
    <x v="0"/>
    <x v="0"/>
  </r>
  <r>
    <x v="6"/>
    <x v="4"/>
    <d v="1899-12-30T13:00:00"/>
    <d v="1899-12-30T13:40:00"/>
    <n v="0.66666666666666696"/>
    <x v="3"/>
    <x v="4"/>
    <x v="0"/>
    <x v="0"/>
  </r>
  <r>
    <x v="6"/>
    <x v="4"/>
    <d v="1899-12-30T13:40:00"/>
    <d v="1899-12-30T14:15:00"/>
    <n v="0.58333333333333393"/>
    <x v="12"/>
    <x v="4"/>
    <x v="0"/>
    <x v="0"/>
  </r>
  <r>
    <x v="6"/>
    <x v="4"/>
    <d v="1899-12-30T14:30:00"/>
    <d v="1899-12-30T16:30:00"/>
    <n v="2.0000000000000009"/>
    <x v="3"/>
    <x v="4"/>
    <x v="0"/>
    <x v="0"/>
  </r>
  <r>
    <x v="7"/>
    <x v="4"/>
    <d v="1899-12-30T08:00:00"/>
    <d v="1899-12-30T10:00:00"/>
    <n v="2.0000000000000009"/>
    <x v="3"/>
    <x v="4"/>
    <x v="0"/>
    <x v="0"/>
  </r>
  <r>
    <x v="7"/>
    <x v="4"/>
    <d v="1899-12-30T10:15:00"/>
    <d v="1899-12-30T12:00:00"/>
    <n v="1.7500000000000004"/>
    <x v="3"/>
    <x v="4"/>
    <x v="0"/>
    <x v="0"/>
  </r>
  <r>
    <x v="7"/>
    <x v="4"/>
    <d v="1899-12-30T12:30:00"/>
    <d v="1899-12-30T14:15:00"/>
    <n v="1.7499999999999991"/>
    <x v="10"/>
    <x v="6"/>
    <x v="0"/>
    <x v="0"/>
  </r>
  <r>
    <x v="7"/>
    <x v="4"/>
    <d v="1899-12-30T14:30:00"/>
    <d v="1899-12-30T16:15:00"/>
    <n v="1.7500000000000018"/>
    <x v="10"/>
    <x v="6"/>
    <x v="0"/>
    <x v="0"/>
  </r>
  <r>
    <x v="7"/>
    <x v="4"/>
    <d v="1899-12-30T16:15:00"/>
    <d v="1899-12-30T16:30:00"/>
    <n v="0.24999999999999911"/>
    <x v="2"/>
    <x v="7"/>
    <x v="0"/>
    <x v="0"/>
  </r>
  <r>
    <x v="8"/>
    <x v="4"/>
    <d v="1899-12-30T08:00:00"/>
    <d v="1899-12-30T10:00:00"/>
    <n v="2.0000000000000009"/>
    <x v="10"/>
    <x v="6"/>
    <x v="0"/>
    <x v="0"/>
  </r>
  <r>
    <x v="8"/>
    <x v="4"/>
    <d v="1899-12-30T10:15:00"/>
    <d v="1899-12-30T12:00:00"/>
    <n v="1.7500000000000004"/>
    <x v="10"/>
    <x v="6"/>
    <x v="0"/>
    <x v="0"/>
  </r>
  <r>
    <x v="8"/>
    <x v="4"/>
    <d v="1899-12-30T12:30:00"/>
    <d v="1899-12-30T14:15:00"/>
    <n v="1.7499999999999991"/>
    <x v="10"/>
    <x v="6"/>
    <x v="0"/>
    <x v="0"/>
  </r>
  <r>
    <x v="8"/>
    <x v="4"/>
    <d v="1899-12-30T14:30:00"/>
    <d v="1899-12-30T16:15:00"/>
    <n v="1.7500000000000018"/>
    <x v="10"/>
    <x v="6"/>
    <x v="0"/>
    <x v="0"/>
  </r>
  <r>
    <x v="8"/>
    <x v="4"/>
    <d v="1899-12-30T16:15:00"/>
    <d v="1899-12-30T16:30:00"/>
    <n v="0.24999999999999911"/>
    <x v="2"/>
    <x v="7"/>
    <x v="0"/>
    <x v="0"/>
  </r>
  <r>
    <x v="9"/>
    <x v="0"/>
    <d v="1899-12-30T08:00:00"/>
    <d v="1899-12-30T10:00:00"/>
    <n v="2.0000000000000009"/>
    <x v="2"/>
    <x v="4"/>
    <x v="0"/>
    <x v="0"/>
  </r>
  <r>
    <x v="9"/>
    <x v="0"/>
    <d v="1899-12-30T10:15:00"/>
    <d v="1899-12-30T12:00:00"/>
    <n v="1.7500000000000004"/>
    <x v="2"/>
    <x v="4"/>
    <x v="0"/>
    <x v="0"/>
  </r>
  <r>
    <x v="9"/>
    <x v="0"/>
    <d v="1899-12-30T12:30:00"/>
    <d v="1899-12-30T14:15:00"/>
    <n v="1.7499999999999991"/>
    <x v="3"/>
    <x v="0"/>
    <x v="0"/>
    <x v="0"/>
  </r>
  <r>
    <x v="9"/>
    <x v="0"/>
    <d v="1899-12-30T14:30:00"/>
    <d v="1899-12-30T15:00:00"/>
    <n v="0.50000000000000089"/>
    <x v="3"/>
    <x v="0"/>
    <x v="0"/>
    <x v="0"/>
  </r>
  <r>
    <x v="9"/>
    <x v="0"/>
    <d v="1899-12-30T15:00:00"/>
    <d v="1899-12-30T16:00:00"/>
    <n v="0.99999999999999911"/>
    <x v="0"/>
    <x v="0"/>
    <x v="0"/>
    <x v="0"/>
  </r>
  <r>
    <x v="9"/>
    <x v="0"/>
    <d v="1899-12-30T16:00:00"/>
    <d v="1899-12-30T16:20:00"/>
    <n v="0.33333333333333481"/>
    <x v="2"/>
    <x v="2"/>
    <x v="0"/>
    <x v="0"/>
  </r>
  <r>
    <x v="10"/>
    <x v="0"/>
    <d v="1899-12-30T08:00:00"/>
    <d v="1899-12-30T08:40:00"/>
    <n v="0.66666666666666696"/>
    <x v="0"/>
    <x v="0"/>
    <x v="0"/>
    <x v="0"/>
  </r>
  <r>
    <x v="10"/>
    <x v="0"/>
    <d v="1899-12-30T08:40:00"/>
    <d v="1899-12-30T10:15:00"/>
    <n v="1.583333333333333"/>
    <x v="2"/>
    <x v="4"/>
    <x v="0"/>
    <x v="0"/>
  </r>
  <r>
    <x v="10"/>
    <x v="0"/>
    <d v="1899-12-30T10:30:00"/>
    <d v="1899-12-30T12:00:00"/>
    <n v="1.5"/>
    <x v="2"/>
    <x v="4"/>
    <x v="0"/>
    <x v="0"/>
  </r>
  <r>
    <x v="10"/>
    <x v="0"/>
    <d v="1899-12-30T12:30:00"/>
    <d v="1899-12-30T13:00:00"/>
    <n v="0.49999999999999822"/>
    <x v="2"/>
    <x v="4"/>
    <x v="0"/>
    <x v="0"/>
  </r>
  <r>
    <x v="10"/>
    <x v="0"/>
    <d v="1899-12-30T13:00:00"/>
    <d v="1899-12-30T14:15:00"/>
    <n v="1.2500000000000009"/>
    <x v="3"/>
    <x v="4"/>
    <x v="0"/>
    <x v="0"/>
  </r>
  <r>
    <x v="10"/>
    <x v="0"/>
    <d v="1899-12-30T14:30:00"/>
    <d v="1899-12-30T16:00:00"/>
    <n v="1.5"/>
    <x v="3"/>
    <x v="4"/>
    <x v="0"/>
    <x v="0"/>
  </r>
  <r>
    <x v="10"/>
    <x v="0"/>
    <d v="1899-12-30T16:00:00"/>
    <d v="1899-12-30T16:20:00"/>
    <n v="0.33333333333333481"/>
    <x v="2"/>
    <x v="2"/>
    <x v="0"/>
    <x v="0"/>
  </r>
  <r>
    <x v="11"/>
    <x v="0"/>
    <d v="1899-12-30T08:00:00"/>
    <d v="1899-12-30T09:00:00"/>
    <n v="1.0000000000000004"/>
    <x v="2"/>
    <x v="2"/>
    <x v="0"/>
    <x v="0"/>
  </r>
  <r>
    <x v="11"/>
    <x v="0"/>
    <d v="1899-12-30T09:00:00"/>
    <d v="1899-12-30T09:40:00"/>
    <n v="0.66666666666666696"/>
    <x v="3"/>
    <x v="4"/>
    <x v="0"/>
    <x v="0"/>
  </r>
  <r>
    <x v="11"/>
    <x v="0"/>
    <d v="1899-12-30T09:40:00"/>
    <d v="1899-12-30T10:00:00"/>
    <n v="0.33333333333333348"/>
    <x v="2"/>
    <x v="4"/>
    <x v="0"/>
    <x v="0"/>
  </r>
  <r>
    <x v="11"/>
    <x v="0"/>
    <d v="1899-12-30T10:15:00"/>
    <d v="1899-12-30T12:00:00"/>
    <n v="1.7500000000000004"/>
    <x v="2"/>
    <x v="4"/>
    <x v="0"/>
    <x v="0"/>
  </r>
  <r>
    <x v="11"/>
    <x v="0"/>
    <d v="1899-12-30T12:30:00"/>
    <d v="1899-12-30T14:15:00"/>
    <n v="1.7499999999999991"/>
    <x v="2"/>
    <x v="4"/>
    <x v="0"/>
    <x v="0"/>
  </r>
  <r>
    <x v="11"/>
    <x v="0"/>
    <d v="1899-12-30T14:30:00"/>
    <d v="1899-12-30T15:00:00"/>
    <n v="0.50000000000000089"/>
    <x v="2"/>
    <x v="4"/>
    <x v="0"/>
    <x v="0"/>
  </r>
  <r>
    <x v="11"/>
    <x v="0"/>
    <d v="1899-12-30T15:00:00"/>
    <d v="1899-12-30T15:15:00"/>
    <n v="0.24999999999999911"/>
    <x v="0"/>
    <x v="0"/>
    <x v="0"/>
    <x v="0"/>
  </r>
  <r>
    <x v="11"/>
    <x v="0"/>
    <d v="1899-12-30T15:15:00"/>
    <d v="1899-12-30T16:00:00"/>
    <n v="0.75"/>
    <x v="3"/>
    <x v="0"/>
    <x v="0"/>
    <x v="0"/>
  </r>
  <r>
    <x v="11"/>
    <x v="0"/>
    <d v="1899-12-30T16:00:00"/>
    <d v="1899-12-30T16:20:00"/>
    <n v="0.33333333333333481"/>
    <x v="2"/>
    <x v="2"/>
    <x v="0"/>
    <x v="0"/>
  </r>
  <r>
    <x v="12"/>
    <x v="0"/>
    <d v="1899-12-30T08:00:00"/>
    <d v="1899-12-30T08:30:00"/>
    <n v="0.50000000000000089"/>
    <x v="2"/>
    <x v="4"/>
    <x v="0"/>
    <x v="0"/>
  </r>
  <r>
    <x v="12"/>
    <x v="0"/>
    <d v="1899-12-30T08:30:00"/>
    <d v="1899-12-30T09:00:00"/>
    <n v="0.49999999999999956"/>
    <x v="7"/>
    <x v="11"/>
    <x v="0"/>
    <x v="0"/>
  </r>
  <r>
    <x v="12"/>
    <x v="0"/>
    <d v="1899-12-30T09:00:00"/>
    <d v="1899-12-30T10:00:00"/>
    <n v="1.0000000000000004"/>
    <x v="2"/>
    <x v="4"/>
    <x v="0"/>
    <x v="0"/>
  </r>
  <r>
    <x v="12"/>
    <x v="0"/>
    <d v="1899-12-30T10:15:00"/>
    <d v="1899-12-30T12:00:00"/>
    <n v="1.7500000000000004"/>
    <x v="2"/>
    <x v="4"/>
    <x v="0"/>
    <x v="0"/>
  </r>
  <r>
    <x v="12"/>
    <x v="0"/>
    <d v="1899-12-30T12:30:00"/>
    <d v="1899-12-30T13:00:00"/>
    <n v="0.49999999999999822"/>
    <x v="2"/>
    <x v="4"/>
    <x v="0"/>
    <x v="0"/>
  </r>
  <r>
    <x v="12"/>
    <x v="0"/>
    <d v="1899-12-30T13:00:00"/>
    <d v="1899-12-30T14:15:00"/>
    <n v="1.2500000000000009"/>
    <x v="3"/>
    <x v="0"/>
    <x v="0"/>
    <x v="0"/>
  </r>
  <r>
    <x v="12"/>
    <x v="0"/>
    <d v="1899-12-30T14:30:00"/>
    <d v="1899-12-30T15:00:00"/>
    <n v="0.50000000000000089"/>
    <x v="3"/>
    <x v="0"/>
    <x v="0"/>
    <x v="0"/>
  </r>
  <r>
    <x v="12"/>
    <x v="0"/>
    <d v="1899-12-30T15:00:00"/>
    <d v="1899-12-30T16:00:00"/>
    <n v="0.99999999999999911"/>
    <x v="13"/>
    <x v="6"/>
    <x v="0"/>
    <x v="0"/>
  </r>
  <r>
    <x v="12"/>
    <x v="0"/>
    <d v="1899-12-30T16:00:00"/>
    <d v="1899-12-30T16:20:00"/>
    <n v="0.33333333333333481"/>
    <x v="2"/>
    <x v="2"/>
    <x v="0"/>
    <x v="0"/>
  </r>
  <r>
    <x v="9"/>
    <x v="2"/>
    <d v="1899-12-30T08:05:00"/>
    <d v="1899-12-30T08:14:00"/>
    <n v="0.14999999999999947"/>
    <x v="2"/>
    <x v="7"/>
    <x v="0"/>
    <x v="0"/>
  </r>
  <r>
    <x v="9"/>
    <x v="2"/>
    <d v="1899-12-30T08:14:00"/>
    <d v="1899-12-30T10:00:00"/>
    <n v="1.7666666666666671"/>
    <x v="2"/>
    <x v="3"/>
    <x v="0"/>
    <x v="0"/>
  </r>
  <r>
    <x v="9"/>
    <x v="2"/>
    <d v="1899-12-30T10:15:00"/>
    <d v="1899-12-30T10:53:00"/>
    <n v="0.63333333333333375"/>
    <x v="2"/>
    <x v="3"/>
    <x v="0"/>
    <x v="0"/>
  </r>
  <r>
    <x v="9"/>
    <x v="2"/>
    <d v="1899-12-30T10:53:00"/>
    <d v="1899-12-30T12:00:00"/>
    <n v="1.1166666666666667"/>
    <x v="3"/>
    <x v="3"/>
    <x v="0"/>
    <x v="0"/>
  </r>
  <r>
    <x v="9"/>
    <x v="2"/>
    <d v="1899-12-30T12:30:00"/>
    <d v="1899-12-30T14:15:00"/>
    <n v="1.7499999999999991"/>
    <x v="3"/>
    <x v="3"/>
    <x v="0"/>
    <x v="0"/>
  </r>
  <r>
    <x v="9"/>
    <x v="2"/>
    <d v="1899-12-30T14:30:00"/>
    <d v="1899-12-30T15:14:00"/>
    <n v="0.73333333333333339"/>
    <x v="3"/>
    <x v="3"/>
    <x v="0"/>
    <x v="0"/>
  </r>
  <r>
    <x v="9"/>
    <x v="2"/>
    <d v="1899-12-30T15:14:00"/>
    <d v="1899-12-30T16:00:00"/>
    <n v="0.76666666666666661"/>
    <x v="0"/>
    <x v="0"/>
    <x v="0"/>
    <x v="0"/>
  </r>
  <r>
    <x v="9"/>
    <x v="2"/>
    <d v="1899-12-30T16:00:00"/>
    <d v="1899-12-30T16:15:00"/>
    <n v="0.25000000000000178"/>
    <x v="4"/>
    <x v="4"/>
    <x v="0"/>
    <x v="0"/>
  </r>
  <r>
    <x v="9"/>
    <x v="2"/>
    <d v="1899-12-30T16:15:00"/>
    <d v="1899-12-30T16:30:00"/>
    <n v="0.24999999999999911"/>
    <x v="2"/>
    <x v="7"/>
    <x v="0"/>
    <x v="0"/>
  </r>
  <r>
    <x v="10"/>
    <x v="2"/>
    <d v="1899-12-30T08:46:00"/>
    <d v="1899-12-30T10:00:00"/>
    <n v="1.2333333333333343"/>
    <x v="3"/>
    <x v="3"/>
    <x v="0"/>
    <x v="0"/>
  </r>
  <r>
    <x v="10"/>
    <x v="2"/>
    <d v="1899-12-30T10:15:00"/>
    <d v="1899-12-30T12:00:00"/>
    <n v="1.7500000000000004"/>
    <x v="3"/>
    <x v="3"/>
    <x v="0"/>
    <x v="0"/>
  </r>
  <r>
    <x v="10"/>
    <x v="2"/>
    <d v="1899-12-30T12:30:00"/>
    <d v="1899-12-30T13:10:00"/>
    <n v="0.66666666666666696"/>
    <x v="3"/>
    <x v="3"/>
    <x v="0"/>
    <x v="0"/>
  </r>
  <r>
    <x v="10"/>
    <x v="2"/>
    <d v="1899-12-30T13:10:00"/>
    <d v="1899-12-30T14:15:00"/>
    <n v="1.0833333333333321"/>
    <x v="2"/>
    <x v="3"/>
    <x v="0"/>
    <x v="0"/>
  </r>
  <r>
    <x v="10"/>
    <x v="2"/>
    <d v="1899-12-30T14:30:00"/>
    <d v="1899-12-30T15:40:00"/>
    <n v="1.1666666666666679"/>
    <x v="2"/>
    <x v="3"/>
    <x v="0"/>
    <x v="0"/>
  </r>
  <r>
    <x v="10"/>
    <x v="2"/>
    <d v="1899-12-30T15:40:00"/>
    <d v="1899-12-30T16:18:00"/>
    <n v="0.63333333333333375"/>
    <x v="3"/>
    <x v="3"/>
    <x v="0"/>
    <x v="0"/>
  </r>
  <r>
    <x v="13"/>
    <x v="2"/>
    <d v="1899-12-30T08:00:00"/>
    <d v="1899-12-30T09:15:00"/>
    <n v="1.2500000000000009"/>
    <x v="2"/>
    <x v="3"/>
    <x v="0"/>
    <x v="0"/>
  </r>
  <r>
    <x v="13"/>
    <x v="2"/>
    <d v="1899-12-30T09:15:00"/>
    <d v="1899-12-30T10:00:00"/>
    <n v="0.75"/>
    <x v="3"/>
    <x v="3"/>
    <x v="0"/>
    <x v="0"/>
  </r>
  <r>
    <x v="13"/>
    <x v="2"/>
    <d v="1899-12-30T10:15:00"/>
    <d v="1899-12-30T12:00:00"/>
    <n v="1.7500000000000004"/>
    <x v="3"/>
    <x v="3"/>
    <x v="0"/>
    <x v="0"/>
  </r>
  <r>
    <x v="13"/>
    <x v="2"/>
    <d v="1899-12-30T12:30:00"/>
    <d v="1899-12-30T13:20:00"/>
    <n v="0.83333333333333304"/>
    <x v="0"/>
    <x v="4"/>
    <x v="0"/>
    <x v="0"/>
  </r>
  <r>
    <x v="13"/>
    <x v="2"/>
    <d v="1899-12-30T13:20:00"/>
    <d v="1899-12-30T14:15:00"/>
    <n v="0.91666666666666607"/>
    <x v="2"/>
    <x v="4"/>
    <x v="0"/>
    <x v="0"/>
  </r>
  <r>
    <x v="13"/>
    <x v="2"/>
    <d v="1899-12-30T14:30:00"/>
    <d v="1899-12-30T16:15:00"/>
    <n v="1.7500000000000018"/>
    <x v="2"/>
    <x v="4"/>
    <x v="0"/>
    <x v="0"/>
  </r>
  <r>
    <x v="13"/>
    <x v="2"/>
    <d v="1899-12-30T16:15:00"/>
    <d v="1899-12-30T16:30:00"/>
    <n v="0.24999999999999911"/>
    <x v="2"/>
    <x v="7"/>
    <x v="0"/>
    <x v="0"/>
  </r>
  <r>
    <x v="11"/>
    <x v="2"/>
    <d v="1899-12-30T08:05:00"/>
    <d v="1899-12-30T08:30:00"/>
    <n v="0.41666666666666652"/>
    <x v="3"/>
    <x v="4"/>
    <x v="0"/>
    <x v="0"/>
  </r>
  <r>
    <x v="11"/>
    <x v="2"/>
    <d v="1899-12-30T08:30:00"/>
    <d v="1899-12-30T10:00:00"/>
    <n v="1.5"/>
    <x v="2"/>
    <x v="3"/>
    <x v="0"/>
    <x v="0"/>
  </r>
  <r>
    <x v="11"/>
    <x v="2"/>
    <d v="1899-12-30T10:15:00"/>
    <d v="1899-12-30T12:00:00"/>
    <n v="1.7500000000000004"/>
    <x v="2"/>
    <x v="3"/>
    <x v="0"/>
    <x v="0"/>
  </r>
  <r>
    <x v="11"/>
    <x v="2"/>
    <d v="1899-12-30T12:30:00"/>
    <d v="1899-12-30T14:15:00"/>
    <n v="1.7499999999999991"/>
    <x v="2"/>
    <x v="3"/>
    <x v="0"/>
    <x v="0"/>
  </r>
  <r>
    <x v="11"/>
    <x v="2"/>
    <d v="1899-12-30T14:30:00"/>
    <d v="1899-12-30T14:45:00"/>
    <n v="0.25000000000000178"/>
    <x v="2"/>
    <x v="3"/>
    <x v="0"/>
    <x v="0"/>
  </r>
  <r>
    <x v="11"/>
    <x v="2"/>
    <d v="1899-12-30T14:45:00"/>
    <d v="1899-12-30T16:15:00"/>
    <n v="1.5"/>
    <x v="3"/>
    <x v="3"/>
    <x v="0"/>
    <x v="0"/>
  </r>
  <r>
    <x v="11"/>
    <x v="2"/>
    <d v="1899-12-30T16:15:00"/>
    <d v="1899-12-30T16:30:00"/>
    <n v="0.24999999999999911"/>
    <x v="2"/>
    <x v="7"/>
    <x v="0"/>
    <x v="0"/>
  </r>
  <r>
    <x v="12"/>
    <x v="2"/>
    <d v="1899-12-30T08:05:00"/>
    <d v="1899-12-30T08:25:00"/>
    <n v="0.33333333333333215"/>
    <x v="3"/>
    <x v="3"/>
    <x v="0"/>
    <x v="0"/>
  </r>
  <r>
    <x v="12"/>
    <x v="2"/>
    <d v="1899-12-30T08:25:00"/>
    <d v="1899-12-30T10:00:00"/>
    <n v="1.5833333333333344"/>
    <x v="2"/>
    <x v="3"/>
    <x v="0"/>
    <x v="0"/>
  </r>
  <r>
    <x v="12"/>
    <x v="2"/>
    <d v="1899-12-30T10:15:00"/>
    <d v="1899-12-30T11:26:00"/>
    <n v="1.1833333333333331"/>
    <x v="2"/>
    <x v="3"/>
    <x v="0"/>
    <x v="0"/>
  </r>
  <r>
    <x v="12"/>
    <x v="2"/>
    <d v="1899-12-30T11:26:00"/>
    <d v="1899-12-30T12:00:00"/>
    <n v="0.56666666666666732"/>
    <x v="4"/>
    <x v="4"/>
    <x v="0"/>
    <x v="0"/>
  </r>
  <r>
    <x v="12"/>
    <x v="2"/>
    <d v="1899-12-30T12:30:00"/>
    <d v="1899-12-30T12:45:00"/>
    <n v="0.24999999999999911"/>
    <x v="4"/>
    <x v="3"/>
    <x v="0"/>
    <x v="0"/>
  </r>
  <r>
    <x v="12"/>
    <x v="2"/>
    <d v="1899-12-30T12:45:00"/>
    <d v="1899-12-30T13:26:00"/>
    <n v="0.68333333333333357"/>
    <x v="2"/>
    <x v="3"/>
    <x v="0"/>
    <x v="0"/>
  </r>
  <r>
    <x v="12"/>
    <x v="2"/>
    <d v="1899-12-30T13:26:00"/>
    <d v="1899-12-30T14:15:00"/>
    <n v="0.81666666666666643"/>
    <x v="2"/>
    <x v="3"/>
    <x v="0"/>
    <x v="0"/>
  </r>
  <r>
    <x v="12"/>
    <x v="2"/>
    <d v="1899-12-30T14:30:00"/>
    <d v="1899-12-30T16:15:00"/>
    <n v="1.7500000000000018"/>
    <x v="3"/>
    <x v="3"/>
    <x v="0"/>
    <x v="0"/>
  </r>
  <r>
    <x v="12"/>
    <x v="2"/>
    <d v="1899-12-30T16:15:00"/>
    <d v="1899-12-30T16:30:00"/>
    <n v="0.24999999999999911"/>
    <x v="2"/>
    <x v="7"/>
    <x v="0"/>
    <x v="0"/>
  </r>
  <r>
    <x v="9"/>
    <x v="1"/>
    <d v="1899-12-30T08:05:00"/>
    <d v="1899-12-30T08:14:00"/>
    <n v="0.14999999999999947"/>
    <x v="2"/>
    <x v="7"/>
    <x v="0"/>
    <x v="0"/>
  </r>
  <r>
    <x v="9"/>
    <x v="1"/>
    <d v="1899-12-30T08:14:00"/>
    <d v="1899-12-30T10:00:00"/>
    <n v="1.7666666666666671"/>
    <x v="2"/>
    <x v="4"/>
    <x v="0"/>
    <x v="0"/>
  </r>
  <r>
    <x v="9"/>
    <x v="1"/>
    <d v="1899-12-30T10:15:00"/>
    <d v="1899-12-30T11:30:00"/>
    <n v="1.2500000000000009"/>
    <x v="2"/>
    <x v="3"/>
    <x v="0"/>
    <x v="0"/>
  </r>
  <r>
    <x v="9"/>
    <x v="1"/>
    <d v="1899-12-30T11:30:00"/>
    <d v="1899-12-30T12:00:00"/>
    <n v="0.49999999999999956"/>
    <x v="3"/>
    <x v="4"/>
    <x v="0"/>
    <x v="0"/>
  </r>
  <r>
    <x v="9"/>
    <x v="1"/>
    <d v="1899-12-30T12:30:00"/>
    <d v="1899-12-30T13:25:00"/>
    <n v="0.91666666666666607"/>
    <x v="3"/>
    <x v="4"/>
    <x v="0"/>
    <x v="0"/>
  </r>
  <r>
    <x v="9"/>
    <x v="1"/>
    <d v="1899-12-30T13:25:00"/>
    <d v="1899-12-30T14:15:00"/>
    <n v="0.83333333333333304"/>
    <x v="4"/>
    <x v="4"/>
    <x v="0"/>
    <x v="0"/>
  </r>
  <r>
    <x v="9"/>
    <x v="1"/>
    <d v="1899-12-30T14:30:00"/>
    <d v="1899-12-30T15:15:00"/>
    <n v="0.75"/>
    <x v="4"/>
    <x v="4"/>
    <x v="0"/>
    <x v="0"/>
  </r>
  <r>
    <x v="9"/>
    <x v="1"/>
    <d v="1899-12-30T15:15:00"/>
    <d v="1899-12-30T16:00:00"/>
    <n v="0.75"/>
    <x v="0"/>
    <x v="0"/>
    <x v="0"/>
    <x v="0"/>
  </r>
  <r>
    <x v="9"/>
    <x v="1"/>
    <d v="1899-12-30T16:00:00"/>
    <d v="1899-12-30T16:15:00"/>
    <n v="0.25000000000000178"/>
    <x v="4"/>
    <x v="4"/>
    <x v="0"/>
    <x v="0"/>
  </r>
  <r>
    <x v="9"/>
    <x v="1"/>
    <d v="1899-12-30T16:15:00"/>
    <d v="1899-12-30T16:30:00"/>
    <n v="0.24999999999999911"/>
    <x v="2"/>
    <x v="7"/>
    <x v="0"/>
    <x v="0"/>
  </r>
  <r>
    <x v="10"/>
    <x v="1"/>
    <d v="1899-12-30T08:05:00"/>
    <d v="1899-12-30T08:40:00"/>
    <n v="0.58333333333333259"/>
    <x v="0"/>
    <x v="0"/>
    <x v="0"/>
    <x v="0"/>
  </r>
  <r>
    <x v="10"/>
    <x v="1"/>
    <d v="1899-12-30T08:40:00"/>
    <d v="1899-12-30T10:00:00"/>
    <n v="1.3333333333333339"/>
    <x v="2"/>
    <x v="4"/>
    <x v="0"/>
    <x v="0"/>
  </r>
  <r>
    <x v="10"/>
    <x v="1"/>
    <d v="1899-12-30T10:15:00"/>
    <d v="1899-12-30T12:00:00"/>
    <n v="1.7500000000000004"/>
    <x v="2"/>
    <x v="3"/>
    <x v="0"/>
    <x v="0"/>
  </r>
  <r>
    <x v="10"/>
    <x v="1"/>
    <d v="1899-12-30T12:30:00"/>
    <d v="1899-12-30T14:15:00"/>
    <n v="1.7499999999999991"/>
    <x v="2"/>
    <x v="4"/>
    <x v="0"/>
    <x v="0"/>
  </r>
  <r>
    <x v="10"/>
    <x v="1"/>
    <d v="1899-12-30T14:30:00"/>
    <d v="1899-12-30T16:24:00"/>
    <n v="1.9000000000000012"/>
    <x v="2"/>
    <x v="3"/>
    <x v="0"/>
    <x v="0"/>
  </r>
  <r>
    <x v="13"/>
    <x v="1"/>
    <d v="1899-12-30T08:02:00"/>
    <d v="1899-12-30T09:30:00"/>
    <n v="1.4666666666666668"/>
    <x v="2"/>
    <x v="4"/>
    <x v="0"/>
    <x v="0"/>
  </r>
  <r>
    <x v="13"/>
    <x v="1"/>
    <d v="1899-12-30T09:30:00"/>
    <d v="1899-12-30T10:00:00"/>
    <n v="0.50000000000000089"/>
    <x v="3"/>
    <x v="4"/>
    <x v="0"/>
    <x v="0"/>
  </r>
  <r>
    <x v="13"/>
    <x v="1"/>
    <d v="1899-12-30T10:15:00"/>
    <d v="1899-12-30T12:00:00"/>
    <n v="1.7500000000000004"/>
    <x v="3"/>
    <x v="4"/>
    <x v="0"/>
    <x v="0"/>
  </r>
  <r>
    <x v="13"/>
    <x v="1"/>
    <d v="1899-12-30T12:30:00"/>
    <d v="1899-12-30T13:20:00"/>
    <n v="0.83333333333333304"/>
    <x v="4"/>
    <x v="4"/>
    <x v="0"/>
    <x v="0"/>
  </r>
  <r>
    <x v="13"/>
    <x v="1"/>
    <d v="1899-12-30T13:20:00"/>
    <d v="1899-12-30T14:15:00"/>
    <n v="0.91666666666666607"/>
    <x v="2"/>
    <x v="4"/>
    <x v="0"/>
    <x v="0"/>
  </r>
  <r>
    <x v="13"/>
    <x v="1"/>
    <d v="1899-12-30T14:30:00"/>
    <d v="1899-12-30T16:15:00"/>
    <n v="1.7500000000000018"/>
    <x v="2"/>
    <x v="4"/>
    <x v="0"/>
    <x v="0"/>
  </r>
  <r>
    <x v="13"/>
    <x v="1"/>
    <d v="1899-12-30T16:15:00"/>
    <d v="1899-12-30T16:30:00"/>
    <n v="0.24999999999999911"/>
    <x v="2"/>
    <x v="7"/>
    <x v="0"/>
    <x v="0"/>
  </r>
  <r>
    <x v="11"/>
    <x v="1"/>
    <d v="1899-12-30T08:00:00"/>
    <d v="1899-12-30T10:00:00"/>
    <n v="2.0000000000000009"/>
    <x v="3"/>
    <x v="4"/>
    <x v="0"/>
    <x v="0"/>
  </r>
  <r>
    <x v="11"/>
    <x v="1"/>
    <d v="1899-12-30T10:15:00"/>
    <d v="1899-12-30T10:45:00"/>
    <n v="0.50000000000000089"/>
    <x v="4"/>
    <x v="4"/>
    <x v="0"/>
    <x v="0"/>
  </r>
  <r>
    <x v="11"/>
    <x v="1"/>
    <d v="1899-12-30T10:45:00"/>
    <d v="1899-12-30T12:00:00"/>
    <n v="1.2499999999999996"/>
    <x v="2"/>
    <x v="4"/>
    <x v="0"/>
    <x v="0"/>
  </r>
  <r>
    <x v="11"/>
    <x v="1"/>
    <d v="1899-12-30T12:30:00"/>
    <d v="1899-12-30T14:15:00"/>
    <n v="1.7499999999999991"/>
    <x v="2"/>
    <x v="4"/>
    <x v="0"/>
    <x v="0"/>
  </r>
  <r>
    <x v="11"/>
    <x v="1"/>
    <d v="1899-12-30T14:30:00"/>
    <d v="1899-12-30T15:15:00"/>
    <n v="0.75"/>
    <x v="2"/>
    <x v="4"/>
    <x v="0"/>
    <x v="0"/>
  </r>
  <r>
    <x v="11"/>
    <x v="1"/>
    <d v="1899-12-30T15:15:00"/>
    <d v="1899-12-30T16:15:00"/>
    <n v="1.0000000000000018"/>
    <x v="13"/>
    <x v="3"/>
    <x v="0"/>
    <x v="0"/>
  </r>
  <r>
    <x v="11"/>
    <x v="1"/>
    <d v="1899-12-30T16:15:00"/>
    <d v="1899-12-30T16:30:00"/>
    <n v="0.24999999999999911"/>
    <x v="2"/>
    <x v="7"/>
    <x v="0"/>
    <x v="0"/>
  </r>
  <r>
    <x v="12"/>
    <x v="1"/>
    <d v="1899-12-30T08:08:00"/>
    <d v="1899-12-30T08:46:00"/>
    <n v="0.63333333333333242"/>
    <x v="13"/>
    <x v="6"/>
    <x v="0"/>
    <x v="0"/>
  </r>
  <r>
    <x v="12"/>
    <x v="1"/>
    <d v="1899-12-30T08:46:00"/>
    <d v="1899-12-30T10:00:00"/>
    <n v="1.2333333333333343"/>
    <x v="2"/>
    <x v="4"/>
    <x v="0"/>
    <x v="0"/>
  </r>
  <r>
    <x v="12"/>
    <x v="1"/>
    <d v="1899-12-30T10:15:00"/>
    <d v="1899-12-30T10:47:00"/>
    <n v="0.5333333333333341"/>
    <x v="2"/>
    <x v="4"/>
    <x v="0"/>
    <x v="0"/>
  </r>
  <r>
    <x v="12"/>
    <x v="1"/>
    <d v="1899-12-30T10:47:00"/>
    <d v="1899-12-30T12:00:00"/>
    <n v="1.2166666666666663"/>
    <x v="13"/>
    <x v="6"/>
    <x v="0"/>
    <x v="0"/>
  </r>
  <r>
    <x v="12"/>
    <x v="1"/>
    <d v="1899-12-30T12:30:00"/>
    <d v="1899-12-30T14:15:00"/>
    <n v="1.7499999999999991"/>
    <x v="13"/>
    <x v="6"/>
    <x v="0"/>
    <x v="0"/>
  </r>
  <r>
    <x v="12"/>
    <x v="1"/>
    <d v="1899-12-30T14:03:00"/>
    <d v="1899-12-30T15:00:00"/>
    <n v="0.94999999999999929"/>
    <x v="2"/>
    <x v="4"/>
    <x v="0"/>
    <x v="0"/>
  </r>
  <r>
    <x v="12"/>
    <x v="1"/>
    <d v="1899-12-30T15:00:00"/>
    <d v="1899-12-30T16:15:00"/>
    <n v="1.2500000000000009"/>
    <x v="13"/>
    <x v="6"/>
    <x v="0"/>
    <x v="0"/>
  </r>
  <r>
    <x v="12"/>
    <x v="1"/>
    <d v="1899-12-30T16:15:00"/>
    <d v="1899-12-30T16:30:00"/>
    <n v="0.24999999999999911"/>
    <x v="2"/>
    <x v="7"/>
    <x v="0"/>
    <x v="0"/>
  </r>
  <r>
    <x v="9"/>
    <x v="4"/>
    <d v="1899-12-30T08:00:00"/>
    <d v="1899-12-30T09:30:00"/>
    <n v="1.5"/>
    <x v="10"/>
    <x v="6"/>
    <x v="0"/>
    <x v="0"/>
  </r>
  <r>
    <x v="9"/>
    <x v="4"/>
    <d v="1899-12-30T09:30:00"/>
    <d v="1899-12-30T10:00:00"/>
    <n v="0.50000000000000089"/>
    <x v="2"/>
    <x v="4"/>
    <x v="0"/>
    <x v="0"/>
  </r>
  <r>
    <x v="9"/>
    <x v="4"/>
    <d v="1899-12-30T10:15:00"/>
    <d v="1899-12-30T12:00:00"/>
    <n v="1.7500000000000004"/>
    <x v="2"/>
    <x v="4"/>
    <x v="0"/>
    <x v="0"/>
  </r>
  <r>
    <x v="9"/>
    <x v="4"/>
    <d v="1899-12-30T12:30:00"/>
    <d v="1899-12-30T14:15:00"/>
    <n v="1.7499999999999991"/>
    <x v="2"/>
    <x v="4"/>
    <x v="0"/>
    <x v="0"/>
  </r>
  <r>
    <x v="9"/>
    <x v="4"/>
    <d v="1899-12-30T14:30:00"/>
    <d v="1899-12-30T15:15:00"/>
    <n v="0.75"/>
    <x v="2"/>
    <x v="4"/>
    <x v="0"/>
    <x v="0"/>
  </r>
  <r>
    <x v="9"/>
    <x v="4"/>
    <d v="1899-12-30T15:15:00"/>
    <d v="1899-12-30T16:00:00"/>
    <n v="0.75"/>
    <x v="0"/>
    <x v="0"/>
    <x v="0"/>
    <x v="0"/>
  </r>
  <r>
    <x v="9"/>
    <x v="4"/>
    <d v="1899-12-30T16:00:00"/>
    <d v="1899-12-30T16:15:00"/>
    <n v="0.25000000000000178"/>
    <x v="4"/>
    <x v="4"/>
    <x v="0"/>
    <x v="0"/>
  </r>
  <r>
    <x v="9"/>
    <x v="4"/>
    <d v="1899-12-30T16:15:00"/>
    <d v="1899-12-30T16:30:00"/>
    <n v="0.24999999999999911"/>
    <x v="2"/>
    <x v="7"/>
    <x v="0"/>
    <x v="0"/>
  </r>
  <r>
    <x v="10"/>
    <x v="4"/>
    <d v="1899-12-30T08:05:00"/>
    <d v="1899-12-30T08:40:00"/>
    <n v="0.58333333333333259"/>
    <x v="0"/>
    <x v="0"/>
    <x v="0"/>
    <x v="0"/>
  </r>
  <r>
    <x v="10"/>
    <x v="4"/>
    <d v="1899-12-30T08:40:00"/>
    <d v="1899-12-30T10:00:00"/>
    <n v="1.3333333333333339"/>
    <x v="2"/>
    <x v="4"/>
    <x v="0"/>
    <x v="0"/>
  </r>
  <r>
    <x v="10"/>
    <x v="4"/>
    <d v="1899-12-30T10:15:00"/>
    <d v="1899-12-30T10:40:00"/>
    <n v="0.41666666666666652"/>
    <x v="2"/>
    <x v="4"/>
    <x v="0"/>
    <x v="0"/>
  </r>
  <r>
    <x v="10"/>
    <x v="4"/>
    <d v="1899-12-30T10:40:00"/>
    <d v="1899-12-30T12:00:00"/>
    <n v="1.3333333333333339"/>
    <x v="3"/>
    <x v="4"/>
    <x v="0"/>
    <x v="0"/>
  </r>
  <r>
    <x v="10"/>
    <x v="4"/>
    <d v="1899-12-30T12:30:00"/>
    <d v="1899-12-30T14:15:00"/>
    <n v="1.7499999999999991"/>
    <x v="3"/>
    <x v="4"/>
    <x v="0"/>
    <x v="0"/>
  </r>
  <r>
    <x v="10"/>
    <x v="4"/>
    <d v="1899-12-30T14:30:00"/>
    <d v="1899-12-30T16:30:00"/>
    <n v="2.0000000000000009"/>
    <x v="3"/>
    <x v="4"/>
    <x v="0"/>
    <x v="0"/>
  </r>
  <r>
    <x v="13"/>
    <x v="4"/>
    <d v="1899-12-30T08:00:00"/>
    <d v="1899-12-30T08:30:00"/>
    <n v="0.50000000000000089"/>
    <x v="4"/>
    <x v="4"/>
    <x v="0"/>
    <x v="0"/>
  </r>
  <r>
    <x v="13"/>
    <x v="4"/>
    <d v="1899-12-30T08:30:00"/>
    <d v="1899-12-30T10:00:00"/>
    <n v="1.5"/>
    <x v="2"/>
    <x v="4"/>
    <x v="0"/>
    <x v="0"/>
  </r>
  <r>
    <x v="13"/>
    <x v="4"/>
    <d v="1899-12-30T10:15:00"/>
    <d v="1899-12-30T12:00:00"/>
    <n v="1.7500000000000004"/>
    <x v="2"/>
    <x v="4"/>
    <x v="0"/>
    <x v="0"/>
  </r>
  <r>
    <x v="13"/>
    <x v="4"/>
    <d v="1899-12-30T12:30:00"/>
    <d v="1899-12-30T14:15:00"/>
    <n v="1.7499999999999991"/>
    <x v="2"/>
    <x v="4"/>
    <x v="0"/>
    <x v="0"/>
  </r>
  <r>
    <x v="13"/>
    <x v="4"/>
    <d v="1899-12-30T14:30:00"/>
    <d v="1899-12-30T16:15:00"/>
    <n v="1.7500000000000018"/>
    <x v="2"/>
    <x v="4"/>
    <x v="0"/>
    <x v="0"/>
  </r>
  <r>
    <x v="13"/>
    <x v="4"/>
    <d v="1899-12-30T16:15:00"/>
    <d v="1899-12-30T16:30:00"/>
    <n v="0.24999999999999911"/>
    <x v="2"/>
    <x v="7"/>
    <x v="0"/>
    <x v="0"/>
  </r>
  <r>
    <x v="11"/>
    <x v="4"/>
    <d v="1899-12-30T08:03:00"/>
    <d v="1899-12-30T10:00:00"/>
    <n v="1.9500000000000011"/>
    <x v="3"/>
    <x v="4"/>
    <x v="0"/>
    <x v="0"/>
  </r>
  <r>
    <x v="11"/>
    <x v="4"/>
    <d v="1899-12-30T10:15:00"/>
    <d v="1899-12-30T12:00:00"/>
    <n v="1.7500000000000004"/>
    <x v="3"/>
    <x v="4"/>
    <x v="0"/>
    <x v="0"/>
  </r>
  <r>
    <x v="11"/>
    <x v="4"/>
    <d v="1899-12-30T12:30:00"/>
    <d v="1899-12-30T13:00:00"/>
    <n v="0.49999999999999822"/>
    <x v="2"/>
    <x v="7"/>
    <x v="0"/>
    <x v="0"/>
  </r>
  <r>
    <x v="11"/>
    <x v="4"/>
    <d v="1899-12-30T13:00:00"/>
    <d v="1899-12-30T14:15:00"/>
    <n v="1.2500000000000009"/>
    <x v="3"/>
    <x v="4"/>
    <x v="0"/>
    <x v="0"/>
  </r>
  <r>
    <x v="11"/>
    <x v="4"/>
    <d v="1899-12-30T14:30:00"/>
    <d v="1899-12-30T16:15:00"/>
    <n v="1.7500000000000018"/>
    <x v="3"/>
    <x v="4"/>
    <x v="0"/>
    <x v="0"/>
  </r>
  <r>
    <x v="11"/>
    <x v="4"/>
    <d v="1899-12-30T16:15:00"/>
    <d v="1899-12-30T16:30:00"/>
    <n v="0.24999999999999911"/>
    <x v="2"/>
    <x v="7"/>
    <x v="0"/>
    <x v="0"/>
  </r>
  <r>
    <x v="12"/>
    <x v="4"/>
    <d v="1899-12-30T08:05:00"/>
    <d v="1899-12-30T09:00:00"/>
    <n v="0.91666666666666607"/>
    <x v="3"/>
    <x v="4"/>
    <x v="0"/>
    <x v="0"/>
  </r>
  <r>
    <x v="12"/>
    <x v="4"/>
    <d v="1899-12-30T09:00:00"/>
    <d v="1899-12-30T09:36:00"/>
    <n v="0.60000000000000053"/>
    <x v="2"/>
    <x v="7"/>
    <x v="0"/>
    <x v="0"/>
  </r>
  <r>
    <x v="12"/>
    <x v="4"/>
    <d v="1899-12-30T09:36:00"/>
    <d v="1899-12-30T10:00:00"/>
    <n v="0.39999999999999991"/>
    <x v="3"/>
    <x v="13"/>
    <x v="0"/>
    <x v="0"/>
  </r>
  <r>
    <x v="12"/>
    <x v="4"/>
    <d v="1899-12-30T10:15:00"/>
    <d v="1899-12-30T11:00:00"/>
    <n v="0.75"/>
    <x v="3"/>
    <x v="13"/>
    <x v="0"/>
    <x v="0"/>
  </r>
  <r>
    <x v="12"/>
    <x v="4"/>
    <d v="1899-12-30T11:00:00"/>
    <d v="1899-12-30T12:00:00"/>
    <n v="1.0000000000000004"/>
    <x v="14"/>
    <x v="4"/>
    <x v="0"/>
    <x v="0"/>
  </r>
  <r>
    <x v="12"/>
    <x v="4"/>
    <d v="1899-12-30T12:30:00"/>
    <d v="1899-12-30T12:51:00"/>
    <n v="0.34999999999999876"/>
    <x v="14"/>
    <x v="4"/>
    <x v="0"/>
    <x v="0"/>
  </r>
  <r>
    <x v="12"/>
    <x v="4"/>
    <d v="1899-12-30T12:51:00"/>
    <d v="1899-12-30T13:21:00"/>
    <n v="0.50000000000000089"/>
    <x v="0"/>
    <x v="4"/>
    <x v="0"/>
    <x v="0"/>
  </r>
  <r>
    <x v="12"/>
    <x v="4"/>
    <d v="1899-12-30T13:21:00"/>
    <d v="1899-12-30T13:40:00"/>
    <n v="0.31666666666666554"/>
    <x v="14"/>
    <x v="4"/>
    <x v="0"/>
    <x v="0"/>
  </r>
  <r>
    <x v="12"/>
    <x v="4"/>
    <d v="1899-12-30T13:40:00"/>
    <d v="1899-12-30T14:15:00"/>
    <n v="0.58333333333333393"/>
    <x v="13"/>
    <x v="6"/>
    <x v="0"/>
    <x v="0"/>
  </r>
  <r>
    <x v="12"/>
    <x v="4"/>
    <d v="1899-12-30T14:30:00"/>
    <d v="1899-12-30T16:15:00"/>
    <n v="1.7500000000000018"/>
    <x v="3"/>
    <x v="4"/>
    <x v="0"/>
    <x v="0"/>
  </r>
  <r>
    <x v="12"/>
    <x v="4"/>
    <d v="1899-12-30T16:15:00"/>
    <d v="1899-12-30T16:30:00"/>
    <n v="0.24999999999999911"/>
    <x v="2"/>
    <x v="7"/>
    <x v="0"/>
    <x v="0"/>
  </r>
  <r>
    <x v="9"/>
    <x v="3"/>
    <d v="1899-12-30T08:05:00"/>
    <d v="1899-12-30T08:14:00"/>
    <n v="0.14999999999999947"/>
    <x v="2"/>
    <x v="7"/>
    <x v="0"/>
    <x v="0"/>
  </r>
  <r>
    <x v="9"/>
    <x v="3"/>
    <d v="1899-12-30T08:14:00"/>
    <d v="1899-12-30T10:00:00"/>
    <n v="1.7666666666666671"/>
    <x v="2"/>
    <x v="4"/>
    <x v="0"/>
    <x v="0"/>
  </r>
  <r>
    <x v="9"/>
    <x v="3"/>
    <d v="1899-12-30T10:15:00"/>
    <d v="1899-12-30T12:00:00"/>
    <n v="1.7500000000000004"/>
    <x v="2"/>
    <x v="4"/>
    <x v="0"/>
    <x v="0"/>
  </r>
  <r>
    <x v="9"/>
    <x v="3"/>
    <d v="1899-12-30T12:30:00"/>
    <d v="1899-12-30T14:15:00"/>
    <n v="1.7499999999999991"/>
    <x v="3"/>
    <x v="4"/>
    <x v="0"/>
    <x v="0"/>
  </r>
  <r>
    <x v="9"/>
    <x v="3"/>
    <d v="1899-12-30T14:30:00"/>
    <d v="1899-12-30T15:16:00"/>
    <n v="0.76666666666666661"/>
    <x v="3"/>
    <x v="4"/>
    <x v="0"/>
    <x v="0"/>
  </r>
  <r>
    <x v="9"/>
    <x v="3"/>
    <d v="1899-12-30T15:16:00"/>
    <d v="1899-12-30T16:00:00"/>
    <n v="0.73333333333333339"/>
    <x v="0"/>
    <x v="0"/>
    <x v="0"/>
    <x v="0"/>
  </r>
  <r>
    <x v="9"/>
    <x v="3"/>
    <d v="1899-12-30T16:00:00"/>
    <d v="1899-12-30T16:15:00"/>
    <n v="0.25000000000000178"/>
    <x v="4"/>
    <x v="4"/>
    <x v="0"/>
    <x v="0"/>
  </r>
  <r>
    <x v="9"/>
    <x v="3"/>
    <d v="1899-12-30T16:15:00"/>
    <d v="1899-12-30T16:30:00"/>
    <n v="0.24999999999999911"/>
    <x v="2"/>
    <x v="7"/>
    <x v="0"/>
    <x v="0"/>
  </r>
  <r>
    <x v="10"/>
    <x v="3"/>
    <d v="1899-12-30T08:05:00"/>
    <d v="1899-12-30T08:40:00"/>
    <n v="0.58333333333333259"/>
    <x v="0"/>
    <x v="0"/>
    <x v="0"/>
    <x v="0"/>
  </r>
  <r>
    <x v="10"/>
    <x v="3"/>
    <d v="1899-12-30T08:40:00"/>
    <d v="1899-12-30T10:00:00"/>
    <n v="1.3333333333333339"/>
    <x v="3"/>
    <x v="4"/>
    <x v="0"/>
    <x v="0"/>
  </r>
  <r>
    <x v="10"/>
    <x v="3"/>
    <d v="1899-12-30T10:15:00"/>
    <d v="1899-12-30T12:00:00"/>
    <n v="1.7500000000000004"/>
    <x v="3"/>
    <x v="4"/>
    <x v="0"/>
    <x v="0"/>
  </r>
  <r>
    <x v="10"/>
    <x v="3"/>
    <d v="1899-12-30T12:30:00"/>
    <d v="1899-12-30T14:15:00"/>
    <n v="1.7499999999999991"/>
    <x v="3"/>
    <x v="4"/>
    <x v="0"/>
    <x v="0"/>
  </r>
  <r>
    <x v="10"/>
    <x v="3"/>
    <d v="1899-12-30T14:30:00"/>
    <d v="1899-12-30T16:30:00"/>
    <n v="2.0000000000000009"/>
    <x v="3"/>
    <x v="4"/>
    <x v="0"/>
    <x v="0"/>
  </r>
  <r>
    <x v="13"/>
    <x v="3"/>
    <d v="1899-12-30T08:02:00"/>
    <d v="1899-12-30T09:20:00"/>
    <n v="1.3000000000000007"/>
    <x v="2"/>
    <x v="4"/>
    <x v="0"/>
    <x v="0"/>
  </r>
  <r>
    <x v="13"/>
    <x v="3"/>
    <d v="1899-12-30T09:20:00"/>
    <d v="1899-12-30T10:00:00"/>
    <n v="0.66666666666666696"/>
    <x v="3"/>
    <x v="4"/>
    <x v="0"/>
    <x v="0"/>
  </r>
  <r>
    <x v="13"/>
    <x v="3"/>
    <d v="1899-12-30T10:15:00"/>
    <d v="1899-12-30T12:00:00"/>
    <n v="1.7500000000000004"/>
    <x v="3"/>
    <x v="4"/>
    <x v="0"/>
    <x v="0"/>
  </r>
  <r>
    <x v="13"/>
    <x v="3"/>
    <d v="1899-12-30T12:30:00"/>
    <d v="1899-12-30T13:50:00"/>
    <n v="1.3333333333333313"/>
    <x v="3"/>
    <x v="4"/>
    <x v="0"/>
    <x v="0"/>
  </r>
  <r>
    <x v="13"/>
    <x v="3"/>
    <d v="1899-12-30T13:50:00"/>
    <d v="1899-12-30T14:15:00"/>
    <n v="0.41666666666666785"/>
    <x v="2"/>
    <x v="4"/>
    <x v="0"/>
    <x v="0"/>
  </r>
  <r>
    <x v="13"/>
    <x v="3"/>
    <d v="1899-12-30T14:30:00"/>
    <d v="1899-12-30T16:15:00"/>
    <n v="1.7500000000000018"/>
    <x v="2"/>
    <x v="4"/>
    <x v="0"/>
    <x v="0"/>
  </r>
  <r>
    <x v="13"/>
    <x v="3"/>
    <d v="1899-12-30T16:15:00"/>
    <d v="1899-12-30T16:30:00"/>
    <n v="0.24999999999999911"/>
    <x v="2"/>
    <x v="7"/>
    <x v="0"/>
    <x v="0"/>
  </r>
  <r>
    <x v="11"/>
    <x v="3"/>
    <d v="1899-12-30T08:07:00"/>
    <d v="1899-12-30T10:00:00"/>
    <n v="1.8833333333333333"/>
    <x v="3"/>
    <x v="4"/>
    <x v="0"/>
    <x v="0"/>
  </r>
  <r>
    <x v="11"/>
    <x v="3"/>
    <d v="1899-12-30T10:15:00"/>
    <d v="1899-12-30T12:00:00"/>
    <n v="1.7500000000000004"/>
    <x v="3"/>
    <x v="4"/>
    <x v="0"/>
    <x v="0"/>
  </r>
  <r>
    <x v="11"/>
    <x v="3"/>
    <d v="1899-12-30T12:30:00"/>
    <d v="1899-12-30T13:00:00"/>
    <n v="0.49999999999999822"/>
    <x v="2"/>
    <x v="7"/>
    <x v="0"/>
    <x v="0"/>
  </r>
  <r>
    <x v="11"/>
    <x v="3"/>
    <d v="1899-12-30T13:00:00"/>
    <d v="1899-12-30T14:15:00"/>
    <n v="1.2500000000000009"/>
    <x v="3"/>
    <x v="4"/>
    <x v="0"/>
    <x v="0"/>
  </r>
  <r>
    <x v="11"/>
    <x v="3"/>
    <d v="1899-12-30T14:30:00"/>
    <d v="1899-12-30T16:20:00"/>
    <n v="1.8333333333333348"/>
    <x v="3"/>
    <x v="4"/>
    <x v="0"/>
    <x v="0"/>
  </r>
  <r>
    <x v="11"/>
    <x v="3"/>
    <d v="1899-12-30T16:20:00"/>
    <d v="1899-12-30T16:30:00"/>
    <n v="0.16666666666666607"/>
    <x v="2"/>
    <x v="7"/>
    <x v="0"/>
    <x v="0"/>
  </r>
  <r>
    <x v="12"/>
    <x v="3"/>
    <d v="1899-12-30T08:05:00"/>
    <d v="1899-12-30T09:00:00"/>
    <n v="0.91666666666666607"/>
    <x v="3"/>
    <x v="4"/>
    <x v="0"/>
    <x v="0"/>
  </r>
  <r>
    <x v="12"/>
    <x v="3"/>
    <d v="1899-12-30T09:00:00"/>
    <d v="1899-12-30T09:37:00"/>
    <n v="0.61666666666666714"/>
    <x v="2"/>
    <x v="7"/>
    <x v="0"/>
    <x v="0"/>
  </r>
  <r>
    <x v="12"/>
    <x v="3"/>
    <d v="1899-12-30T09:37:00"/>
    <d v="1899-12-30T10:00:00"/>
    <n v="0.3833333333333333"/>
    <x v="3"/>
    <x v="13"/>
    <x v="0"/>
    <x v="0"/>
  </r>
  <r>
    <x v="12"/>
    <x v="3"/>
    <d v="1899-12-30T10:15:00"/>
    <d v="1899-12-30T12:00:00"/>
    <n v="1.7500000000000004"/>
    <x v="3"/>
    <x v="13"/>
    <x v="0"/>
    <x v="0"/>
  </r>
  <r>
    <x v="12"/>
    <x v="3"/>
    <d v="1899-12-30T12:30:00"/>
    <d v="1899-12-30T13:00:00"/>
    <n v="0.49999999999999822"/>
    <x v="2"/>
    <x v="7"/>
    <x v="0"/>
    <x v="0"/>
  </r>
  <r>
    <x v="12"/>
    <x v="3"/>
    <d v="1899-12-30T13:00:00"/>
    <d v="1899-12-30T14:15:00"/>
    <n v="1.2500000000000009"/>
    <x v="3"/>
    <x v="13"/>
    <x v="0"/>
    <x v="0"/>
  </r>
  <r>
    <x v="12"/>
    <x v="3"/>
    <d v="1899-12-30T14:30:00"/>
    <d v="1899-12-30T16:15:00"/>
    <n v="1.7500000000000018"/>
    <x v="3"/>
    <x v="4"/>
    <x v="0"/>
    <x v="0"/>
  </r>
  <r>
    <x v="12"/>
    <x v="3"/>
    <d v="1899-12-30T16:15:00"/>
    <d v="1899-12-30T16:30:00"/>
    <n v="0.24999999999999911"/>
    <x v="2"/>
    <x v="7"/>
    <x v="0"/>
    <x v="0"/>
  </r>
  <r>
    <x v="14"/>
    <x v="0"/>
    <d v="1899-12-30T08:00:00"/>
    <d v="1899-12-30T10:00:00"/>
    <n v="2.0000000000000009"/>
    <x v="2"/>
    <x v="4"/>
    <x v="0"/>
    <x v="0"/>
  </r>
  <r>
    <x v="14"/>
    <x v="0"/>
    <d v="1899-12-30T10:15:00"/>
    <d v="1899-12-30T12:00:00"/>
    <n v="1.7500000000000004"/>
    <x v="2"/>
    <x v="4"/>
    <x v="0"/>
    <x v="0"/>
  </r>
  <r>
    <x v="14"/>
    <x v="0"/>
    <d v="1899-12-30T12:30:00"/>
    <d v="1899-12-30T14:15:00"/>
    <n v="1.7499999999999991"/>
    <x v="2"/>
    <x v="4"/>
    <x v="0"/>
    <x v="0"/>
  </r>
  <r>
    <x v="14"/>
    <x v="0"/>
    <d v="1899-12-30T14:30:00"/>
    <d v="1899-12-30T16:30:00"/>
    <n v="2.0000000000000009"/>
    <x v="0"/>
    <x v="0"/>
    <x v="0"/>
    <x v="0"/>
  </r>
  <r>
    <x v="15"/>
    <x v="0"/>
    <d v="1899-12-30T08:00:00"/>
    <d v="1899-12-30T09:00:00"/>
    <n v="1.0000000000000004"/>
    <x v="0"/>
    <x v="0"/>
    <x v="0"/>
    <x v="0"/>
  </r>
  <r>
    <x v="15"/>
    <x v="0"/>
    <d v="1899-12-30T09:00:00"/>
    <d v="1899-12-30T10:00:00"/>
    <n v="1.0000000000000004"/>
    <x v="2"/>
    <x v="4"/>
    <x v="0"/>
    <x v="0"/>
  </r>
  <r>
    <x v="15"/>
    <x v="0"/>
    <d v="1899-12-30T10:15:00"/>
    <d v="1899-12-30T12:00:00"/>
    <n v="1.7500000000000004"/>
    <x v="2"/>
    <x v="4"/>
    <x v="0"/>
    <x v="0"/>
  </r>
  <r>
    <x v="15"/>
    <x v="0"/>
    <d v="1899-12-30T12:30:00"/>
    <d v="1899-12-30T14:15:00"/>
    <n v="1.7499999999999991"/>
    <x v="2"/>
    <x v="4"/>
    <x v="0"/>
    <x v="0"/>
  </r>
  <r>
    <x v="15"/>
    <x v="0"/>
    <d v="1899-12-30T14:30:00"/>
    <d v="1899-12-30T16:30:00"/>
    <n v="2.0000000000000009"/>
    <x v="2"/>
    <x v="4"/>
    <x v="0"/>
    <x v="0"/>
  </r>
  <r>
    <x v="14"/>
    <x v="2"/>
    <d v="1899-12-30T08:05:00"/>
    <d v="1899-12-30T10:00:00"/>
    <n v="1.9166666666666665"/>
    <x v="2"/>
    <x v="3"/>
    <x v="0"/>
    <x v="0"/>
  </r>
  <r>
    <x v="14"/>
    <x v="2"/>
    <d v="1899-12-30T10:15:00"/>
    <d v="1899-12-30T11:34:00"/>
    <n v="1.3166666666666673"/>
    <x v="2"/>
    <x v="3"/>
    <x v="0"/>
    <x v="0"/>
  </r>
  <r>
    <x v="14"/>
    <x v="2"/>
    <d v="1899-12-30T11:34:00"/>
    <d v="1899-12-30T12:00:00"/>
    <n v="0.43333333333333313"/>
    <x v="3"/>
    <x v="3"/>
    <x v="0"/>
    <x v="0"/>
  </r>
  <r>
    <x v="14"/>
    <x v="2"/>
    <d v="1899-12-30T12:30:00"/>
    <d v="1899-12-30T13:07:00"/>
    <n v="0.61666666666666448"/>
    <x v="2"/>
    <x v="3"/>
    <x v="0"/>
    <x v="0"/>
  </r>
  <r>
    <x v="14"/>
    <x v="2"/>
    <d v="1899-12-30T13:07:00"/>
    <d v="1899-12-30T14:15:00"/>
    <n v="1.1333333333333346"/>
    <x v="3"/>
    <x v="3"/>
    <x v="0"/>
    <x v="0"/>
  </r>
  <r>
    <x v="14"/>
    <x v="2"/>
    <d v="1899-12-30T14:30:00"/>
    <d v="1899-12-30T16:15:00"/>
    <n v="1.7500000000000018"/>
    <x v="0"/>
    <x v="0"/>
    <x v="0"/>
    <x v="0"/>
  </r>
  <r>
    <x v="14"/>
    <x v="2"/>
    <d v="1899-12-30T16:15:00"/>
    <d v="1899-12-30T16:30:00"/>
    <n v="0.24999999999999911"/>
    <x v="2"/>
    <x v="7"/>
    <x v="0"/>
    <x v="0"/>
  </r>
  <r>
    <x v="15"/>
    <x v="2"/>
    <d v="1899-12-30T08:05:00"/>
    <d v="1899-12-30T08:45:00"/>
    <n v="0.66666666666666563"/>
    <x v="0"/>
    <x v="0"/>
    <x v="0"/>
    <x v="0"/>
  </r>
  <r>
    <x v="15"/>
    <x v="2"/>
    <d v="1899-12-30T08:45:00"/>
    <d v="1899-12-30T10:00:00"/>
    <n v="1.2500000000000009"/>
    <x v="3"/>
    <x v="3"/>
    <x v="0"/>
    <x v="0"/>
  </r>
  <r>
    <x v="15"/>
    <x v="2"/>
    <d v="1899-12-30T10:15:00"/>
    <d v="1899-12-30T12:00:00"/>
    <n v="1.7500000000000004"/>
    <x v="3"/>
    <x v="3"/>
    <x v="0"/>
    <x v="0"/>
  </r>
  <r>
    <x v="15"/>
    <x v="2"/>
    <d v="1899-12-30T12:30:00"/>
    <d v="1899-12-30T14:15:00"/>
    <n v="1.7499999999999991"/>
    <x v="3"/>
    <x v="3"/>
    <x v="0"/>
    <x v="0"/>
  </r>
  <r>
    <x v="15"/>
    <x v="2"/>
    <d v="1899-12-30T14:30:00"/>
    <d v="1899-12-30T16:15:00"/>
    <n v="1.7500000000000018"/>
    <x v="3"/>
    <x v="3"/>
    <x v="0"/>
    <x v="0"/>
  </r>
  <r>
    <x v="15"/>
    <x v="2"/>
    <d v="1899-12-30T16:15:00"/>
    <d v="1899-12-30T16:30:00"/>
    <n v="0.24999999999999911"/>
    <x v="2"/>
    <x v="7"/>
    <x v="0"/>
    <x v="0"/>
  </r>
  <r>
    <x v="14"/>
    <x v="4"/>
    <d v="1899-12-30T08:05:00"/>
    <d v="1899-12-30T09:04:00"/>
    <n v="0.9833333333333325"/>
    <x v="2"/>
    <x v="13"/>
    <x v="0"/>
    <x v="0"/>
  </r>
  <r>
    <x v="14"/>
    <x v="4"/>
    <d v="1899-12-30T09:04:00"/>
    <d v="1899-12-30T10:00:00"/>
    <n v="0.93333333333333401"/>
    <x v="2"/>
    <x v="4"/>
    <x v="0"/>
    <x v="0"/>
  </r>
  <r>
    <x v="14"/>
    <x v="4"/>
    <d v="1899-12-30T10:15:00"/>
    <d v="1899-12-30T12:00:00"/>
    <n v="1.7500000000000004"/>
    <x v="2"/>
    <x v="4"/>
    <x v="0"/>
    <x v="0"/>
  </r>
  <r>
    <x v="14"/>
    <x v="4"/>
    <d v="1899-12-30T12:30:00"/>
    <d v="1899-12-30T14:15:00"/>
    <n v="1.7499999999999991"/>
    <x v="2"/>
    <x v="4"/>
    <x v="0"/>
    <x v="0"/>
  </r>
  <r>
    <x v="14"/>
    <x v="4"/>
    <d v="1899-12-30T14:30:00"/>
    <d v="1899-12-30T16:15:00"/>
    <n v="1.7500000000000018"/>
    <x v="0"/>
    <x v="0"/>
    <x v="0"/>
    <x v="0"/>
  </r>
  <r>
    <x v="14"/>
    <x v="4"/>
    <d v="1899-12-30T16:15:00"/>
    <d v="1899-12-30T16:30:00"/>
    <n v="0.24999999999999911"/>
    <x v="2"/>
    <x v="7"/>
    <x v="0"/>
    <x v="0"/>
  </r>
  <r>
    <x v="15"/>
    <x v="4"/>
    <d v="1899-12-30T08:06:00"/>
    <d v="1899-12-30T08:45:00"/>
    <n v="0.64999999999999902"/>
    <x v="0"/>
    <x v="0"/>
    <x v="0"/>
    <x v="0"/>
  </r>
  <r>
    <x v="15"/>
    <x v="4"/>
    <d v="1899-12-30T08:45:00"/>
    <d v="1899-12-30T10:00:00"/>
    <n v="1.2500000000000009"/>
    <x v="2"/>
    <x v="4"/>
    <x v="0"/>
    <x v="0"/>
  </r>
  <r>
    <x v="15"/>
    <x v="4"/>
    <d v="1899-12-30T10:15:00"/>
    <d v="1899-12-30T12:00:00"/>
    <n v="1.7500000000000004"/>
    <x v="2"/>
    <x v="4"/>
    <x v="0"/>
    <x v="0"/>
  </r>
  <r>
    <x v="15"/>
    <x v="4"/>
    <d v="1899-12-30T12:30:00"/>
    <d v="1899-12-30T14:15:00"/>
    <n v="1.7499999999999991"/>
    <x v="2"/>
    <x v="4"/>
    <x v="0"/>
    <x v="0"/>
  </r>
  <r>
    <x v="15"/>
    <x v="4"/>
    <d v="1899-12-30T14:30:00"/>
    <d v="1899-12-30T16:15:00"/>
    <n v="1.7500000000000018"/>
    <x v="2"/>
    <x v="4"/>
    <x v="0"/>
    <x v="0"/>
  </r>
  <r>
    <x v="15"/>
    <x v="4"/>
    <d v="1899-12-30T16:15:00"/>
    <d v="1899-12-30T16:30:00"/>
    <n v="0.24999999999999911"/>
    <x v="2"/>
    <x v="7"/>
    <x v="0"/>
    <x v="0"/>
  </r>
  <r>
    <x v="14"/>
    <x v="1"/>
    <d v="1899-12-30T08:08:00"/>
    <d v="1899-12-30T09:30:00"/>
    <n v="1.3666666666666658"/>
    <x v="13"/>
    <x v="6"/>
    <x v="0"/>
    <x v="0"/>
  </r>
  <r>
    <x v="14"/>
    <x v="1"/>
    <d v="1899-12-30T09:30:00"/>
    <d v="1899-12-30T10:00:00"/>
    <n v="0.50000000000000089"/>
    <x v="4"/>
    <x v="3"/>
    <x v="0"/>
    <x v="0"/>
  </r>
  <r>
    <x v="14"/>
    <x v="1"/>
    <d v="1899-12-30T10:15:00"/>
    <d v="1899-12-30T12:00:00"/>
    <n v="1.7500000000000004"/>
    <x v="3"/>
    <x v="4"/>
    <x v="0"/>
    <x v="0"/>
  </r>
  <r>
    <x v="14"/>
    <x v="1"/>
    <d v="1899-12-30T12:30:00"/>
    <d v="1899-12-30T13:07:00"/>
    <n v="0.61666666666666448"/>
    <x v="3"/>
    <x v="4"/>
    <x v="0"/>
    <x v="0"/>
  </r>
  <r>
    <x v="14"/>
    <x v="1"/>
    <d v="1899-12-30T13:07:00"/>
    <d v="1899-12-30T14:15:00"/>
    <n v="1.1333333333333346"/>
    <x v="0"/>
    <x v="0"/>
    <x v="0"/>
    <x v="0"/>
  </r>
  <r>
    <x v="14"/>
    <x v="1"/>
    <d v="1899-12-30T14:30:00"/>
    <d v="1899-12-30T16:15:00"/>
    <n v="1.7500000000000018"/>
    <x v="0"/>
    <x v="0"/>
    <x v="0"/>
    <x v="0"/>
  </r>
  <r>
    <x v="14"/>
    <x v="1"/>
    <d v="1899-12-30T16:15:00"/>
    <d v="1899-12-30T16:30:00"/>
    <n v="0.24999999999999911"/>
    <x v="2"/>
    <x v="7"/>
    <x v="0"/>
    <x v="0"/>
  </r>
  <r>
    <x v="15"/>
    <x v="1"/>
    <d v="1899-12-30T08:06:00"/>
    <d v="1899-12-30T08:45:00"/>
    <n v="0.64999999999999902"/>
    <x v="0"/>
    <x v="0"/>
    <x v="0"/>
    <x v="0"/>
  </r>
  <r>
    <x v="15"/>
    <x v="1"/>
    <d v="1899-12-30T08:45:00"/>
    <d v="1899-12-30T10:00:00"/>
    <n v="1.2500000000000009"/>
    <x v="2"/>
    <x v="4"/>
    <x v="0"/>
    <x v="0"/>
  </r>
  <r>
    <x v="15"/>
    <x v="1"/>
    <d v="1899-12-30T10:15:00"/>
    <d v="1899-12-30T12:00:00"/>
    <n v="1.7500000000000004"/>
    <x v="2"/>
    <x v="3"/>
    <x v="0"/>
    <x v="0"/>
  </r>
  <r>
    <x v="15"/>
    <x v="1"/>
    <d v="1899-12-30T12:30:00"/>
    <d v="1899-12-30T14:15:00"/>
    <n v="1.7499999999999991"/>
    <x v="2"/>
    <x v="4"/>
    <x v="0"/>
    <x v="0"/>
  </r>
  <r>
    <x v="15"/>
    <x v="1"/>
    <d v="1899-12-30T14:30:00"/>
    <d v="1899-12-30T16:15:00"/>
    <n v="1.7500000000000018"/>
    <x v="2"/>
    <x v="3"/>
    <x v="0"/>
    <x v="0"/>
  </r>
  <r>
    <x v="15"/>
    <x v="1"/>
    <d v="1899-12-30T16:15:00"/>
    <d v="1899-12-30T16:30:00"/>
    <n v="0.24999999999999911"/>
    <x v="2"/>
    <x v="7"/>
    <x v="0"/>
    <x v="0"/>
  </r>
  <r>
    <x v="14"/>
    <x v="3"/>
    <d v="1899-12-30T08:10:00"/>
    <d v="1899-12-30T10:00:00"/>
    <n v="1.8333333333333335"/>
    <x v="3"/>
    <x v="4"/>
    <x v="0"/>
    <x v="0"/>
  </r>
  <r>
    <x v="14"/>
    <x v="3"/>
    <d v="1899-12-30T10:15:00"/>
    <d v="1899-12-30T10:36:00"/>
    <n v="0.35000000000000009"/>
    <x v="3"/>
    <x v="4"/>
    <x v="0"/>
    <x v="0"/>
  </r>
  <r>
    <x v="14"/>
    <x v="3"/>
    <d v="1899-12-30T10:36:00"/>
    <d v="1899-12-30T12:00:00"/>
    <n v="1.4000000000000004"/>
    <x v="4"/>
    <x v="6"/>
    <x v="0"/>
    <x v="0"/>
  </r>
  <r>
    <x v="14"/>
    <x v="3"/>
    <d v="1899-12-30T12:30:00"/>
    <d v="1899-12-30T13:20:00"/>
    <n v="0.83333333333333304"/>
    <x v="14"/>
    <x v="14"/>
    <x v="0"/>
    <x v="0"/>
  </r>
  <r>
    <x v="14"/>
    <x v="3"/>
    <d v="1899-12-30T13:20:00"/>
    <d v="1899-12-30T14:15:00"/>
    <n v="0.91666666666666607"/>
    <x v="3"/>
    <x v="4"/>
    <x v="0"/>
    <x v="0"/>
  </r>
  <r>
    <x v="14"/>
    <x v="3"/>
    <d v="1899-12-30T14:30:00"/>
    <d v="1899-12-30T16:15:00"/>
    <n v="1.7500000000000018"/>
    <x v="0"/>
    <x v="0"/>
    <x v="0"/>
    <x v="0"/>
  </r>
  <r>
    <x v="14"/>
    <x v="3"/>
    <d v="1899-12-30T16:15:00"/>
    <d v="1899-12-30T16:30:00"/>
    <n v="0.24999999999999911"/>
    <x v="2"/>
    <x v="7"/>
    <x v="0"/>
    <x v="0"/>
  </r>
  <r>
    <x v="15"/>
    <x v="3"/>
    <d v="1899-12-30T08:06:00"/>
    <d v="1899-12-30T08:45:00"/>
    <n v="0.64999999999999902"/>
    <x v="0"/>
    <x v="0"/>
    <x v="0"/>
    <x v="0"/>
  </r>
  <r>
    <x v="15"/>
    <x v="3"/>
    <d v="1899-12-30T08:45:00"/>
    <d v="1899-12-30T10:00:00"/>
    <n v="1.2500000000000009"/>
    <x v="2"/>
    <x v="4"/>
    <x v="0"/>
    <x v="0"/>
  </r>
  <r>
    <x v="15"/>
    <x v="3"/>
    <d v="1899-12-30T10:15:00"/>
    <d v="1899-12-30T12:00:00"/>
    <n v="1.7500000000000004"/>
    <x v="2"/>
    <x v="3"/>
    <x v="0"/>
    <x v="0"/>
  </r>
  <r>
    <x v="15"/>
    <x v="3"/>
    <d v="1899-12-30T12:30:00"/>
    <d v="1899-12-30T14:15:00"/>
    <n v="1.7499999999999991"/>
    <x v="2"/>
    <x v="4"/>
    <x v="0"/>
    <x v="0"/>
  </r>
  <r>
    <x v="15"/>
    <x v="3"/>
    <d v="1899-12-30T14:30:00"/>
    <d v="1899-12-30T16:15:00"/>
    <n v="1.7500000000000018"/>
    <x v="2"/>
    <x v="3"/>
    <x v="0"/>
    <x v="0"/>
  </r>
  <r>
    <x v="15"/>
    <x v="3"/>
    <d v="1899-12-30T16:15:00"/>
    <d v="1899-12-30T16:30:00"/>
    <n v="0.24999999999999911"/>
    <x v="2"/>
    <x v="7"/>
    <x v="0"/>
    <x v="0"/>
  </r>
  <r>
    <x v="15"/>
    <x v="7"/>
    <d v="1899-12-30T08:30:00"/>
    <d v="1899-12-30T09:30:00"/>
    <n v="0.99999999999999911"/>
    <x v="12"/>
    <x v="15"/>
    <x v="0"/>
    <x v="1"/>
  </r>
  <r>
    <x v="15"/>
    <x v="7"/>
    <d v="1899-12-30T11:00:00"/>
    <d v="1899-12-30T11:30:00"/>
    <n v="0.50000000000000089"/>
    <x v="12"/>
    <x v="9"/>
    <x v="0"/>
    <x v="1"/>
  </r>
  <r>
    <x v="15"/>
    <x v="7"/>
    <d v="1899-12-30T10:30:00"/>
    <d v="1899-12-30T11:00:00"/>
    <n v="0.49999999999999956"/>
    <x v="15"/>
    <x v="15"/>
    <x v="0"/>
    <x v="1"/>
  </r>
  <r>
    <x v="15"/>
    <x v="7"/>
    <d v="1899-12-30T14:30:00"/>
    <d v="1899-12-30T15:45:00"/>
    <n v="1.2500000000000009"/>
    <x v="12"/>
    <x v="9"/>
    <x v="0"/>
    <x v="1"/>
  </r>
  <r>
    <x v="15"/>
    <x v="7"/>
    <d v="1899-12-30T16:15:00"/>
    <d v="1899-12-30T16:50:00"/>
    <n v="0.58333333333333126"/>
    <x v="15"/>
    <x v="9"/>
    <x v="0"/>
    <x v="1"/>
  </r>
  <r>
    <x v="16"/>
    <x v="7"/>
    <d v="1899-12-30T11:00:00"/>
    <d v="1899-12-30T14:00:00"/>
    <n v="3.0000000000000013"/>
    <x v="12"/>
    <x v="15"/>
    <x v="0"/>
    <x v="1"/>
  </r>
  <r>
    <x v="16"/>
    <x v="7"/>
    <d v="1899-12-30T13:00:00"/>
    <d v="1899-12-30T13:30:00"/>
    <n v="0.50000000000000089"/>
    <x v="15"/>
    <x v="16"/>
    <x v="0"/>
    <x v="1"/>
  </r>
  <r>
    <x v="16"/>
    <x v="7"/>
    <d v="1899-12-30T14:00:00"/>
    <d v="1899-12-30T16:30:00"/>
    <n v="2.4999999999999991"/>
    <x v="12"/>
    <x v="9"/>
    <x v="0"/>
    <x v="1"/>
  </r>
  <r>
    <x v="17"/>
    <x v="7"/>
    <d v="1899-12-30T08:45:00"/>
    <d v="1899-12-30T09:45:00"/>
    <n v="1.0000000000000004"/>
    <x v="12"/>
    <x v="9"/>
    <x v="0"/>
    <x v="1"/>
  </r>
  <r>
    <x v="17"/>
    <x v="7"/>
    <d v="1899-12-30T09:45:00"/>
    <d v="1899-12-30T10:30:00"/>
    <n v="0.75"/>
    <x v="12"/>
    <x v="9"/>
    <x v="0"/>
    <x v="1"/>
  </r>
  <r>
    <x v="17"/>
    <x v="7"/>
    <d v="1899-12-30T10:30:00"/>
    <d v="1899-12-30T10:45:00"/>
    <n v="0.25000000000000044"/>
    <x v="16"/>
    <x v="17"/>
    <x v="0"/>
    <x v="1"/>
  </r>
  <r>
    <x v="17"/>
    <x v="7"/>
    <d v="1899-12-30T10:45:00"/>
    <d v="1899-12-30T11:00:00"/>
    <n v="0.24999999999999911"/>
    <x v="12"/>
    <x v="6"/>
    <x v="0"/>
    <x v="1"/>
  </r>
  <r>
    <x v="17"/>
    <x v="7"/>
    <d v="1899-12-30T11:45:00"/>
    <d v="1899-12-30T12:00:00"/>
    <n v="0.25000000000000044"/>
    <x v="15"/>
    <x v="2"/>
    <x v="0"/>
    <x v="1"/>
  </r>
  <r>
    <x v="17"/>
    <x v="7"/>
    <d v="1899-12-30T12:30:00"/>
    <d v="1899-12-30T13:00:00"/>
    <n v="0.49999999999999822"/>
    <x v="15"/>
    <x v="9"/>
    <x v="0"/>
    <x v="1"/>
  </r>
  <r>
    <x v="17"/>
    <x v="7"/>
    <d v="1899-12-30T15:30:00"/>
    <d v="1899-12-30T16:30:00"/>
    <n v="0.99999999999999911"/>
    <x v="12"/>
    <x v="6"/>
    <x v="0"/>
    <x v="1"/>
  </r>
  <r>
    <x v="18"/>
    <x v="7"/>
    <d v="1899-12-30T08:30:00"/>
    <d v="1899-12-30T10:00:00"/>
    <n v="1.5"/>
    <x v="15"/>
    <x v="11"/>
    <x v="0"/>
    <x v="1"/>
  </r>
  <r>
    <x v="18"/>
    <x v="7"/>
    <d v="1899-12-30T10:15:00"/>
    <d v="1899-12-30T12:00:00"/>
    <n v="1.7500000000000004"/>
    <x v="15"/>
    <x v="11"/>
    <x v="0"/>
    <x v="1"/>
  </r>
  <r>
    <x v="18"/>
    <x v="7"/>
    <d v="1899-12-30T12:30:00"/>
    <d v="1899-12-30T14:15:00"/>
    <n v="1.7499999999999991"/>
    <x v="15"/>
    <x v="11"/>
    <x v="0"/>
    <x v="1"/>
  </r>
  <r>
    <x v="18"/>
    <x v="7"/>
    <d v="1899-12-30T14:30:00"/>
    <d v="1899-12-30T16:30:00"/>
    <n v="2.0000000000000009"/>
    <x v="15"/>
    <x v="11"/>
    <x v="0"/>
    <x v="1"/>
  </r>
  <r>
    <x v="19"/>
    <x v="7"/>
    <d v="1899-12-30T10:15:00"/>
    <d v="1899-12-30T12:00:00"/>
    <n v="1.7500000000000004"/>
    <x v="15"/>
    <x v="11"/>
    <x v="0"/>
    <x v="1"/>
  </r>
  <r>
    <x v="19"/>
    <x v="7"/>
    <d v="1899-12-30T12:30:00"/>
    <d v="1899-12-30T14:15:00"/>
    <n v="1.7499999999999991"/>
    <x v="15"/>
    <x v="11"/>
    <x v="0"/>
    <x v="1"/>
  </r>
  <r>
    <x v="19"/>
    <x v="7"/>
    <d v="1899-12-30T14:30:00"/>
    <d v="1899-12-30T16:00:00"/>
    <n v="1.5"/>
    <x v="15"/>
    <x v="11"/>
    <x v="0"/>
    <x v="1"/>
  </r>
  <r>
    <x v="20"/>
    <x v="7"/>
    <d v="1899-12-30T08:30:00"/>
    <d v="1899-12-30T10:00:00"/>
    <n v="1.5"/>
    <x v="12"/>
    <x v="11"/>
    <x v="0"/>
    <x v="1"/>
  </r>
  <r>
    <x v="20"/>
    <x v="7"/>
    <d v="1899-12-30T10:15:00"/>
    <d v="1899-12-30T12:00:00"/>
    <n v="1.7500000000000004"/>
    <x v="12"/>
    <x v="9"/>
    <x v="0"/>
    <x v="1"/>
  </r>
  <r>
    <x v="20"/>
    <x v="7"/>
    <d v="1899-12-30T12:30:00"/>
    <d v="1899-12-30T14:30:00"/>
    <n v="1.9999999999999982"/>
    <x v="12"/>
    <x v="9"/>
    <x v="0"/>
    <x v="1"/>
  </r>
  <r>
    <x v="20"/>
    <x v="7"/>
    <d v="1899-12-30T14:30:00"/>
    <d v="1899-12-30T16:30:00"/>
    <n v="2.0000000000000009"/>
    <x v="12"/>
    <x v="15"/>
    <x v="0"/>
    <x v="1"/>
  </r>
  <r>
    <x v="21"/>
    <x v="7"/>
    <d v="1899-12-30T08:30:00"/>
    <d v="1899-12-30T09:00:00"/>
    <n v="0.49999999999999956"/>
    <x v="12"/>
    <x v="9"/>
    <x v="0"/>
    <x v="1"/>
  </r>
  <r>
    <x v="21"/>
    <x v="7"/>
    <d v="1899-12-30T09:00:00"/>
    <d v="1899-12-30T09:45:00"/>
    <n v="0.75"/>
    <x v="16"/>
    <x v="9"/>
    <x v="0"/>
    <x v="1"/>
  </r>
  <r>
    <x v="21"/>
    <x v="7"/>
    <d v="1899-12-30T10:30:00"/>
    <d v="1899-12-30T12:00:00"/>
    <n v="1.5"/>
    <x v="12"/>
    <x v="9"/>
    <x v="0"/>
    <x v="1"/>
  </r>
  <r>
    <x v="21"/>
    <x v="7"/>
    <d v="1899-12-30T12:30:00"/>
    <d v="1899-12-30T14:15:00"/>
    <n v="1.7499999999999991"/>
    <x v="12"/>
    <x v="9"/>
    <x v="0"/>
    <x v="1"/>
  </r>
  <r>
    <x v="21"/>
    <x v="7"/>
    <d v="1899-12-30T14:30:00"/>
    <d v="1899-12-30T16:30:00"/>
    <n v="2.0000000000000009"/>
    <x v="12"/>
    <x v="15"/>
    <x v="0"/>
    <x v="1"/>
  </r>
  <r>
    <x v="21"/>
    <x v="7"/>
    <d v="1899-12-30T16:30:00"/>
    <d v="1899-12-30T17:00:00"/>
    <n v="0.50000000000000089"/>
    <x v="16"/>
    <x v="15"/>
    <x v="0"/>
    <x v="1"/>
  </r>
  <r>
    <x v="22"/>
    <x v="7"/>
    <d v="1899-12-30T08:30:00"/>
    <d v="1899-12-30T08:45:00"/>
    <n v="0.24999999999999911"/>
    <x v="15"/>
    <x v="2"/>
    <x v="0"/>
    <x v="1"/>
  </r>
  <r>
    <x v="22"/>
    <x v="7"/>
    <d v="1899-12-30T08:45:00"/>
    <d v="1899-12-30T09:15:00"/>
    <n v="0.50000000000000089"/>
    <x v="15"/>
    <x v="11"/>
    <x v="0"/>
    <x v="1"/>
  </r>
  <r>
    <x v="22"/>
    <x v="7"/>
    <d v="1899-12-30T10:15:00"/>
    <d v="1899-12-30T11:45:00"/>
    <n v="1.5"/>
    <x v="0"/>
    <x v="9"/>
    <x v="0"/>
    <x v="1"/>
  </r>
  <r>
    <x v="23"/>
    <x v="7"/>
    <d v="1899-12-30T08:30:00"/>
    <d v="1899-12-30T09:45:00"/>
    <n v="1.2499999999999996"/>
    <x v="12"/>
    <x v="9"/>
    <x v="0"/>
    <x v="1"/>
  </r>
  <r>
    <x v="23"/>
    <x v="7"/>
    <d v="1899-12-30T10:15:00"/>
    <d v="1899-12-30T11:45:00"/>
    <n v="1.5"/>
    <x v="12"/>
    <x v="9"/>
    <x v="0"/>
    <x v="1"/>
  </r>
  <r>
    <x v="23"/>
    <x v="7"/>
    <d v="1899-12-30T12:30:00"/>
    <d v="1899-12-30T14:15:00"/>
    <n v="1.7499999999999991"/>
    <x v="0"/>
    <x v="9"/>
    <x v="0"/>
    <x v="1"/>
  </r>
  <r>
    <x v="23"/>
    <x v="7"/>
    <d v="1899-12-30T14:30:00"/>
    <d v="1899-12-30T16:30:00"/>
    <n v="2.0000000000000009"/>
    <x v="12"/>
    <x v="15"/>
    <x v="0"/>
    <x v="1"/>
  </r>
  <r>
    <x v="24"/>
    <x v="7"/>
    <d v="1899-12-30T08:30:00"/>
    <d v="1899-12-30T09:30:00"/>
    <n v="0.99999999999999911"/>
    <x v="16"/>
    <x v="9"/>
    <x v="0"/>
    <x v="1"/>
  </r>
  <r>
    <x v="24"/>
    <x v="7"/>
    <d v="1899-12-30T10:15:00"/>
    <d v="1899-12-30T11:45:00"/>
    <n v="1.5"/>
    <x v="12"/>
    <x v="9"/>
    <x v="0"/>
    <x v="1"/>
  </r>
  <r>
    <x v="24"/>
    <x v="7"/>
    <d v="1899-12-30T12:30:00"/>
    <d v="1899-12-30T13:30:00"/>
    <n v="0.99999999999999911"/>
    <x v="12"/>
    <x v="15"/>
    <x v="0"/>
    <x v="1"/>
  </r>
  <r>
    <x v="0"/>
    <x v="8"/>
    <d v="1899-12-30T09:30:00"/>
    <d v="1899-12-30T10:00:00"/>
    <n v="0.50000000000000089"/>
    <x v="10"/>
    <x v="18"/>
    <x v="0"/>
    <x v="2"/>
  </r>
  <r>
    <x v="0"/>
    <x v="8"/>
    <d v="1899-12-30T10:15:00"/>
    <d v="1899-12-30T12:00:00"/>
    <n v="1.7500000000000004"/>
    <x v="10"/>
    <x v="18"/>
    <x v="0"/>
    <x v="2"/>
  </r>
  <r>
    <x v="0"/>
    <x v="8"/>
    <d v="1899-12-30T12:30:00"/>
    <d v="1899-12-30T14:15:00"/>
    <n v="1.7499999999999991"/>
    <x v="10"/>
    <x v="18"/>
    <x v="0"/>
    <x v="2"/>
  </r>
  <r>
    <x v="0"/>
    <x v="8"/>
    <d v="1899-12-30T14:30:00"/>
    <d v="1899-12-30T16:30:00"/>
    <n v="2.0000000000000009"/>
    <x v="16"/>
    <x v="6"/>
    <x v="0"/>
    <x v="2"/>
  </r>
  <r>
    <x v="1"/>
    <x v="8"/>
    <d v="1899-12-30T08:30:00"/>
    <d v="1899-12-30T10:00:00"/>
    <n v="1.5"/>
    <x v="10"/>
    <x v="18"/>
    <x v="0"/>
    <x v="2"/>
  </r>
  <r>
    <x v="1"/>
    <x v="8"/>
    <d v="1899-12-30T10:15:00"/>
    <d v="1899-12-30T12:00:00"/>
    <n v="1.7500000000000004"/>
    <x v="10"/>
    <x v="18"/>
    <x v="0"/>
    <x v="2"/>
  </r>
  <r>
    <x v="1"/>
    <x v="8"/>
    <d v="1899-12-30T12:30:00"/>
    <d v="1899-12-30T15:00:00"/>
    <n v="2.4999999999999991"/>
    <x v="10"/>
    <x v="18"/>
    <x v="0"/>
    <x v="2"/>
  </r>
  <r>
    <x v="2"/>
    <x v="8"/>
    <d v="1899-12-30T08:30:00"/>
    <d v="1899-12-30T10:00:00"/>
    <n v="1.5"/>
    <x v="10"/>
    <x v="18"/>
    <x v="0"/>
    <x v="2"/>
  </r>
  <r>
    <x v="2"/>
    <x v="8"/>
    <d v="1899-12-30T10:15:00"/>
    <d v="1899-12-30T12:00:00"/>
    <n v="1.7500000000000004"/>
    <x v="10"/>
    <x v="18"/>
    <x v="0"/>
    <x v="2"/>
  </r>
  <r>
    <x v="2"/>
    <x v="8"/>
    <d v="1899-12-30T12:30:00"/>
    <d v="1899-12-30T14:15:00"/>
    <n v="1.7499999999999991"/>
    <x v="10"/>
    <x v="18"/>
    <x v="0"/>
    <x v="2"/>
  </r>
  <r>
    <x v="2"/>
    <x v="8"/>
    <d v="1899-12-30T14:30:00"/>
    <d v="1899-12-30T15:00:00"/>
    <n v="0.50000000000000089"/>
    <x v="10"/>
    <x v="18"/>
    <x v="0"/>
    <x v="2"/>
  </r>
  <r>
    <x v="2"/>
    <x v="8"/>
    <d v="1899-12-30T15:00:00"/>
    <d v="1899-12-30T16:30:00"/>
    <n v="1.5"/>
    <x v="12"/>
    <x v="17"/>
    <x v="0"/>
    <x v="2"/>
  </r>
  <r>
    <x v="3"/>
    <x v="8"/>
    <d v="1899-12-30T08:30:00"/>
    <d v="1899-12-30T10:00:00"/>
    <n v="1.5"/>
    <x v="0"/>
    <x v="3"/>
    <x v="0"/>
    <x v="2"/>
  </r>
  <r>
    <x v="3"/>
    <x v="8"/>
    <d v="1899-12-30T10:15:00"/>
    <d v="1899-12-30T12:00:00"/>
    <n v="1.7500000000000004"/>
    <x v="0"/>
    <x v="3"/>
    <x v="0"/>
    <x v="2"/>
  </r>
  <r>
    <x v="3"/>
    <x v="8"/>
    <d v="1899-12-30T12:30:00"/>
    <d v="1899-12-30T14:15:00"/>
    <n v="1.7499999999999991"/>
    <x v="0"/>
    <x v="3"/>
    <x v="0"/>
    <x v="2"/>
  </r>
  <r>
    <x v="3"/>
    <x v="8"/>
    <d v="1899-12-30T14:30:00"/>
    <d v="1899-12-30T16:30:00"/>
    <n v="2.0000000000000009"/>
    <x v="0"/>
    <x v="3"/>
    <x v="0"/>
    <x v="2"/>
  </r>
  <r>
    <x v="0"/>
    <x v="9"/>
    <d v="1899-12-30T08:15:00"/>
    <d v="1899-12-30T09:30:00"/>
    <n v="1.2499999999999996"/>
    <x v="2"/>
    <x v="7"/>
    <x v="0"/>
    <x v="2"/>
  </r>
  <r>
    <x v="0"/>
    <x v="9"/>
    <d v="1899-12-30T09:30:00"/>
    <d v="1899-12-30T10:00:00"/>
    <n v="0.50000000000000089"/>
    <x v="10"/>
    <x v="18"/>
    <x v="0"/>
    <x v="2"/>
  </r>
  <r>
    <x v="0"/>
    <x v="9"/>
    <d v="1899-12-30T10:15:00"/>
    <d v="1899-12-30T12:00:00"/>
    <n v="1.7500000000000004"/>
    <x v="10"/>
    <x v="18"/>
    <x v="0"/>
    <x v="2"/>
  </r>
  <r>
    <x v="0"/>
    <x v="9"/>
    <d v="1899-12-30T12:30:00"/>
    <d v="1899-12-30T13:00:00"/>
    <n v="0.49999999999999822"/>
    <x v="2"/>
    <x v="7"/>
    <x v="0"/>
    <x v="2"/>
  </r>
  <r>
    <x v="1"/>
    <x v="9"/>
    <d v="1899-12-30T15:15:00"/>
    <d v="1899-12-30T16:15:00"/>
    <n v="1.0000000000000018"/>
    <x v="10"/>
    <x v="18"/>
    <x v="0"/>
    <x v="2"/>
  </r>
  <r>
    <x v="2"/>
    <x v="9"/>
    <d v="1899-12-30T08:30:00"/>
    <d v="1899-12-30T10:00:00"/>
    <n v="1.5"/>
    <x v="12"/>
    <x v="17"/>
    <x v="0"/>
    <x v="2"/>
  </r>
  <r>
    <x v="2"/>
    <x v="9"/>
    <d v="1899-12-30T10:15:00"/>
    <d v="1899-12-30T12:00:00"/>
    <n v="1.7500000000000004"/>
    <x v="12"/>
    <x v="17"/>
    <x v="0"/>
    <x v="2"/>
  </r>
  <r>
    <x v="2"/>
    <x v="9"/>
    <d v="1899-12-30T12:30:00"/>
    <d v="1899-12-30T14:15:00"/>
    <n v="1.7499999999999991"/>
    <x v="12"/>
    <x v="17"/>
    <x v="0"/>
    <x v="2"/>
  </r>
  <r>
    <x v="2"/>
    <x v="9"/>
    <d v="1899-12-30T14:30:00"/>
    <d v="1899-12-30T16:30:00"/>
    <n v="2.0000000000000009"/>
    <x v="12"/>
    <x v="17"/>
    <x v="0"/>
    <x v="2"/>
  </r>
  <r>
    <x v="3"/>
    <x v="9"/>
    <d v="1899-12-30T08:30:00"/>
    <d v="1899-12-30T09:00:00"/>
    <n v="0.49999999999999956"/>
    <x v="10"/>
    <x v="18"/>
    <x v="0"/>
    <x v="2"/>
  </r>
  <r>
    <x v="1"/>
    <x v="10"/>
    <d v="1899-12-30T08:30:00"/>
    <d v="1899-12-30T10:00:00"/>
    <n v="1.5"/>
    <x v="10"/>
    <x v="18"/>
    <x v="0"/>
    <x v="2"/>
  </r>
  <r>
    <x v="1"/>
    <x v="10"/>
    <d v="1899-12-30T10:15:00"/>
    <d v="1899-12-30T12:00:00"/>
    <n v="1.7500000000000004"/>
    <x v="10"/>
    <x v="18"/>
    <x v="0"/>
    <x v="2"/>
  </r>
  <r>
    <x v="1"/>
    <x v="10"/>
    <d v="1899-12-30T12:30:00"/>
    <d v="1899-12-30T14:15:00"/>
    <n v="1.7499999999999991"/>
    <x v="10"/>
    <x v="18"/>
    <x v="0"/>
    <x v="2"/>
  </r>
  <r>
    <x v="1"/>
    <x v="10"/>
    <d v="1899-12-30T14:30:00"/>
    <d v="1899-12-30T16:15:00"/>
    <n v="1.7500000000000018"/>
    <x v="10"/>
    <x v="18"/>
    <x v="0"/>
    <x v="2"/>
  </r>
  <r>
    <x v="2"/>
    <x v="10"/>
    <d v="1899-12-30T08:00:00"/>
    <d v="1899-12-30T10:00:00"/>
    <n v="2.0000000000000009"/>
    <x v="10"/>
    <x v="18"/>
    <x v="0"/>
    <x v="2"/>
  </r>
  <r>
    <x v="2"/>
    <x v="10"/>
    <d v="1899-12-30T10:15:00"/>
    <d v="1899-12-30T12:00:00"/>
    <n v="1.7500000000000004"/>
    <x v="10"/>
    <x v="18"/>
    <x v="0"/>
    <x v="2"/>
  </r>
  <r>
    <x v="2"/>
    <x v="10"/>
    <d v="1899-12-30T12:30:00"/>
    <d v="1899-12-30T14:15:00"/>
    <n v="1.7499999999999991"/>
    <x v="10"/>
    <x v="18"/>
    <x v="0"/>
    <x v="2"/>
  </r>
  <r>
    <x v="2"/>
    <x v="10"/>
    <d v="1899-12-30T14:30:00"/>
    <d v="1899-12-30T15:00:00"/>
    <n v="0.50000000000000089"/>
    <x v="10"/>
    <x v="18"/>
    <x v="0"/>
    <x v="2"/>
  </r>
  <r>
    <x v="3"/>
    <x v="10"/>
    <d v="1899-12-30T08:00:00"/>
    <d v="1899-12-30T09:30:00"/>
    <n v="1.5"/>
    <x v="10"/>
    <x v="18"/>
    <x v="0"/>
    <x v="2"/>
  </r>
  <r>
    <x v="8"/>
    <x v="10"/>
    <d v="1899-12-30T08:00:00"/>
    <d v="1899-12-30T09:45:00"/>
    <n v="1.7500000000000004"/>
    <x v="0"/>
    <x v="17"/>
    <x v="0"/>
    <x v="2"/>
  </r>
  <r>
    <x v="13"/>
    <x v="10"/>
    <d v="1899-12-30T08:00:00"/>
    <d v="1899-12-30T10:00:00"/>
    <n v="2.0000000000000009"/>
    <x v="10"/>
    <x v="17"/>
    <x v="0"/>
    <x v="2"/>
  </r>
  <r>
    <x v="13"/>
    <x v="10"/>
    <d v="1899-12-30T10:15:00"/>
    <d v="1899-12-30T12:00:00"/>
    <n v="1.7500000000000004"/>
    <x v="10"/>
    <x v="17"/>
    <x v="0"/>
    <x v="2"/>
  </r>
  <r>
    <x v="13"/>
    <x v="10"/>
    <d v="1899-12-30T12:30:00"/>
    <d v="1899-12-30T13:00:00"/>
    <n v="0.49999999999999822"/>
    <x v="16"/>
    <x v="6"/>
    <x v="0"/>
    <x v="2"/>
  </r>
  <r>
    <x v="11"/>
    <x v="10"/>
    <d v="1899-12-30T08:00:00"/>
    <d v="1899-12-30T10:00:00"/>
    <n v="2.0000000000000009"/>
    <x v="10"/>
    <x v="17"/>
    <x v="0"/>
    <x v="2"/>
  </r>
  <r>
    <x v="11"/>
    <x v="10"/>
    <d v="1899-12-30T10:15:00"/>
    <d v="1899-12-30T12:00:00"/>
    <n v="1.7500000000000004"/>
    <x v="10"/>
    <x v="17"/>
    <x v="0"/>
    <x v="2"/>
  </r>
  <r>
    <x v="11"/>
    <x v="10"/>
    <d v="1899-12-30T12:30:00"/>
    <d v="1899-12-30T14:15:00"/>
    <n v="1.7499999999999991"/>
    <x v="10"/>
    <x v="17"/>
    <x v="0"/>
    <x v="2"/>
  </r>
  <r>
    <x v="11"/>
    <x v="10"/>
    <d v="1899-12-30T14:30:00"/>
    <d v="1899-12-30T16:30:00"/>
    <n v="2.0000000000000009"/>
    <x v="16"/>
    <x v="6"/>
    <x v="0"/>
    <x v="2"/>
  </r>
  <r>
    <x v="12"/>
    <x v="10"/>
    <d v="1899-12-30T08:00:00"/>
    <d v="1899-12-30T10:00:00"/>
    <n v="2.0000000000000009"/>
    <x v="10"/>
    <x v="17"/>
    <x v="0"/>
    <x v="2"/>
  </r>
  <r>
    <x v="12"/>
    <x v="10"/>
    <d v="1899-12-30T10:15:00"/>
    <d v="1899-12-30T12:00:00"/>
    <n v="1.7500000000000004"/>
    <x v="10"/>
    <x v="17"/>
    <x v="0"/>
    <x v="2"/>
  </r>
  <r>
    <x v="12"/>
    <x v="10"/>
    <d v="1899-12-30T12:30:00"/>
    <d v="1899-12-30T14:15:00"/>
    <n v="1.7499999999999991"/>
    <x v="10"/>
    <x v="17"/>
    <x v="0"/>
    <x v="2"/>
  </r>
  <r>
    <x v="12"/>
    <x v="10"/>
    <d v="1899-12-30T14:30:00"/>
    <d v="1899-12-30T16:30:00"/>
    <n v="2.0000000000000009"/>
    <x v="16"/>
    <x v="6"/>
    <x v="0"/>
    <x v="2"/>
  </r>
  <r>
    <x v="4"/>
    <x v="11"/>
    <d v="1899-12-30T08:00:00"/>
    <d v="1899-12-30T10:00:00"/>
    <n v="2.0000000000000009"/>
    <x v="0"/>
    <x v="17"/>
    <x v="0"/>
    <x v="2"/>
  </r>
  <r>
    <x v="4"/>
    <x v="11"/>
    <d v="1899-12-30T10:15:00"/>
    <d v="1899-12-30T12:00:00"/>
    <n v="1.7500000000000004"/>
    <x v="0"/>
    <x v="17"/>
    <x v="0"/>
    <x v="2"/>
  </r>
  <r>
    <x v="4"/>
    <x v="11"/>
    <d v="1899-12-30T12:30:00"/>
    <d v="1899-12-30T14:15:00"/>
    <n v="1.7499999999999991"/>
    <x v="0"/>
    <x v="17"/>
    <x v="0"/>
    <x v="2"/>
  </r>
  <r>
    <x v="4"/>
    <x v="11"/>
    <d v="1899-12-30T14:30:00"/>
    <d v="1899-12-30T15:00:00"/>
    <n v="0.50000000000000089"/>
    <x v="0"/>
    <x v="17"/>
    <x v="0"/>
    <x v="2"/>
  </r>
  <r>
    <x v="5"/>
    <x v="11"/>
    <d v="1899-12-30T08:00:00"/>
    <d v="1899-12-30T10:00:00"/>
    <n v="2.0000000000000009"/>
    <x v="0"/>
    <x v="17"/>
    <x v="0"/>
    <x v="2"/>
  </r>
  <r>
    <x v="5"/>
    <x v="11"/>
    <d v="1899-12-30T10:15:00"/>
    <d v="1899-12-30T12:00:00"/>
    <n v="1.7500000000000004"/>
    <x v="0"/>
    <x v="17"/>
    <x v="0"/>
    <x v="2"/>
  </r>
  <r>
    <x v="5"/>
    <x v="11"/>
    <d v="1899-12-30T12:30:00"/>
    <d v="1899-12-30T14:15:00"/>
    <n v="1.7499999999999991"/>
    <x v="0"/>
    <x v="17"/>
    <x v="0"/>
    <x v="2"/>
  </r>
  <r>
    <x v="5"/>
    <x v="11"/>
    <d v="1899-12-30T14:30:00"/>
    <d v="1899-12-30T15:00:00"/>
    <n v="0.50000000000000089"/>
    <x v="0"/>
    <x v="17"/>
    <x v="0"/>
    <x v="2"/>
  </r>
  <r>
    <x v="6"/>
    <x v="11"/>
    <d v="1899-12-30T08:00:00"/>
    <d v="1899-12-30T10:00:00"/>
    <n v="2.0000000000000009"/>
    <x v="0"/>
    <x v="6"/>
    <x v="0"/>
    <x v="2"/>
  </r>
  <r>
    <x v="6"/>
    <x v="11"/>
    <d v="1899-12-30T10:15:00"/>
    <d v="1899-12-30T12:00:00"/>
    <n v="1.7500000000000004"/>
    <x v="3"/>
    <x v="6"/>
    <x v="0"/>
    <x v="2"/>
  </r>
  <r>
    <x v="6"/>
    <x v="11"/>
    <d v="1899-12-30T12:30:00"/>
    <d v="1899-12-30T14:15:00"/>
    <n v="1.7499999999999991"/>
    <x v="2"/>
    <x v="7"/>
    <x v="0"/>
    <x v="2"/>
  </r>
  <r>
    <x v="6"/>
    <x v="11"/>
    <d v="1899-12-30T14:30:00"/>
    <d v="1899-12-30T14:45:00"/>
    <n v="0.25000000000000178"/>
    <x v="2"/>
    <x v="7"/>
    <x v="0"/>
    <x v="2"/>
  </r>
  <r>
    <x v="7"/>
    <x v="11"/>
    <d v="1899-12-30T08:00:00"/>
    <d v="1899-12-30T10:00:00"/>
    <n v="2.0000000000000009"/>
    <x v="0"/>
    <x v="17"/>
    <x v="0"/>
    <x v="2"/>
  </r>
  <r>
    <x v="7"/>
    <x v="11"/>
    <d v="1899-12-30T10:15:00"/>
    <d v="1899-12-30T12:00:00"/>
    <n v="1.7500000000000004"/>
    <x v="0"/>
    <x v="17"/>
    <x v="0"/>
    <x v="2"/>
  </r>
  <r>
    <x v="7"/>
    <x v="11"/>
    <d v="1899-12-30T12:30:00"/>
    <d v="1899-12-30T14:15:00"/>
    <n v="1.7499999999999991"/>
    <x v="0"/>
    <x v="17"/>
    <x v="0"/>
    <x v="2"/>
  </r>
  <r>
    <x v="7"/>
    <x v="11"/>
    <d v="1899-12-30T14:30:00"/>
    <d v="1899-12-30T15:00:00"/>
    <n v="0.50000000000000089"/>
    <x v="0"/>
    <x v="17"/>
    <x v="0"/>
    <x v="2"/>
  </r>
  <r>
    <x v="4"/>
    <x v="9"/>
    <d v="1899-12-30T08:00:00"/>
    <d v="1899-12-30T10:00:00"/>
    <n v="2.0000000000000009"/>
    <x v="2"/>
    <x v="6"/>
    <x v="0"/>
    <x v="2"/>
  </r>
  <r>
    <x v="4"/>
    <x v="9"/>
    <d v="1899-12-30T10:15:00"/>
    <d v="1899-12-30T12:00:00"/>
    <n v="1.7500000000000004"/>
    <x v="2"/>
    <x v="6"/>
    <x v="0"/>
    <x v="2"/>
  </r>
  <r>
    <x v="4"/>
    <x v="9"/>
    <d v="1899-12-30T12:30:00"/>
    <d v="1899-12-30T14:15:00"/>
    <n v="1.7499999999999991"/>
    <x v="2"/>
    <x v="6"/>
    <x v="0"/>
    <x v="2"/>
  </r>
  <r>
    <x v="4"/>
    <x v="9"/>
    <d v="1899-12-30T14:30:00"/>
    <d v="1899-12-30T15:00:00"/>
    <n v="0.50000000000000089"/>
    <x v="2"/>
    <x v="6"/>
    <x v="0"/>
    <x v="2"/>
  </r>
  <r>
    <x v="5"/>
    <x v="9"/>
    <d v="1899-12-30T08:00:00"/>
    <d v="1899-12-30T09:00:00"/>
    <n v="1.0000000000000004"/>
    <x v="2"/>
    <x v="7"/>
    <x v="0"/>
    <x v="2"/>
  </r>
  <r>
    <x v="6"/>
    <x v="9"/>
    <d v="1899-12-30T08:00:00"/>
    <d v="1899-12-30T10:00:00"/>
    <n v="2.0000000000000009"/>
    <x v="0"/>
    <x v="6"/>
    <x v="0"/>
    <x v="2"/>
  </r>
  <r>
    <x v="6"/>
    <x v="9"/>
    <d v="1899-12-30T10:15:00"/>
    <d v="1899-12-30T12:00:00"/>
    <n v="1.7500000000000004"/>
    <x v="0"/>
    <x v="6"/>
    <x v="0"/>
    <x v="2"/>
  </r>
  <r>
    <x v="6"/>
    <x v="9"/>
    <d v="1899-12-30T12:30:00"/>
    <d v="1899-12-30T14:15:00"/>
    <n v="1.7499999999999991"/>
    <x v="2"/>
    <x v="7"/>
    <x v="0"/>
    <x v="2"/>
  </r>
  <r>
    <x v="6"/>
    <x v="9"/>
    <d v="1899-12-30T14:30:00"/>
    <d v="1899-12-30T16:30:00"/>
    <n v="2.0000000000000009"/>
    <x v="2"/>
    <x v="7"/>
    <x v="0"/>
    <x v="2"/>
  </r>
  <r>
    <x v="7"/>
    <x v="9"/>
    <d v="1899-12-30T08:00:00"/>
    <d v="1899-12-30T10:00:00"/>
    <n v="2.0000000000000009"/>
    <x v="0"/>
    <x v="17"/>
    <x v="0"/>
    <x v="2"/>
  </r>
  <r>
    <x v="7"/>
    <x v="9"/>
    <d v="1899-12-30T10:15:00"/>
    <d v="1899-12-30T12:00:00"/>
    <n v="1.7500000000000004"/>
    <x v="0"/>
    <x v="17"/>
    <x v="0"/>
    <x v="2"/>
  </r>
  <r>
    <x v="7"/>
    <x v="9"/>
    <d v="1899-12-30T12:30:00"/>
    <d v="1899-12-30T14:15:00"/>
    <n v="1.7499999999999991"/>
    <x v="0"/>
    <x v="17"/>
    <x v="0"/>
    <x v="2"/>
  </r>
  <r>
    <x v="7"/>
    <x v="9"/>
    <d v="1899-12-30T14:30:00"/>
    <d v="1899-12-30T16:30:00"/>
    <n v="2.0000000000000009"/>
    <x v="0"/>
    <x v="17"/>
    <x v="0"/>
    <x v="2"/>
  </r>
  <r>
    <x v="8"/>
    <x v="9"/>
    <d v="1899-12-30T08:00:00"/>
    <d v="1899-12-30T10:00:00"/>
    <n v="2.0000000000000009"/>
    <x v="0"/>
    <x v="17"/>
    <x v="0"/>
    <x v="2"/>
  </r>
  <r>
    <x v="8"/>
    <x v="9"/>
    <d v="1899-12-30T10:15:00"/>
    <d v="1899-12-30T12:00:00"/>
    <n v="1.7500000000000004"/>
    <x v="0"/>
    <x v="17"/>
    <x v="0"/>
    <x v="2"/>
  </r>
  <r>
    <x v="8"/>
    <x v="9"/>
    <d v="1899-12-30T12:30:00"/>
    <d v="1899-12-30T14:15:00"/>
    <n v="1.7499999999999991"/>
    <x v="0"/>
    <x v="17"/>
    <x v="0"/>
    <x v="2"/>
  </r>
  <r>
    <x v="8"/>
    <x v="9"/>
    <d v="1899-12-30T14:30:00"/>
    <d v="1899-12-30T16:30:00"/>
    <n v="2.0000000000000009"/>
    <x v="0"/>
    <x v="17"/>
    <x v="0"/>
    <x v="2"/>
  </r>
  <r>
    <x v="4"/>
    <x v="8"/>
    <d v="1899-12-30T08:00:00"/>
    <d v="1899-12-30T08:25:00"/>
    <n v="0.41666666666666652"/>
    <x v="0"/>
    <x v="17"/>
    <x v="0"/>
    <x v="2"/>
  </r>
  <r>
    <x v="5"/>
    <x v="8"/>
    <d v="1899-12-30T08:00:00"/>
    <d v="1899-12-30T08:30:00"/>
    <n v="0.50000000000000089"/>
    <x v="0"/>
    <x v="3"/>
    <x v="0"/>
    <x v="2"/>
  </r>
  <r>
    <x v="5"/>
    <x v="8"/>
    <d v="1899-12-30T08:30:00"/>
    <d v="1899-12-30T09:30:00"/>
    <n v="0.99999999999999911"/>
    <x v="10"/>
    <x v="18"/>
    <x v="0"/>
    <x v="2"/>
  </r>
  <r>
    <x v="6"/>
    <x v="8"/>
    <d v="1899-12-30T08:00:00"/>
    <d v="1899-12-30T10:00:00"/>
    <n v="2.0000000000000009"/>
    <x v="0"/>
    <x v="3"/>
    <x v="0"/>
    <x v="2"/>
  </r>
  <r>
    <x v="6"/>
    <x v="8"/>
    <d v="1899-12-30T10:15:00"/>
    <d v="1899-12-30T12:00:00"/>
    <n v="1.7500000000000004"/>
    <x v="0"/>
    <x v="3"/>
    <x v="0"/>
    <x v="2"/>
  </r>
  <r>
    <x v="6"/>
    <x v="8"/>
    <d v="1899-12-30T12:30:00"/>
    <d v="1899-12-30T14:15:00"/>
    <n v="1.7499999999999991"/>
    <x v="0"/>
    <x v="3"/>
    <x v="0"/>
    <x v="2"/>
  </r>
  <r>
    <x v="6"/>
    <x v="8"/>
    <d v="1899-12-30T14:30:00"/>
    <d v="1899-12-30T16:30:00"/>
    <n v="2.0000000000000009"/>
    <x v="0"/>
    <x v="3"/>
    <x v="0"/>
    <x v="2"/>
  </r>
  <r>
    <x v="16"/>
    <x v="5"/>
    <d v="1899-12-30T12:30:00"/>
    <d v="1899-12-30T14:15:00"/>
    <n v="1.7499999999999991"/>
    <x v="10"/>
    <x v="17"/>
    <x v="0"/>
    <x v="0"/>
  </r>
  <r>
    <x v="16"/>
    <x v="5"/>
    <d v="1899-12-30T14:30:00"/>
    <d v="1899-12-30T16:30:00"/>
    <n v="2.0000000000000009"/>
    <x v="10"/>
    <x v="17"/>
    <x v="0"/>
    <x v="0"/>
  </r>
  <r>
    <x v="17"/>
    <x v="5"/>
    <d v="1899-12-30T08:00:00"/>
    <d v="1899-12-30T10:00:00"/>
    <n v="2.0000000000000009"/>
    <x v="10"/>
    <x v="17"/>
    <x v="0"/>
    <x v="0"/>
  </r>
  <r>
    <x v="17"/>
    <x v="5"/>
    <d v="1899-12-30T10:15:00"/>
    <d v="1899-12-30T12:00:00"/>
    <n v="1.7500000000000004"/>
    <x v="10"/>
    <x v="17"/>
    <x v="0"/>
    <x v="0"/>
  </r>
  <r>
    <x v="17"/>
    <x v="5"/>
    <d v="1899-12-30T12:30:00"/>
    <d v="1899-12-30T14:15:00"/>
    <n v="1.7499999999999991"/>
    <x v="10"/>
    <x v="17"/>
    <x v="0"/>
    <x v="0"/>
  </r>
  <r>
    <x v="17"/>
    <x v="5"/>
    <d v="1899-12-30T14:30:00"/>
    <d v="1899-12-30T16:30:00"/>
    <n v="2.0000000000000009"/>
    <x v="10"/>
    <x v="17"/>
    <x v="0"/>
    <x v="0"/>
  </r>
  <r>
    <x v="25"/>
    <x v="5"/>
    <d v="1899-12-30T08:00:00"/>
    <d v="1899-12-30T10:00:00"/>
    <n v="2.0000000000000009"/>
    <x v="10"/>
    <x v="17"/>
    <x v="0"/>
    <x v="0"/>
  </r>
  <r>
    <x v="25"/>
    <x v="5"/>
    <d v="1899-12-30T10:15:00"/>
    <d v="1899-12-30T12:00:00"/>
    <n v="1.7500000000000004"/>
    <x v="10"/>
    <x v="17"/>
    <x v="0"/>
    <x v="0"/>
  </r>
  <r>
    <x v="25"/>
    <x v="5"/>
    <d v="1899-12-30T12:30:00"/>
    <d v="1899-12-30T14:15:00"/>
    <n v="1.7499999999999991"/>
    <x v="10"/>
    <x v="17"/>
    <x v="0"/>
    <x v="0"/>
  </r>
  <r>
    <x v="25"/>
    <x v="5"/>
    <d v="1899-12-30T14:30:00"/>
    <d v="1899-12-30T16:30:00"/>
    <n v="2.0000000000000009"/>
    <x v="10"/>
    <x v="17"/>
    <x v="0"/>
    <x v="0"/>
  </r>
  <r>
    <x v="4"/>
    <x v="5"/>
    <d v="1899-12-30T08:02:00"/>
    <d v="1899-12-30T10:00:00"/>
    <n v="1.9666666666666677"/>
    <x v="8"/>
    <x v="8"/>
    <x v="0"/>
    <x v="0"/>
  </r>
  <r>
    <x v="4"/>
    <x v="5"/>
    <d v="1899-12-30T10:15:00"/>
    <d v="1899-12-30T12:00:00"/>
    <n v="1.7500000000000004"/>
    <x v="8"/>
    <x v="8"/>
    <x v="0"/>
    <x v="0"/>
  </r>
  <r>
    <x v="4"/>
    <x v="5"/>
    <d v="1899-12-30T12:30:00"/>
    <d v="1899-12-30T14:15:00"/>
    <n v="1.7499999999999991"/>
    <x v="8"/>
    <x v="8"/>
    <x v="0"/>
    <x v="0"/>
  </r>
  <r>
    <x v="4"/>
    <x v="5"/>
    <d v="1899-12-30T14:30:00"/>
    <d v="1899-12-30T16:15:00"/>
    <n v="1.7500000000000018"/>
    <x v="8"/>
    <x v="8"/>
    <x v="0"/>
    <x v="0"/>
  </r>
  <r>
    <x v="4"/>
    <x v="5"/>
    <d v="1899-12-30T16:15:00"/>
    <d v="1899-12-30T16:30:00"/>
    <n v="0.24999999999999911"/>
    <x v="2"/>
    <x v="7"/>
    <x v="0"/>
    <x v="0"/>
  </r>
  <r>
    <x v="5"/>
    <x v="5"/>
    <d v="1899-12-30T08:00:00"/>
    <d v="1899-12-30T09:04:00"/>
    <n v="1.0666666666666669"/>
    <x v="0"/>
    <x v="0"/>
    <x v="0"/>
    <x v="0"/>
  </r>
  <r>
    <x v="5"/>
    <x v="5"/>
    <d v="1899-12-30T09:04:00"/>
    <d v="1899-12-30T10:00:00"/>
    <n v="0.93333333333333401"/>
    <x v="3"/>
    <x v="4"/>
    <x v="0"/>
    <x v="0"/>
  </r>
  <r>
    <x v="5"/>
    <x v="5"/>
    <d v="1899-12-30T10:15:00"/>
    <d v="1899-12-30T12:00:00"/>
    <n v="1.7500000000000004"/>
    <x v="2"/>
    <x v="3"/>
    <x v="0"/>
    <x v="0"/>
  </r>
  <r>
    <x v="5"/>
    <x v="5"/>
    <d v="1899-12-30T12:30:00"/>
    <d v="1899-12-30T13:23:00"/>
    <n v="0.88333333333333286"/>
    <x v="2"/>
    <x v="3"/>
    <x v="0"/>
    <x v="0"/>
  </r>
  <r>
    <x v="5"/>
    <x v="5"/>
    <d v="1899-12-30T13:23:00"/>
    <d v="1899-12-30T14:15:00"/>
    <n v="0.86666666666666625"/>
    <x v="2"/>
    <x v="4"/>
    <x v="0"/>
    <x v="0"/>
  </r>
  <r>
    <x v="5"/>
    <x v="5"/>
    <d v="1899-12-30T14:30:00"/>
    <d v="1899-12-30T15:43:00"/>
    <n v="1.2166666666666677"/>
    <x v="4"/>
    <x v="4"/>
    <x v="0"/>
    <x v="0"/>
  </r>
  <r>
    <x v="5"/>
    <x v="5"/>
    <d v="1899-12-30T15:43:00"/>
    <d v="1899-12-30T16:30:00"/>
    <n v="0.78333333333333321"/>
    <x v="2"/>
    <x v="7"/>
    <x v="0"/>
    <x v="0"/>
  </r>
  <r>
    <x v="6"/>
    <x v="5"/>
    <d v="1899-12-30T08:00:00"/>
    <d v="1899-12-30T09:50:00"/>
    <n v="1.8333333333333335"/>
    <x v="2"/>
    <x v="3"/>
    <x v="0"/>
    <x v="0"/>
  </r>
  <r>
    <x v="6"/>
    <x v="5"/>
    <d v="1899-12-30T09:50:00"/>
    <d v="1899-12-30T10:00:00"/>
    <n v="0.16666666666666741"/>
    <x v="3"/>
    <x v="3"/>
    <x v="0"/>
    <x v="0"/>
  </r>
  <r>
    <x v="6"/>
    <x v="5"/>
    <d v="1899-12-30T10:15:00"/>
    <d v="1899-12-30T10:26:00"/>
    <n v="0.18333333333333401"/>
    <x v="3"/>
    <x v="3"/>
    <x v="0"/>
    <x v="0"/>
  </r>
  <r>
    <x v="6"/>
    <x v="5"/>
    <d v="1899-12-30T10:26:00"/>
    <d v="1899-12-30T12:00:00"/>
    <n v="1.5666666666666664"/>
    <x v="0"/>
    <x v="0"/>
    <x v="0"/>
    <x v="0"/>
  </r>
  <r>
    <x v="6"/>
    <x v="5"/>
    <d v="1899-12-30T12:30:00"/>
    <d v="1899-12-30T14:15:00"/>
    <n v="1.7499999999999991"/>
    <x v="10"/>
    <x v="3"/>
    <x v="0"/>
    <x v="0"/>
  </r>
  <r>
    <x v="6"/>
    <x v="5"/>
    <d v="1899-12-30T14:30:00"/>
    <d v="1899-12-30T16:30:00"/>
    <n v="2.0000000000000009"/>
    <x v="10"/>
    <x v="3"/>
    <x v="0"/>
    <x v="0"/>
  </r>
  <r>
    <x v="7"/>
    <x v="5"/>
    <d v="1899-12-30T08:00:00"/>
    <d v="1899-12-30T10:00:00"/>
    <n v="2.0000000000000009"/>
    <x v="10"/>
    <x v="3"/>
    <x v="0"/>
    <x v="0"/>
  </r>
  <r>
    <x v="7"/>
    <x v="5"/>
    <d v="1899-12-30T10:15:00"/>
    <d v="1899-12-30T12:00:00"/>
    <n v="1.7500000000000004"/>
    <x v="10"/>
    <x v="3"/>
    <x v="0"/>
    <x v="0"/>
  </r>
  <r>
    <x v="7"/>
    <x v="5"/>
    <d v="1899-12-30T12:30:00"/>
    <d v="1899-12-30T14:15:00"/>
    <n v="1.7499999999999991"/>
    <x v="10"/>
    <x v="3"/>
    <x v="0"/>
    <x v="0"/>
  </r>
  <r>
    <x v="7"/>
    <x v="5"/>
    <d v="1899-12-30T14:30:00"/>
    <d v="1899-12-30T16:30:00"/>
    <n v="2.0000000000000009"/>
    <x v="10"/>
    <x v="3"/>
    <x v="0"/>
    <x v="0"/>
  </r>
  <r>
    <x v="8"/>
    <x v="5"/>
    <d v="1899-12-30T08:00:00"/>
    <d v="1899-12-30T10:00:00"/>
    <n v="2.0000000000000009"/>
    <x v="10"/>
    <x v="3"/>
    <x v="0"/>
    <x v="0"/>
  </r>
  <r>
    <x v="8"/>
    <x v="5"/>
    <d v="1899-12-30T10:15:00"/>
    <d v="1899-12-30T12:00:00"/>
    <n v="1.7500000000000004"/>
    <x v="10"/>
    <x v="3"/>
    <x v="0"/>
    <x v="0"/>
  </r>
  <r>
    <x v="8"/>
    <x v="5"/>
    <d v="1899-12-30T12:30:00"/>
    <d v="1899-12-30T14:15:00"/>
    <n v="1.7499999999999991"/>
    <x v="10"/>
    <x v="3"/>
    <x v="0"/>
    <x v="0"/>
  </r>
  <r>
    <x v="8"/>
    <x v="5"/>
    <d v="1899-12-30T14:30:00"/>
    <d v="1899-12-30T16:15:00"/>
    <n v="1.7500000000000018"/>
    <x v="10"/>
    <x v="3"/>
    <x v="0"/>
    <x v="0"/>
  </r>
  <r>
    <x v="8"/>
    <x v="5"/>
    <d v="1899-12-30T16:15:00"/>
    <d v="1899-12-30T16:30:00"/>
    <n v="0.24999999999999911"/>
    <x v="2"/>
    <x v="7"/>
    <x v="0"/>
    <x v="0"/>
  </r>
  <r>
    <x v="4"/>
    <x v="6"/>
    <d v="1899-12-30T08:05:00"/>
    <d v="1899-12-30T10:00:00"/>
    <n v="1.9166666666666665"/>
    <x v="8"/>
    <x v="8"/>
    <x v="0"/>
    <x v="0"/>
  </r>
  <r>
    <x v="4"/>
    <x v="6"/>
    <d v="1899-12-30T10:15:00"/>
    <d v="1899-12-30T12:00:00"/>
    <n v="1.7500000000000004"/>
    <x v="8"/>
    <x v="8"/>
    <x v="0"/>
    <x v="0"/>
  </r>
  <r>
    <x v="4"/>
    <x v="6"/>
    <d v="1899-12-30T12:30:00"/>
    <d v="1899-12-30T14:15:00"/>
    <n v="1.7499999999999991"/>
    <x v="8"/>
    <x v="8"/>
    <x v="0"/>
    <x v="0"/>
  </r>
  <r>
    <x v="4"/>
    <x v="6"/>
    <d v="1899-12-30T14:30:00"/>
    <d v="1899-12-30T16:15:00"/>
    <n v="1.7500000000000018"/>
    <x v="8"/>
    <x v="8"/>
    <x v="0"/>
    <x v="0"/>
  </r>
  <r>
    <x v="4"/>
    <x v="6"/>
    <d v="1899-12-30T16:15:00"/>
    <d v="1899-12-30T16:30:00"/>
    <n v="0.24999999999999911"/>
    <x v="2"/>
    <x v="7"/>
    <x v="0"/>
    <x v="0"/>
  </r>
  <r>
    <x v="5"/>
    <x v="6"/>
    <d v="1899-12-30T08:08:00"/>
    <d v="1899-12-30T09:15:00"/>
    <n v="1.1166666666666667"/>
    <x v="3"/>
    <x v="4"/>
    <x v="0"/>
    <x v="0"/>
  </r>
  <r>
    <x v="5"/>
    <x v="6"/>
    <d v="1899-12-30T09:15:00"/>
    <d v="1899-12-30T09:34:00"/>
    <n v="0.31666666666666687"/>
    <x v="0"/>
    <x v="0"/>
    <x v="0"/>
    <x v="0"/>
  </r>
  <r>
    <x v="5"/>
    <x v="6"/>
    <d v="1899-12-30T09:34:00"/>
    <d v="1899-12-30T10:00:00"/>
    <n v="0.43333333333333313"/>
    <x v="3"/>
    <x v="4"/>
    <x v="0"/>
    <x v="0"/>
  </r>
  <r>
    <x v="5"/>
    <x v="6"/>
    <d v="1899-12-30T10:15:00"/>
    <d v="1899-12-30T10:32:00"/>
    <n v="0.28333333333333366"/>
    <x v="3"/>
    <x v="4"/>
    <x v="0"/>
    <x v="0"/>
  </r>
  <r>
    <x v="5"/>
    <x v="6"/>
    <d v="1899-12-30T10:32:00"/>
    <d v="1899-12-30T12:00:00"/>
    <n v="1.4666666666666668"/>
    <x v="4"/>
    <x v="4"/>
    <x v="0"/>
    <x v="0"/>
  </r>
  <r>
    <x v="5"/>
    <x v="6"/>
    <d v="1899-12-30T12:30:00"/>
    <d v="1899-12-30T14:15:00"/>
    <n v="1.7499999999999991"/>
    <x v="3"/>
    <x v="4"/>
    <x v="0"/>
    <x v="0"/>
  </r>
  <r>
    <x v="5"/>
    <x v="6"/>
    <d v="1899-12-30T14:30:00"/>
    <d v="1899-12-30T15:30:00"/>
    <n v="1.0000000000000018"/>
    <x v="3"/>
    <x v="4"/>
    <x v="0"/>
    <x v="0"/>
  </r>
  <r>
    <x v="5"/>
    <x v="6"/>
    <d v="1899-12-30T15:30:00"/>
    <d v="1899-12-30T16:30:00"/>
    <n v="0.99999999999999911"/>
    <x v="2"/>
    <x v="7"/>
    <x v="0"/>
    <x v="0"/>
  </r>
  <r>
    <x v="6"/>
    <x v="6"/>
    <d v="1899-12-30T08:06:00"/>
    <d v="1899-12-30T08:30:00"/>
    <n v="0.39999999999999991"/>
    <x v="2"/>
    <x v="7"/>
    <x v="0"/>
    <x v="0"/>
  </r>
  <r>
    <x v="6"/>
    <x v="6"/>
    <d v="1899-12-30T08:30:00"/>
    <d v="1899-12-30T10:00:00"/>
    <n v="1.5"/>
    <x v="3"/>
    <x v="4"/>
    <x v="0"/>
    <x v="0"/>
  </r>
  <r>
    <x v="6"/>
    <x v="6"/>
    <d v="1899-12-30T10:15:00"/>
    <d v="1899-12-30T12:00:00"/>
    <n v="1.7500000000000004"/>
    <x v="0"/>
    <x v="0"/>
    <x v="0"/>
    <x v="0"/>
  </r>
  <r>
    <x v="6"/>
    <x v="6"/>
    <d v="1899-12-30T12:30:00"/>
    <d v="1899-12-30T14:15:00"/>
    <n v="1.7499999999999991"/>
    <x v="10"/>
    <x v="3"/>
    <x v="0"/>
    <x v="0"/>
  </r>
  <r>
    <x v="6"/>
    <x v="6"/>
    <d v="1899-12-30T14:30:00"/>
    <d v="1899-12-30T16:30:00"/>
    <n v="2.0000000000000009"/>
    <x v="10"/>
    <x v="3"/>
    <x v="0"/>
    <x v="0"/>
  </r>
  <r>
    <x v="7"/>
    <x v="6"/>
    <d v="1899-12-30T08:00:00"/>
    <d v="1899-12-30T10:00:00"/>
    <n v="2.0000000000000009"/>
    <x v="10"/>
    <x v="3"/>
    <x v="0"/>
    <x v="0"/>
  </r>
  <r>
    <x v="7"/>
    <x v="6"/>
    <d v="1899-12-30T10:15:00"/>
    <d v="1899-12-30T12:00:00"/>
    <n v="1.7500000000000004"/>
    <x v="10"/>
    <x v="3"/>
    <x v="0"/>
    <x v="0"/>
  </r>
  <r>
    <x v="7"/>
    <x v="6"/>
    <d v="1899-12-30T12:30:00"/>
    <d v="1899-12-30T14:15:00"/>
    <n v="1.7499999999999991"/>
    <x v="10"/>
    <x v="3"/>
    <x v="0"/>
    <x v="0"/>
  </r>
  <r>
    <x v="7"/>
    <x v="6"/>
    <d v="1899-12-30T14:30:00"/>
    <d v="1899-12-30T16:30:00"/>
    <n v="2.0000000000000009"/>
    <x v="10"/>
    <x v="3"/>
    <x v="0"/>
    <x v="0"/>
  </r>
  <r>
    <x v="8"/>
    <x v="6"/>
    <d v="1899-12-30T08:00:00"/>
    <d v="1899-12-30T10:00:00"/>
    <n v="2.0000000000000009"/>
    <x v="10"/>
    <x v="3"/>
    <x v="0"/>
    <x v="0"/>
  </r>
  <r>
    <x v="8"/>
    <x v="6"/>
    <d v="1899-12-30T10:15:00"/>
    <d v="1899-12-30T12:00:00"/>
    <n v="1.7500000000000004"/>
    <x v="10"/>
    <x v="3"/>
    <x v="0"/>
    <x v="0"/>
  </r>
  <r>
    <x v="8"/>
    <x v="6"/>
    <d v="1899-12-30T12:30:00"/>
    <d v="1899-12-30T14:15:00"/>
    <n v="1.7499999999999991"/>
    <x v="10"/>
    <x v="3"/>
    <x v="0"/>
    <x v="0"/>
  </r>
  <r>
    <x v="8"/>
    <x v="6"/>
    <d v="1899-12-30T14:30:00"/>
    <d v="1899-12-30T16:15:00"/>
    <n v="1.7500000000000018"/>
    <x v="10"/>
    <x v="3"/>
    <x v="0"/>
    <x v="0"/>
  </r>
  <r>
    <x v="8"/>
    <x v="6"/>
    <d v="1899-12-30T16:15:00"/>
    <d v="1899-12-30T16:30:00"/>
    <n v="0.24999999999999911"/>
    <x v="2"/>
    <x v="7"/>
    <x v="0"/>
    <x v="0"/>
  </r>
  <r>
    <x v="4"/>
    <x v="12"/>
    <d v="1899-12-30T08:00:00"/>
    <d v="1899-12-30T10:00:00"/>
    <n v="2.0000000000000009"/>
    <x v="0"/>
    <x v="17"/>
    <x v="0"/>
    <x v="2"/>
  </r>
  <r>
    <x v="4"/>
    <x v="12"/>
    <d v="1899-12-30T10:15:00"/>
    <d v="1899-12-30T12:00:00"/>
    <n v="1.7500000000000004"/>
    <x v="0"/>
    <x v="17"/>
    <x v="0"/>
    <x v="2"/>
  </r>
  <r>
    <x v="4"/>
    <x v="12"/>
    <d v="1899-12-30T12:30:00"/>
    <d v="1899-12-30T14:15:00"/>
    <n v="1.7499999999999991"/>
    <x v="0"/>
    <x v="17"/>
    <x v="0"/>
    <x v="2"/>
  </r>
  <r>
    <x v="4"/>
    <x v="12"/>
    <d v="1899-12-30T14:30:00"/>
    <d v="1899-12-30T15:00:00"/>
    <n v="0.50000000000000089"/>
    <x v="0"/>
    <x v="17"/>
    <x v="0"/>
    <x v="2"/>
  </r>
  <r>
    <x v="5"/>
    <x v="12"/>
    <d v="1899-12-30T08:00:00"/>
    <d v="1899-12-30T10:00:00"/>
    <n v="2.0000000000000009"/>
    <x v="0"/>
    <x v="17"/>
    <x v="0"/>
    <x v="2"/>
  </r>
  <r>
    <x v="5"/>
    <x v="12"/>
    <d v="1899-12-30T10:15:00"/>
    <d v="1899-12-30T12:00:00"/>
    <n v="1.7500000000000004"/>
    <x v="0"/>
    <x v="17"/>
    <x v="0"/>
    <x v="2"/>
  </r>
  <r>
    <x v="5"/>
    <x v="12"/>
    <d v="1899-12-30T12:30:00"/>
    <d v="1899-12-30T14:15:00"/>
    <n v="1.7499999999999991"/>
    <x v="0"/>
    <x v="17"/>
    <x v="0"/>
    <x v="2"/>
  </r>
  <r>
    <x v="5"/>
    <x v="12"/>
    <d v="1899-12-30T14:30:00"/>
    <d v="1899-12-30T15:00:00"/>
    <n v="0.50000000000000089"/>
    <x v="0"/>
    <x v="17"/>
    <x v="0"/>
    <x v="2"/>
  </r>
  <r>
    <x v="6"/>
    <x v="12"/>
    <d v="1899-12-30T08:00:00"/>
    <d v="1899-12-30T09:00:00"/>
    <n v="1.0000000000000004"/>
    <x v="17"/>
    <x v="17"/>
    <x v="0"/>
    <x v="2"/>
  </r>
  <r>
    <x v="6"/>
    <x v="12"/>
    <d v="1899-12-30T09:00:00"/>
    <d v="1899-12-30T10:00:00"/>
    <n v="1.0000000000000004"/>
    <x v="0"/>
    <x v="6"/>
    <x v="0"/>
    <x v="2"/>
  </r>
  <r>
    <x v="6"/>
    <x v="12"/>
    <d v="1899-12-30T10:15:00"/>
    <d v="1899-12-30T12:00:00"/>
    <n v="1.7500000000000004"/>
    <x v="0"/>
    <x v="6"/>
    <x v="0"/>
    <x v="2"/>
  </r>
  <r>
    <x v="6"/>
    <x v="12"/>
    <d v="1899-12-30T12:30:00"/>
    <d v="1899-12-30T14:15:00"/>
    <n v="1.7499999999999991"/>
    <x v="0"/>
    <x v="6"/>
    <x v="0"/>
    <x v="2"/>
  </r>
  <r>
    <x v="6"/>
    <x v="12"/>
    <d v="1899-12-30T14:30:00"/>
    <d v="1899-12-30T16:30:00"/>
    <n v="2.0000000000000009"/>
    <x v="0"/>
    <x v="6"/>
    <x v="0"/>
    <x v="2"/>
  </r>
  <r>
    <x v="7"/>
    <x v="12"/>
    <d v="1899-12-30T08:00:00"/>
    <d v="1899-12-30T10:00:00"/>
    <n v="2.0000000000000009"/>
    <x v="0"/>
    <x v="17"/>
    <x v="0"/>
    <x v="2"/>
  </r>
  <r>
    <x v="7"/>
    <x v="12"/>
    <d v="1899-12-30T10:15:00"/>
    <d v="1899-12-30T12:00:00"/>
    <n v="1.7500000000000004"/>
    <x v="0"/>
    <x v="17"/>
    <x v="0"/>
    <x v="2"/>
  </r>
  <r>
    <x v="7"/>
    <x v="12"/>
    <d v="1899-12-30T12:30:00"/>
    <d v="1899-12-30T14:15:00"/>
    <n v="1.7499999999999991"/>
    <x v="0"/>
    <x v="17"/>
    <x v="0"/>
    <x v="2"/>
  </r>
  <r>
    <x v="7"/>
    <x v="12"/>
    <d v="1899-12-30T14:30:00"/>
    <d v="1899-12-30T16:30:00"/>
    <n v="2.0000000000000009"/>
    <x v="0"/>
    <x v="17"/>
    <x v="0"/>
    <x v="2"/>
  </r>
  <r>
    <x v="8"/>
    <x v="12"/>
    <d v="1899-12-30T08:00:00"/>
    <d v="1899-12-30T10:00:00"/>
    <n v="2.0000000000000009"/>
    <x v="0"/>
    <x v="17"/>
    <x v="0"/>
    <x v="2"/>
  </r>
  <r>
    <x v="8"/>
    <x v="12"/>
    <d v="1899-12-30T10:15:00"/>
    <d v="1899-12-30T12:00:00"/>
    <n v="1.7500000000000004"/>
    <x v="0"/>
    <x v="17"/>
    <x v="0"/>
    <x v="2"/>
  </r>
  <r>
    <x v="8"/>
    <x v="12"/>
    <d v="1899-12-30T12:30:00"/>
    <d v="1899-12-30T14:15:00"/>
    <n v="1.7499999999999991"/>
    <x v="0"/>
    <x v="17"/>
    <x v="0"/>
    <x v="2"/>
  </r>
  <r>
    <x v="8"/>
    <x v="12"/>
    <d v="1899-12-30T14:30:00"/>
    <d v="1899-12-30T16:30:00"/>
    <n v="2.0000000000000009"/>
    <x v="0"/>
    <x v="17"/>
    <x v="0"/>
    <x v="2"/>
  </r>
  <r>
    <x v="14"/>
    <x v="12"/>
    <d v="1899-12-30T08:00:00"/>
    <d v="1899-12-30T10:00:00"/>
    <n v="2.0000000000000009"/>
    <x v="0"/>
    <x v="17"/>
    <x v="0"/>
    <x v="2"/>
  </r>
  <r>
    <x v="14"/>
    <x v="12"/>
    <d v="1899-12-30T10:15:00"/>
    <d v="1899-12-30T12:00:00"/>
    <n v="1.7500000000000004"/>
    <x v="0"/>
    <x v="17"/>
    <x v="0"/>
    <x v="2"/>
  </r>
  <r>
    <x v="14"/>
    <x v="12"/>
    <d v="1899-12-30T12:30:00"/>
    <d v="1899-12-30T14:15:00"/>
    <n v="1.7499999999999991"/>
    <x v="0"/>
    <x v="17"/>
    <x v="0"/>
    <x v="2"/>
  </r>
  <r>
    <x v="14"/>
    <x v="12"/>
    <d v="1899-12-30T14:30:00"/>
    <d v="1899-12-30T16:30:00"/>
    <n v="2.0000000000000009"/>
    <x v="0"/>
    <x v="17"/>
    <x v="0"/>
    <x v="2"/>
  </r>
  <r>
    <x v="15"/>
    <x v="12"/>
    <d v="1899-12-30T08:00:00"/>
    <d v="1899-12-30T10:00:00"/>
    <n v="2.0000000000000009"/>
    <x v="0"/>
    <x v="17"/>
    <x v="0"/>
    <x v="2"/>
  </r>
  <r>
    <x v="15"/>
    <x v="12"/>
    <d v="1899-12-30T10:15:00"/>
    <d v="1899-12-30T12:00:00"/>
    <n v="1.7500000000000004"/>
    <x v="0"/>
    <x v="17"/>
    <x v="0"/>
    <x v="2"/>
  </r>
  <r>
    <x v="15"/>
    <x v="12"/>
    <d v="1899-12-30T12:30:00"/>
    <d v="1899-12-30T14:15:00"/>
    <n v="1.7499999999999991"/>
    <x v="0"/>
    <x v="17"/>
    <x v="0"/>
    <x v="2"/>
  </r>
  <r>
    <x v="15"/>
    <x v="12"/>
    <d v="1899-12-30T14:30:00"/>
    <d v="1899-12-30T16:30:00"/>
    <n v="2.0000000000000009"/>
    <x v="0"/>
    <x v="17"/>
    <x v="0"/>
    <x v="2"/>
  </r>
  <r>
    <x v="16"/>
    <x v="12"/>
    <d v="1899-12-30T08:00:00"/>
    <d v="1899-12-30T10:00:00"/>
    <n v="2.0000000000000009"/>
    <x v="0"/>
    <x v="17"/>
    <x v="0"/>
    <x v="2"/>
  </r>
  <r>
    <x v="16"/>
    <x v="12"/>
    <d v="1899-12-30T10:15:00"/>
    <d v="1899-12-30T12:00:00"/>
    <n v="1.7500000000000004"/>
    <x v="0"/>
    <x v="17"/>
    <x v="0"/>
    <x v="2"/>
  </r>
  <r>
    <x v="16"/>
    <x v="12"/>
    <d v="1899-12-30T12:30:00"/>
    <d v="1899-12-30T14:15:00"/>
    <n v="1.7499999999999991"/>
    <x v="0"/>
    <x v="17"/>
    <x v="0"/>
    <x v="2"/>
  </r>
  <r>
    <x v="16"/>
    <x v="12"/>
    <d v="1899-12-30T14:30:00"/>
    <d v="1899-12-30T16:30:00"/>
    <n v="2.0000000000000009"/>
    <x v="0"/>
    <x v="17"/>
    <x v="0"/>
    <x v="2"/>
  </r>
  <r>
    <x v="17"/>
    <x v="12"/>
    <d v="1899-12-30T08:00:00"/>
    <d v="1899-12-30T10:00:00"/>
    <n v="2.0000000000000009"/>
    <x v="0"/>
    <x v="17"/>
    <x v="0"/>
    <x v="2"/>
  </r>
  <r>
    <x v="17"/>
    <x v="12"/>
    <d v="1899-12-30T10:15:00"/>
    <d v="1899-12-30T12:00:00"/>
    <n v="1.7500000000000004"/>
    <x v="0"/>
    <x v="17"/>
    <x v="0"/>
    <x v="2"/>
  </r>
  <r>
    <x v="17"/>
    <x v="12"/>
    <d v="1899-12-30T12:30:00"/>
    <d v="1899-12-30T14:15:00"/>
    <n v="1.7499999999999991"/>
    <x v="0"/>
    <x v="17"/>
    <x v="0"/>
    <x v="2"/>
  </r>
  <r>
    <x v="17"/>
    <x v="12"/>
    <d v="1899-12-30T14:30:00"/>
    <d v="1899-12-30T16:30:00"/>
    <n v="2.0000000000000009"/>
    <x v="0"/>
    <x v="17"/>
    <x v="0"/>
    <x v="2"/>
  </r>
  <r>
    <x v="25"/>
    <x v="12"/>
    <d v="1899-12-30T08:00:00"/>
    <d v="1899-12-30T10:00:00"/>
    <n v="2.0000000000000009"/>
    <x v="0"/>
    <x v="17"/>
    <x v="0"/>
    <x v="2"/>
  </r>
  <r>
    <x v="25"/>
    <x v="12"/>
    <d v="1899-12-30T10:15:00"/>
    <d v="1899-12-30T12:00:00"/>
    <n v="1.7500000000000004"/>
    <x v="0"/>
    <x v="17"/>
    <x v="0"/>
    <x v="2"/>
  </r>
  <r>
    <x v="25"/>
    <x v="12"/>
    <d v="1899-12-30T12:30:00"/>
    <d v="1899-12-30T14:15:00"/>
    <n v="1.7499999999999991"/>
    <x v="0"/>
    <x v="17"/>
    <x v="0"/>
    <x v="2"/>
  </r>
  <r>
    <x v="25"/>
    <x v="12"/>
    <d v="1899-12-30T14:30:00"/>
    <d v="1899-12-30T16:30:00"/>
    <n v="2.0000000000000009"/>
    <x v="0"/>
    <x v="17"/>
    <x v="0"/>
    <x v="2"/>
  </r>
  <r>
    <x v="14"/>
    <x v="8"/>
    <d v="1899-12-30T08:00:00"/>
    <d v="1899-12-30T10:00:00"/>
    <n v="2.0000000000000009"/>
    <x v="0"/>
    <x v="3"/>
    <x v="0"/>
    <x v="2"/>
  </r>
  <r>
    <x v="14"/>
    <x v="8"/>
    <d v="1899-12-30T10:15:00"/>
    <d v="1899-12-30T12:00:00"/>
    <n v="1.7500000000000004"/>
    <x v="0"/>
    <x v="3"/>
    <x v="0"/>
    <x v="2"/>
  </r>
  <r>
    <x v="14"/>
    <x v="8"/>
    <d v="1899-12-30T12:30:00"/>
    <d v="1899-12-30T14:15:00"/>
    <n v="1.7499999999999991"/>
    <x v="10"/>
    <x v="6"/>
    <x v="0"/>
    <x v="2"/>
  </r>
  <r>
    <x v="14"/>
    <x v="8"/>
    <d v="1899-12-30T14:30:00"/>
    <d v="1899-12-30T16:30:00"/>
    <n v="2.0000000000000009"/>
    <x v="10"/>
    <x v="6"/>
    <x v="0"/>
    <x v="2"/>
  </r>
  <r>
    <x v="15"/>
    <x v="8"/>
    <d v="1899-12-30T08:00:00"/>
    <d v="1899-12-30T10:00:00"/>
    <n v="2.0000000000000009"/>
    <x v="0"/>
    <x v="3"/>
    <x v="0"/>
    <x v="2"/>
  </r>
  <r>
    <x v="15"/>
    <x v="8"/>
    <d v="1899-12-30T10:15:00"/>
    <d v="1899-12-30T12:00:00"/>
    <n v="1.7500000000000004"/>
    <x v="0"/>
    <x v="3"/>
    <x v="0"/>
    <x v="2"/>
  </r>
  <r>
    <x v="15"/>
    <x v="8"/>
    <d v="1899-12-30T12:30:00"/>
    <d v="1899-12-30T14:15:00"/>
    <n v="1.7499999999999991"/>
    <x v="0"/>
    <x v="17"/>
    <x v="0"/>
    <x v="2"/>
  </r>
  <r>
    <x v="15"/>
    <x v="8"/>
    <d v="1899-12-30T14:30:00"/>
    <d v="1899-12-30T16:30:00"/>
    <n v="2.0000000000000009"/>
    <x v="0"/>
    <x v="17"/>
    <x v="0"/>
    <x v="2"/>
  </r>
  <r>
    <x v="16"/>
    <x v="8"/>
    <d v="1899-12-30T08:00:00"/>
    <d v="1899-12-30T10:00:00"/>
    <n v="2.0000000000000009"/>
    <x v="0"/>
    <x v="6"/>
    <x v="0"/>
    <x v="2"/>
  </r>
  <r>
    <x v="16"/>
    <x v="8"/>
    <d v="1899-12-30T10:15:00"/>
    <d v="1899-12-30T12:00:00"/>
    <n v="1.7500000000000004"/>
    <x v="0"/>
    <x v="6"/>
    <x v="0"/>
    <x v="2"/>
  </r>
  <r>
    <x v="16"/>
    <x v="8"/>
    <d v="1899-12-30T12:30:00"/>
    <d v="1899-12-30T14:15:00"/>
    <n v="1.7499999999999991"/>
    <x v="10"/>
    <x v="6"/>
    <x v="0"/>
    <x v="2"/>
  </r>
  <r>
    <x v="16"/>
    <x v="8"/>
    <d v="1899-12-30T14:30:00"/>
    <d v="1899-12-30T16:30:00"/>
    <n v="2.0000000000000009"/>
    <x v="10"/>
    <x v="6"/>
    <x v="0"/>
    <x v="2"/>
  </r>
  <r>
    <x v="17"/>
    <x v="8"/>
    <d v="1899-12-30T08:00:00"/>
    <d v="1899-12-30T10:00:00"/>
    <n v="2.0000000000000009"/>
    <x v="0"/>
    <x v="6"/>
    <x v="0"/>
    <x v="2"/>
  </r>
  <r>
    <x v="17"/>
    <x v="8"/>
    <d v="1899-12-30T10:15:00"/>
    <d v="1899-12-30T12:00:00"/>
    <n v="1.7500000000000004"/>
    <x v="0"/>
    <x v="6"/>
    <x v="0"/>
    <x v="2"/>
  </r>
  <r>
    <x v="17"/>
    <x v="8"/>
    <d v="1899-12-30T12:30:00"/>
    <d v="1899-12-30T14:15:00"/>
    <n v="1.7499999999999991"/>
    <x v="10"/>
    <x v="6"/>
    <x v="0"/>
    <x v="2"/>
  </r>
  <r>
    <x v="17"/>
    <x v="8"/>
    <d v="1899-12-30T14:30:00"/>
    <d v="1899-12-30T16:30:00"/>
    <n v="2.0000000000000009"/>
    <x v="10"/>
    <x v="6"/>
    <x v="0"/>
    <x v="2"/>
  </r>
  <r>
    <x v="25"/>
    <x v="8"/>
    <d v="1899-12-30T08:00:00"/>
    <d v="1899-12-30T10:00:00"/>
    <n v="2.0000000000000009"/>
    <x v="0"/>
    <x v="3"/>
    <x v="0"/>
    <x v="2"/>
  </r>
  <r>
    <x v="25"/>
    <x v="8"/>
    <d v="1899-12-30T10:15:00"/>
    <d v="1899-12-30T12:00:00"/>
    <n v="1.7500000000000004"/>
    <x v="0"/>
    <x v="3"/>
    <x v="0"/>
    <x v="2"/>
  </r>
  <r>
    <x v="25"/>
    <x v="8"/>
    <d v="1899-12-30T12:30:00"/>
    <d v="1899-12-30T14:15:00"/>
    <n v="1.7499999999999991"/>
    <x v="10"/>
    <x v="6"/>
    <x v="0"/>
    <x v="2"/>
  </r>
  <r>
    <x v="25"/>
    <x v="8"/>
    <d v="1899-12-30T14:30:00"/>
    <d v="1899-12-30T16:30:00"/>
    <n v="2.0000000000000009"/>
    <x v="10"/>
    <x v="6"/>
    <x v="0"/>
    <x v="2"/>
  </r>
  <r>
    <x v="14"/>
    <x v="10"/>
    <d v="1899-12-30T08:00:00"/>
    <d v="1899-12-30T10:00:00"/>
    <n v="2.0000000000000009"/>
    <x v="10"/>
    <x v="6"/>
    <x v="0"/>
    <x v="2"/>
  </r>
  <r>
    <x v="14"/>
    <x v="10"/>
    <d v="1899-12-30T10:15:00"/>
    <d v="1899-12-30T12:00:00"/>
    <n v="1.7500000000000004"/>
    <x v="10"/>
    <x v="6"/>
    <x v="0"/>
    <x v="2"/>
  </r>
  <r>
    <x v="14"/>
    <x v="10"/>
    <d v="1899-12-30T12:30:00"/>
    <d v="1899-12-30T14:15:00"/>
    <n v="1.7499999999999991"/>
    <x v="10"/>
    <x v="6"/>
    <x v="0"/>
    <x v="2"/>
  </r>
  <r>
    <x v="14"/>
    <x v="10"/>
    <d v="1899-12-30T14:30:00"/>
    <d v="1899-12-30T16:30:00"/>
    <n v="2.0000000000000009"/>
    <x v="10"/>
    <x v="6"/>
    <x v="0"/>
    <x v="2"/>
  </r>
  <r>
    <x v="15"/>
    <x v="10"/>
    <d v="1899-12-30T08:00:00"/>
    <d v="1899-12-30T10:00:00"/>
    <n v="2.0000000000000009"/>
    <x v="10"/>
    <x v="6"/>
    <x v="0"/>
    <x v="2"/>
  </r>
  <r>
    <x v="15"/>
    <x v="10"/>
    <d v="1899-12-30T10:15:00"/>
    <d v="1899-12-30T12:00:00"/>
    <n v="1.7500000000000004"/>
    <x v="10"/>
    <x v="6"/>
    <x v="0"/>
    <x v="2"/>
  </r>
  <r>
    <x v="15"/>
    <x v="10"/>
    <d v="1899-12-30T12:30:00"/>
    <d v="1899-12-30T14:15:00"/>
    <n v="1.7499999999999991"/>
    <x v="16"/>
    <x v="6"/>
    <x v="0"/>
    <x v="2"/>
  </r>
  <r>
    <x v="15"/>
    <x v="10"/>
    <d v="1899-12-30T14:30:00"/>
    <d v="1899-12-30T14:45:00"/>
    <n v="0.25000000000000178"/>
    <x v="16"/>
    <x v="6"/>
    <x v="0"/>
    <x v="2"/>
  </r>
  <r>
    <x v="25"/>
    <x v="10"/>
    <d v="1899-12-30T08:00:00"/>
    <d v="1899-12-30T10:00:00"/>
    <n v="2.0000000000000009"/>
    <x v="0"/>
    <x v="6"/>
    <x v="0"/>
    <x v="2"/>
  </r>
  <r>
    <x v="25"/>
    <x v="10"/>
    <d v="1899-12-30T10:15:00"/>
    <d v="1899-12-30T12:00:00"/>
    <n v="1.7500000000000004"/>
    <x v="0"/>
    <x v="6"/>
    <x v="0"/>
    <x v="2"/>
  </r>
  <r>
    <x v="25"/>
    <x v="10"/>
    <d v="1899-12-30T12:30:00"/>
    <d v="1899-12-30T14:15:00"/>
    <n v="1.7499999999999991"/>
    <x v="16"/>
    <x v="6"/>
    <x v="0"/>
    <x v="2"/>
  </r>
  <r>
    <x v="25"/>
    <x v="10"/>
    <d v="1899-12-30T14:30:00"/>
    <d v="1899-12-30T16:30:00"/>
    <n v="2.0000000000000009"/>
    <x v="2"/>
    <x v="7"/>
    <x v="0"/>
    <x v="2"/>
  </r>
  <r>
    <x v="14"/>
    <x v="5"/>
    <d v="1899-12-30T08:00:00"/>
    <d v="1899-12-30T10:00:00"/>
    <n v="2.0000000000000009"/>
    <x v="10"/>
    <x v="6"/>
    <x v="0"/>
    <x v="0"/>
  </r>
  <r>
    <x v="14"/>
    <x v="5"/>
    <d v="1899-12-30T10:15:00"/>
    <d v="1899-12-30T12:00:00"/>
    <n v="1.7500000000000004"/>
    <x v="10"/>
    <x v="6"/>
    <x v="0"/>
    <x v="0"/>
  </r>
  <r>
    <x v="14"/>
    <x v="5"/>
    <d v="1899-12-30T12:30:00"/>
    <d v="1899-12-30T14:15:00"/>
    <n v="1.7499999999999991"/>
    <x v="10"/>
    <x v="6"/>
    <x v="0"/>
    <x v="0"/>
  </r>
  <r>
    <x v="14"/>
    <x v="5"/>
    <d v="1899-12-30T14:30:00"/>
    <d v="1899-12-30T16:30:00"/>
    <n v="2.0000000000000009"/>
    <x v="10"/>
    <x v="6"/>
    <x v="0"/>
    <x v="0"/>
  </r>
  <r>
    <x v="16"/>
    <x v="5"/>
    <d v="1899-12-30T08:00:00"/>
    <d v="1899-12-30T10:00:00"/>
    <n v="2.0000000000000009"/>
    <x v="10"/>
    <x v="6"/>
    <x v="0"/>
    <x v="0"/>
  </r>
  <r>
    <x v="16"/>
    <x v="5"/>
    <d v="1899-12-30T10:15:00"/>
    <d v="1899-12-30T12:00:00"/>
    <n v="1.7500000000000004"/>
    <x v="10"/>
    <x v="6"/>
    <x v="0"/>
    <x v="0"/>
  </r>
  <r>
    <x v="16"/>
    <x v="5"/>
    <d v="1899-12-30T12:30:00"/>
    <d v="1899-12-30T14:15:00"/>
    <n v="1.7499999999999991"/>
    <x v="10"/>
    <x v="6"/>
    <x v="0"/>
    <x v="0"/>
  </r>
  <r>
    <x v="16"/>
    <x v="5"/>
    <d v="1899-12-30T14:30:00"/>
    <d v="1899-12-30T16:30:00"/>
    <n v="2.0000000000000009"/>
    <x v="10"/>
    <x v="6"/>
    <x v="0"/>
    <x v="0"/>
  </r>
  <r>
    <x v="17"/>
    <x v="5"/>
    <d v="1899-12-30T08:00:00"/>
    <d v="1899-12-30T10:00:00"/>
    <n v="2.0000000000000009"/>
    <x v="10"/>
    <x v="6"/>
    <x v="0"/>
    <x v="0"/>
  </r>
  <r>
    <x v="25"/>
    <x v="5"/>
    <d v="1899-12-30T08:00:00"/>
    <d v="1899-12-30T10:00:00"/>
    <n v="2.0000000000000009"/>
    <x v="10"/>
    <x v="6"/>
    <x v="0"/>
    <x v="0"/>
  </r>
  <r>
    <x v="25"/>
    <x v="5"/>
    <d v="1899-12-30T10:15:00"/>
    <d v="1899-12-30T12:00:00"/>
    <n v="1.7500000000000004"/>
    <x v="10"/>
    <x v="6"/>
    <x v="0"/>
    <x v="0"/>
  </r>
  <r>
    <x v="25"/>
    <x v="5"/>
    <d v="1899-12-30T12:30:00"/>
    <d v="1899-12-30T14:15:00"/>
    <n v="1.7499999999999991"/>
    <x v="10"/>
    <x v="6"/>
    <x v="0"/>
    <x v="0"/>
  </r>
  <r>
    <x v="25"/>
    <x v="5"/>
    <d v="1899-12-30T14:30:00"/>
    <d v="1899-12-30T16:30:00"/>
    <n v="2.0000000000000009"/>
    <x v="10"/>
    <x v="6"/>
    <x v="0"/>
    <x v="0"/>
  </r>
  <r>
    <x v="14"/>
    <x v="6"/>
    <d v="1899-12-30T08:00:00"/>
    <d v="1899-12-30T10:00:00"/>
    <n v="2.0000000000000009"/>
    <x v="10"/>
    <x v="6"/>
    <x v="0"/>
    <x v="0"/>
  </r>
  <r>
    <x v="14"/>
    <x v="6"/>
    <d v="1899-12-30T10:15:00"/>
    <d v="1899-12-30T12:00:00"/>
    <n v="1.7500000000000004"/>
    <x v="10"/>
    <x v="6"/>
    <x v="0"/>
    <x v="0"/>
  </r>
  <r>
    <x v="14"/>
    <x v="6"/>
    <d v="1899-12-30T12:30:00"/>
    <d v="1899-12-30T14:15:00"/>
    <n v="1.7499999999999991"/>
    <x v="10"/>
    <x v="6"/>
    <x v="0"/>
    <x v="0"/>
  </r>
  <r>
    <x v="14"/>
    <x v="6"/>
    <d v="1899-12-30T14:30:00"/>
    <d v="1899-12-30T16:30:00"/>
    <n v="2.0000000000000009"/>
    <x v="10"/>
    <x v="6"/>
    <x v="0"/>
    <x v="0"/>
  </r>
  <r>
    <x v="15"/>
    <x v="6"/>
    <d v="1899-12-30T08:00:00"/>
    <d v="1899-12-30T10:00:00"/>
    <n v="2.0000000000000009"/>
    <x v="10"/>
    <x v="6"/>
    <x v="0"/>
    <x v="0"/>
  </r>
  <r>
    <x v="15"/>
    <x v="6"/>
    <d v="1899-12-30T10:15:00"/>
    <d v="1899-12-30T12:00:00"/>
    <n v="1.7500000000000004"/>
    <x v="10"/>
    <x v="6"/>
    <x v="0"/>
    <x v="0"/>
  </r>
  <r>
    <x v="15"/>
    <x v="6"/>
    <d v="1899-12-30T12:30:00"/>
    <d v="1899-12-30T14:15:00"/>
    <n v="1.7499999999999991"/>
    <x v="10"/>
    <x v="6"/>
    <x v="0"/>
    <x v="0"/>
  </r>
  <r>
    <x v="15"/>
    <x v="6"/>
    <d v="1899-12-30T14:30:00"/>
    <d v="1899-12-30T16:30:00"/>
    <n v="2.0000000000000009"/>
    <x v="10"/>
    <x v="6"/>
    <x v="0"/>
    <x v="0"/>
  </r>
  <r>
    <x v="16"/>
    <x v="6"/>
    <d v="1899-12-30T08:00:00"/>
    <d v="1899-12-30T10:00:00"/>
    <n v="2.0000000000000009"/>
    <x v="10"/>
    <x v="6"/>
    <x v="0"/>
    <x v="0"/>
  </r>
  <r>
    <x v="16"/>
    <x v="6"/>
    <d v="1899-12-30T10:15:00"/>
    <d v="1899-12-30T12:00:00"/>
    <n v="1.7500000000000004"/>
    <x v="10"/>
    <x v="6"/>
    <x v="0"/>
    <x v="0"/>
  </r>
  <r>
    <x v="16"/>
    <x v="6"/>
    <d v="1899-12-30T12:30:00"/>
    <d v="1899-12-30T14:15:00"/>
    <n v="1.7499999999999991"/>
    <x v="10"/>
    <x v="6"/>
    <x v="0"/>
    <x v="0"/>
  </r>
  <r>
    <x v="16"/>
    <x v="6"/>
    <d v="1899-12-30T14:30:00"/>
    <d v="1899-12-30T16:30:00"/>
    <n v="2.0000000000000009"/>
    <x v="10"/>
    <x v="6"/>
    <x v="0"/>
    <x v="0"/>
  </r>
  <r>
    <x v="17"/>
    <x v="6"/>
    <d v="1899-12-30T08:00:00"/>
    <d v="1899-12-30T10:00:00"/>
    <n v="2.0000000000000009"/>
    <x v="10"/>
    <x v="6"/>
    <x v="0"/>
    <x v="0"/>
  </r>
  <r>
    <x v="17"/>
    <x v="6"/>
    <d v="1899-12-30T10:15:00"/>
    <d v="1899-12-30T12:00:00"/>
    <n v="1.7500000000000004"/>
    <x v="10"/>
    <x v="6"/>
    <x v="0"/>
    <x v="0"/>
  </r>
  <r>
    <x v="17"/>
    <x v="6"/>
    <d v="1899-12-30T12:30:00"/>
    <d v="1899-12-30T14:15:00"/>
    <n v="1.7499999999999991"/>
    <x v="0"/>
    <x v="6"/>
    <x v="0"/>
    <x v="0"/>
  </r>
  <r>
    <x v="17"/>
    <x v="6"/>
    <d v="1899-12-30T14:30:00"/>
    <d v="1899-12-30T16:30:00"/>
    <n v="2.0000000000000009"/>
    <x v="0"/>
    <x v="6"/>
    <x v="0"/>
    <x v="0"/>
  </r>
  <r>
    <x v="25"/>
    <x v="6"/>
    <d v="1899-12-30T08:00:00"/>
    <d v="1899-12-30T10:00:00"/>
    <n v="2.0000000000000009"/>
    <x v="10"/>
    <x v="6"/>
    <x v="0"/>
    <x v="0"/>
  </r>
  <r>
    <x v="25"/>
    <x v="6"/>
    <d v="1899-12-30T10:15:00"/>
    <d v="1899-12-30T12:00:00"/>
    <n v="1.7500000000000004"/>
    <x v="10"/>
    <x v="6"/>
    <x v="0"/>
    <x v="0"/>
  </r>
  <r>
    <x v="25"/>
    <x v="6"/>
    <d v="1899-12-30T12:30:00"/>
    <d v="1899-12-30T14:15:00"/>
    <n v="1.7499999999999991"/>
    <x v="10"/>
    <x v="6"/>
    <x v="0"/>
    <x v="0"/>
  </r>
  <r>
    <x v="25"/>
    <x v="6"/>
    <d v="1899-12-30T14:30:00"/>
    <d v="1899-12-30T16:30:00"/>
    <n v="2.0000000000000009"/>
    <x v="10"/>
    <x v="6"/>
    <x v="0"/>
    <x v="0"/>
  </r>
  <r>
    <x v="16"/>
    <x v="9"/>
    <d v="1899-12-30T08:00:00"/>
    <d v="1899-12-30T10:00:00"/>
    <n v="2.0000000000000009"/>
    <x v="10"/>
    <x v="6"/>
    <x v="0"/>
    <x v="2"/>
  </r>
  <r>
    <x v="16"/>
    <x v="9"/>
    <d v="1899-12-30T10:15:00"/>
    <d v="1899-12-30T12:00:00"/>
    <n v="1.7500000000000004"/>
    <x v="10"/>
    <x v="6"/>
    <x v="0"/>
    <x v="2"/>
  </r>
  <r>
    <x v="16"/>
    <x v="9"/>
    <d v="1899-12-30T12:30:00"/>
    <d v="1899-12-30T14:15:00"/>
    <n v="1.7499999999999991"/>
    <x v="2"/>
    <x v="14"/>
    <x v="0"/>
    <x v="2"/>
  </r>
  <r>
    <x v="16"/>
    <x v="9"/>
    <d v="1899-12-30T14:30:00"/>
    <d v="1899-12-30T16:30:00"/>
    <n v="2.0000000000000009"/>
    <x v="2"/>
    <x v="7"/>
    <x v="0"/>
    <x v="2"/>
  </r>
  <r>
    <x v="17"/>
    <x v="9"/>
    <d v="1899-12-30T08:00:00"/>
    <d v="1899-12-30T10:00:00"/>
    <n v="2.0000000000000009"/>
    <x v="0"/>
    <x v="17"/>
    <x v="0"/>
    <x v="2"/>
  </r>
  <r>
    <x v="17"/>
    <x v="9"/>
    <d v="1899-12-30T10:15:00"/>
    <d v="1899-12-30T12:00:00"/>
    <n v="1.7500000000000004"/>
    <x v="0"/>
    <x v="17"/>
    <x v="0"/>
    <x v="2"/>
  </r>
  <r>
    <x v="17"/>
    <x v="9"/>
    <d v="1899-12-30T12:30:00"/>
    <d v="1899-12-30T14:15:00"/>
    <n v="1.7499999999999991"/>
    <x v="0"/>
    <x v="17"/>
    <x v="0"/>
    <x v="2"/>
  </r>
  <r>
    <x v="17"/>
    <x v="9"/>
    <d v="1899-12-30T14:30:00"/>
    <d v="1899-12-30T16:30:00"/>
    <n v="2.0000000000000009"/>
    <x v="0"/>
    <x v="17"/>
    <x v="0"/>
    <x v="2"/>
  </r>
  <r>
    <x v="25"/>
    <x v="9"/>
    <d v="1899-12-30T08:00:00"/>
    <d v="1899-12-30T10:00:00"/>
    <n v="2.0000000000000009"/>
    <x v="10"/>
    <x v="6"/>
    <x v="0"/>
    <x v="2"/>
  </r>
  <r>
    <x v="25"/>
    <x v="9"/>
    <d v="1899-12-30T10:15:00"/>
    <d v="1899-12-30T12:00:00"/>
    <n v="1.7500000000000004"/>
    <x v="10"/>
    <x v="6"/>
    <x v="0"/>
    <x v="2"/>
  </r>
  <r>
    <x v="25"/>
    <x v="9"/>
    <d v="1899-12-30T12:30:00"/>
    <d v="1899-12-30T14:15:00"/>
    <n v="1.7499999999999991"/>
    <x v="10"/>
    <x v="6"/>
    <x v="0"/>
    <x v="2"/>
  </r>
  <r>
    <x v="25"/>
    <x v="9"/>
    <d v="1899-12-30T14:30:00"/>
    <d v="1899-12-30T16:30:00"/>
    <n v="2.0000000000000009"/>
    <x v="10"/>
    <x v="6"/>
    <x v="0"/>
    <x v="2"/>
  </r>
  <r>
    <x v="17"/>
    <x v="11"/>
    <d v="1899-12-30T08:00:00"/>
    <d v="1899-12-30T10:00:00"/>
    <n v="2.0000000000000009"/>
    <x v="0"/>
    <x v="17"/>
    <x v="0"/>
    <x v="2"/>
  </r>
  <r>
    <x v="17"/>
    <x v="11"/>
    <d v="1899-12-30T10:15:00"/>
    <d v="1899-12-30T12:00:00"/>
    <n v="1.7500000000000004"/>
    <x v="0"/>
    <x v="17"/>
    <x v="0"/>
    <x v="2"/>
  </r>
  <r>
    <x v="17"/>
    <x v="11"/>
    <d v="1899-12-30T12:30:00"/>
    <d v="1899-12-30T14:15:00"/>
    <n v="1.7499999999999991"/>
    <x v="0"/>
    <x v="17"/>
    <x v="0"/>
    <x v="2"/>
  </r>
  <r>
    <x v="17"/>
    <x v="11"/>
    <d v="1899-12-30T14:30:00"/>
    <d v="1899-12-30T16:30:00"/>
    <n v="2.0000000000000009"/>
    <x v="0"/>
    <x v="17"/>
    <x v="0"/>
    <x v="2"/>
  </r>
  <r>
    <x v="25"/>
    <x v="11"/>
    <d v="1899-12-30T08:00:00"/>
    <d v="1899-12-30T10:00:00"/>
    <n v="2.0000000000000009"/>
    <x v="0"/>
    <x v="19"/>
    <x v="0"/>
    <x v="2"/>
  </r>
  <r>
    <x v="25"/>
    <x v="11"/>
    <d v="1899-12-30T10:15:00"/>
    <d v="1899-12-30T12:00:00"/>
    <n v="1.7500000000000004"/>
    <x v="0"/>
    <x v="19"/>
    <x v="0"/>
    <x v="2"/>
  </r>
  <r>
    <x v="25"/>
    <x v="11"/>
    <d v="1899-12-30T12:30:00"/>
    <d v="1899-12-30T14:15:00"/>
    <n v="1.7499999999999991"/>
    <x v="0"/>
    <x v="19"/>
    <x v="0"/>
    <x v="2"/>
  </r>
  <r>
    <x v="25"/>
    <x v="11"/>
    <d v="1899-12-30T14:30:00"/>
    <d v="1899-12-30T16:30:00"/>
    <n v="2.0000000000000009"/>
    <x v="0"/>
    <x v="19"/>
    <x v="0"/>
    <x v="2"/>
  </r>
  <r>
    <x v="9"/>
    <x v="11"/>
    <d v="1899-12-30T08:00:00"/>
    <d v="1899-12-30T10:00:00"/>
    <n v="2.0000000000000009"/>
    <x v="0"/>
    <x v="17"/>
    <x v="0"/>
    <x v="2"/>
  </r>
  <r>
    <x v="9"/>
    <x v="11"/>
    <d v="1899-12-30T10:15:00"/>
    <d v="1899-12-30T12:00:00"/>
    <n v="1.7500000000000004"/>
    <x v="0"/>
    <x v="17"/>
    <x v="0"/>
    <x v="2"/>
  </r>
  <r>
    <x v="9"/>
    <x v="11"/>
    <d v="1899-12-30T12:30:00"/>
    <d v="1899-12-30T14:15:00"/>
    <n v="1.7499999999999991"/>
    <x v="2"/>
    <x v="7"/>
    <x v="0"/>
    <x v="2"/>
  </r>
  <r>
    <x v="9"/>
    <x v="11"/>
    <d v="1899-12-30T14:30:00"/>
    <d v="1899-12-30T15:00:00"/>
    <n v="0.50000000000000089"/>
    <x v="2"/>
    <x v="7"/>
    <x v="0"/>
    <x v="2"/>
  </r>
  <r>
    <x v="10"/>
    <x v="11"/>
    <d v="1899-12-30T08:00:00"/>
    <d v="1899-12-30T10:00:00"/>
    <n v="2.0000000000000009"/>
    <x v="0"/>
    <x v="17"/>
    <x v="0"/>
    <x v="2"/>
  </r>
  <r>
    <x v="10"/>
    <x v="11"/>
    <d v="1899-12-30T10:15:00"/>
    <d v="1899-12-30T12:00:00"/>
    <n v="1.7500000000000004"/>
    <x v="2"/>
    <x v="7"/>
    <x v="0"/>
    <x v="2"/>
  </r>
  <r>
    <x v="13"/>
    <x v="11"/>
    <d v="1899-12-30T08:00:00"/>
    <d v="1899-12-30T10:00:00"/>
    <n v="2.0000000000000009"/>
    <x v="10"/>
    <x v="6"/>
    <x v="0"/>
    <x v="2"/>
  </r>
  <r>
    <x v="13"/>
    <x v="11"/>
    <d v="1899-12-30T12:30:00"/>
    <d v="1899-12-30T14:15:00"/>
    <n v="1.7499999999999991"/>
    <x v="2"/>
    <x v="7"/>
    <x v="0"/>
    <x v="2"/>
  </r>
  <r>
    <x v="11"/>
    <x v="11"/>
    <d v="1899-12-30T08:00:00"/>
    <d v="1899-12-30T10:00:00"/>
    <n v="2.0000000000000009"/>
    <x v="0"/>
    <x v="6"/>
    <x v="0"/>
    <x v="2"/>
  </r>
  <r>
    <x v="11"/>
    <x v="11"/>
    <d v="1899-12-30T10:15:00"/>
    <d v="1899-12-30T12:00:00"/>
    <n v="1.7500000000000004"/>
    <x v="0"/>
    <x v="6"/>
    <x v="0"/>
    <x v="2"/>
  </r>
  <r>
    <x v="11"/>
    <x v="11"/>
    <d v="1899-12-30T12:30:00"/>
    <d v="1899-12-30T14:15:00"/>
    <n v="1.7499999999999991"/>
    <x v="2"/>
    <x v="7"/>
    <x v="0"/>
    <x v="2"/>
  </r>
  <r>
    <x v="11"/>
    <x v="11"/>
    <d v="1899-12-30T14:30:00"/>
    <d v="1899-12-30T16:30:00"/>
    <n v="2.0000000000000009"/>
    <x v="2"/>
    <x v="7"/>
    <x v="0"/>
    <x v="2"/>
  </r>
  <r>
    <x v="12"/>
    <x v="11"/>
    <d v="1899-12-30T08:00:00"/>
    <d v="1899-12-30T10:00:00"/>
    <n v="2.0000000000000009"/>
    <x v="10"/>
    <x v="7"/>
    <x v="0"/>
    <x v="2"/>
  </r>
  <r>
    <x v="12"/>
    <x v="11"/>
    <d v="1899-12-30T10:15:00"/>
    <d v="1899-12-30T12:00:00"/>
    <n v="1.7500000000000004"/>
    <x v="2"/>
    <x v="7"/>
    <x v="0"/>
    <x v="2"/>
  </r>
  <r>
    <x v="12"/>
    <x v="11"/>
    <d v="1899-12-30T12:30:00"/>
    <d v="1899-12-30T14:15:00"/>
    <n v="1.7499999999999991"/>
    <x v="2"/>
    <x v="7"/>
    <x v="0"/>
    <x v="2"/>
  </r>
  <r>
    <x v="12"/>
    <x v="11"/>
    <d v="1899-12-30T14:30:00"/>
    <d v="1899-12-30T16:30:00"/>
    <n v="2.0000000000000009"/>
    <x v="2"/>
    <x v="7"/>
    <x v="0"/>
    <x v="2"/>
  </r>
  <r>
    <x v="9"/>
    <x v="12"/>
    <d v="1899-12-30T08:00:00"/>
    <d v="1899-12-30T10:00:00"/>
    <n v="2.0000000000000009"/>
    <x v="0"/>
    <x v="17"/>
    <x v="0"/>
    <x v="2"/>
  </r>
  <r>
    <x v="9"/>
    <x v="12"/>
    <d v="1899-12-30T10:15:00"/>
    <d v="1899-12-30T12:00:00"/>
    <n v="1.7500000000000004"/>
    <x v="0"/>
    <x v="17"/>
    <x v="0"/>
    <x v="2"/>
  </r>
  <r>
    <x v="9"/>
    <x v="12"/>
    <d v="1899-12-30T12:30:00"/>
    <d v="1899-12-30T14:15:00"/>
    <n v="1.7499999999999991"/>
    <x v="0"/>
    <x v="17"/>
    <x v="0"/>
    <x v="2"/>
  </r>
  <r>
    <x v="9"/>
    <x v="12"/>
    <d v="1899-12-30T14:30:00"/>
    <d v="1899-12-30T16:30:00"/>
    <n v="2.0000000000000009"/>
    <x v="0"/>
    <x v="17"/>
    <x v="0"/>
    <x v="2"/>
  </r>
  <r>
    <x v="10"/>
    <x v="12"/>
    <d v="1899-12-30T08:00:00"/>
    <d v="1899-12-30T10:00:00"/>
    <n v="2.0000000000000009"/>
    <x v="0"/>
    <x v="17"/>
    <x v="0"/>
    <x v="2"/>
  </r>
  <r>
    <x v="10"/>
    <x v="12"/>
    <d v="1899-12-30T10:15:00"/>
    <d v="1899-12-30T12:00:00"/>
    <n v="1.7500000000000004"/>
    <x v="0"/>
    <x v="17"/>
    <x v="0"/>
    <x v="2"/>
  </r>
  <r>
    <x v="10"/>
    <x v="12"/>
    <d v="1899-12-30T12:30:00"/>
    <d v="1899-12-30T14:15:00"/>
    <n v="1.7499999999999991"/>
    <x v="17"/>
    <x v="17"/>
    <x v="0"/>
    <x v="2"/>
  </r>
  <r>
    <x v="13"/>
    <x v="12"/>
    <d v="1899-12-30T08:00:00"/>
    <d v="1899-12-30T10:00:00"/>
    <n v="2.0000000000000009"/>
    <x v="10"/>
    <x v="6"/>
    <x v="0"/>
    <x v="2"/>
  </r>
  <r>
    <x v="13"/>
    <x v="12"/>
    <d v="1899-12-30T10:15:00"/>
    <d v="1899-12-30T12:00:00"/>
    <n v="1.7500000000000004"/>
    <x v="10"/>
    <x v="6"/>
    <x v="0"/>
    <x v="2"/>
  </r>
  <r>
    <x v="13"/>
    <x v="12"/>
    <d v="1899-12-30T12:30:00"/>
    <d v="1899-12-30T14:15:00"/>
    <n v="1.7499999999999991"/>
    <x v="2"/>
    <x v="7"/>
    <x v="0"/>
    <x v="2"/>
  </r>
  <r>
    <x v="13"/>
    <x v="12"/>
    <d v="1899-12-30T14:30:00"/>
    <d v="1899-12-30T16:30:00"/>
    <n v="2.0000000000000009"/>
    <x v="2"/>
    <x v="7"/>
    <x v="0"/>
    <x v="2"/>
  </r>
  <r>
    <x v="11"/>
    <x v="12"/>
    <d v="1899-12-30T08:00:00"/>
    <d v="1899-12-30T10:00:00"/>
    <n v="2.0000000000000009"/>
    <x v="10"/>
    <x v="6"/>
    <x v="0"/>
    <x v="2"/>
  </r>
  <r>
    <x v="11"/>
    <x v="12"/>
    <d v="1899-12-30T10:15:00"/>
    <d v="1899-12-30T12:00:00"/>
    <n v="1.7500000000000004"/>
    <x v="10"/>
    <x v="6"/>
    <x v="0"/>
    <x v="2"/>
  </r>
  <r>
    <x v="11"/>
    <x v="12"/>
    <d v="1899-12-30T12:30:00"/>
    <d v="1899-12-30T14:15:00"/>
    <n v="1.7499999999999991"/>
    <x v="2"/>
    <x v="7"/>
    <x v="0"/>
    <x v="2"/>
  </r>
  <r>
    <x v="11"/>
    <x v="12"/>
    <d v="1899-12-30T14:30:00"/>
    <d v="1899-12-30T16:30:00"/>
    <n v="2.0000000000000009"/>
    <x v="2"/>
    <x v="7"/>
    <x v="0"/>
    <x v="2"/>
  </r>
  <r>
    <x v="12"/>
    <x v="12"/>
    <d v="1899-12-30T08:00:00"/>
    <d v="1899-12-30T10:00:00"/>
    <n v="2.0000000000000009"/>
    <x v="10"/>
    <x v="6"/>
    <x v="0"/>
    <x v="2"/>
  </r>
  <r>
    <x v="12"/>
    <x v="12"/>
    <d v="1899-12-30T10:15:00"/>
    <d v="1899-12-30T12:00:00"/>
    <n v="1.7500000000000004"/>
    <x v="10"/>
    <x v="6"/>
    <x v="0"/>
    <x v="2"/>
  </r>
  <r>
    <x v="12"/>
    <x v="12"/>
    <d v="1899-12-30T12:30:00"/>
    <d v="1899-12-30T14:15:00"/>
    <n v="1.7499999999999991"/>
    <x v="0"/>
    <x v="6"/>
    <x v="0"/>
    <x v="2"/>
  </r>
  <r>
    <x v="12"/>
    <x v="12"/>
    <d v="1899-12-30T14:30:00"/>
    <d v="1899-12-30T16:30:00"/>
    <n v="2.0000000000000009"/>
    <x v="0"/>
    <x v="6"/>
    <x v="0"/>
    <x v="2"/>
  </r>
  <r>
    <x v="9"/>
    <x v="9"/>
    <d v="1899-12-30T08:00:00"/>
    <d v="1899-12-30T10:00:00"/>
    <n v="2.0000000000000009"/>
    <x v="2"/>
    <x v="7"/>
    <x v="0"/>
    <x v="2"/>
  </r>
  <r>
    <x v="9"/>
    <x v="9"/>
    <d v="1899-12-30T10:15:00"/>
    <d v="1899-12-30T12:00:00"/>
    <n v="1.7500000000000004"/>
    <x v="0"/>
    <x v="17"/>
    <x v="0"/>
    <x v="2"/>
  </r>
  <r>
    <x v="9"/>
    <x v="9"/>
    <d v="1899-12-30T12:30:00"/>
    <d v="1899-12-30T14:15:00"/>
    <n v="1.7499999999999991"/>
    <x v="0"/>
    <x v="17"/>
    <x v="0"/>
    <x v="2"/>
  </r>
  <r>
    <x v="9"/>
    <x v="9"/>
    <d v="1899-12-30T14:30:00"/>
    <d v="1899-12-30T16:30:00"/>
    <n v="2.0000000000000009"/>
    <x v="0"/>
    <x v="17"/>
    <x v="0"/>
    <x v="2"/>
  </r>
  <r>
    <x v="10"/>
    <x v="9"/>
    <d v="1899-12-30T08:00:00"/>
    <d v="1899-12-30T10:00:00"/>
    <n v="2.0000000000000009"/>
    <x v="0"/>
    <x v="17"/>
    <x v="0"/>
    <x v="2"/>
  </r>
  <r>
    <x v="10"/>
    <x v="9"/>
    <d v="1899-12-30T10:15:00"/>
    <d v="1899-12-30T12:00:00"/>
    <n v="1.7500000000000004"/>
    <x v="2"/>
    <x v="7"/>
    <x v="0"/>
    <x v="2"/>
  </r>
  <r>
    <x v="13"/>
    <x v="9"/>
    <d v="1899-12-30T08:00:00"/>
    <d v="1899-12-30T10:00:00"/>
    <n v="2.0000000000000009"/>
    <x v="10"/>
    <x v="6"/>
    <x v="0"/>
    <x v="2"/>
  </r>
  <r>
    <x v="13"/>
    <x v="9"/>
    <d v="1899-12-30T10:15:00"/>
    <d v="1899-12-30T12:00:00"/>
    <n v="1.7500000000000004"/>
    <x v="10"/>
    <x v="6"/>
    <x v="0"/>
    <x v="2"/>
  </r>
  <r>
    <x v="13"/>
    <x v="9"/>
    <d v="1899-12-30T12:30:00"/>
    <d v="1899-12-30T14:15:00"/>
    <n v="1.7499999999999991"/>
    <x v="2"/>
    <x v="7"/>
    <x v="0"/>
    <x v="2"/>
  </r>
  <r>
    <x v="13"/>
    <x v="9"/>
    <d v="1899-12-30T14:30:00"/>
    <d v="1899-12-30T16:30:00"/>
    <n v="2.0000000000000009"/>
    <x v="2"/>
    <x v="7"/>
    <x v="0"/>
    <x v="2"/>
  </r>
  <r>
    <x v="11"/>
    <x v="9"/>
    <d v="1899-12-30T08:00:00"/>
    <d v="1899-12-30T10:00:00"/>
    <n v="2.0000000000000009"/>
    <x v="10"/>
    <x v="6"/>
    <x v="0"/>
    <x v="2"/>
  </r>
  <r>
    <x v="11"/>
    <x v="9"/>
    <d v="1899-12-30T10:15:00"/>
    <d v="1899-12-30T12:00:00"/>
    <n v="1.7500000000000004"/>
    <x v="10"/>
    <x v="6"/>
    <x v="0"/>
    <x v="2"/>
  </r>
  <r>
    <x v="11"/>
    <x v="9"/>
    <d v="1899-12-30T12:30:00"/>
    <d v="1899-12-30T14:15:00"/>
    <n v="1.7499999999999991"/>
    <x v="2"/>
    <x v="7"/>
    <x v="0"/>
    <x v="2"/>
  </r>
  <r>
    <x v="11"/>
    <x v="9"/>
    <d v="1899-12-30T14:30:00"/>
    <d v="1899-12-30T16:30:00"/>
    <n v="2.0000000000000009"/>
    <x v="2"/>
    <x v="7"/>
    <x v="0"/>
    <x v="2"/>
  </r>
  <r>
    <x v="12"/>
    <x v="9"/>
    <d v="1899-12-30T08:00:00"/>
    <d v="1899-12-30T10:00:00"/>
    <n v="2.0000000000000009"/>
    <x v="0"/>
    <x v="6"/>
    <x v="0"/>
    <x v="2"/>
  </r>
  <r>
    <x v="12"/>
    <x v="9"/>
    <d v="1899-12-30T10:15:00"/>
    <d v="1899-12-30T12:00:00"/>
    <n v="1.7500000000000004"/>
    <x v="0"/>
    <x v="6"/>
    <x v="0"/>
    <x v="2"/>
  </r>
  <r>
    <x v="12"/>
    <x v="9"/>
    <d v="1899-12-30T12:30:00"/>
    <d v="1899-12-30T14:15:00"/>
    <n v="1.7499999999999991"/>
    <x v="2"/>
    <x v="7"/>
    <x v="0"/>
    <x v="2"/>
  </r>
  <r>
    <x v="12"/>
    <x v="9"/>
    <d v="1899-12-30T14:30:00"/>
    <d v="1899-12-30T16:30:00"/>
    <n v="2.0000000000000009"/>
    <x v="2"/>
    <x v="7"/>
    <x v="0"/>
    <x v="2"/>
  </r>
  <r>
    <x v="9"/>
    <x v="4"/>
    <d v="1899-12-30T09:19:00"/>
    <d v="1899-12-30T10:00:00"/>
    <n v="0.68333333333333357"/>
    <x v="10"/>
    <x v="6"/>
    <x v="0"/>
    <x v="0"/>
  </r>
  <r>
    <x v="9"/>
    <x v="4"/>
    <d v="1899-12-30T10:15:00"/>
    <d v="1899-12-30T12:00:00"/>
    <n v="1.7500000000000004"/>
    <x v="10"/>
    <x v="6"/>
    <x v="0"/>
    <x v="0"/>
  </r>
  <r>
    <x v="9"/>
    <x v="5"/>
    <d v="1899-12-30T08:00:00"/>
    <d v="1899-12-30T10:00:00"/>
    <n v="2.0000000000000009"/>
    <x v="10"/>
    <x v="6"/>
    <x v="0"/>
    <x v="0"/>
  </r>
  <r>
    <x v="9"/>
    <x v="5"/>
    <d v="1899-12-30T10:15:00"/>
    <d v="1899-12-30T12:00:00"/>
    <n v="1.7500000000000004"/>
    <x v="10"/>
    <x v="6"/>
    <x v="0"/>
    <x v="0"/>
  </r>
  <r>
    <x v="9"/>
    <x v="5"/>
    <d v="1899-12-30T12:30:00"/>
    <d v="1899-12-30T14:15:00"/>
    <n v="1.7499999999999991"/>
    <x v="10"/>
    <x v="6"/>
    <x v="0"/>
    <x v="0"/>
  </r>
  <r>
    <x v="9"/>
    <x v="5"/>
    <d v="1899-12-30T14:30:00"/>
    <d v="1899-12-30T16:30:00"/>
    <n v="2.0000000000000009"/>
    <x v="10"/>
    <x v="6"/>
    <x v="0"/>
    <x v="0"/>
  </r>
  <r>
    <x v="10"/>
    <x v="5"/>
    <d v="1899-12-30T08:00:00"/>
    <d v="1899-12-30T10:00:00"/>
    <n v="2.0000000000000009"/>
    <x v="10"/>
    <x v="6"/>
    <x v="0"/>
    <x v="0"/>
  </r>
  <r>
    <x v="10"/>
    <x v="5"/>
    <d v="1899-12-30T10:15:00"/>
    <d v="1899-12-30T12:00:00"/>
    <n v="1.7500000000000004"/>
    <x v="10"/>
    <x v="6"/>
    <x v="0"/>
    <x v="0"/>
  </r>
  <r>
    <x v="10"/>
    <x v="5"/>
    <d v="1899-12-30T12:30:00"/>
    <d v="1899-12-30T14:15:00"/>
    <n v="1.7499999999999991"/>
    <x v="10"/>
    <x v="6"/>
    <x v="0"/>
    <x v="0"/>
  </r>
  <r>
    <x v="10"/>
    <x v="5"/>
    <d v="1899-12-30T14:30:00"/>
    <d v="1899-12-30T16:30:00"/>
    <n v="2.0000000000000009"/>
    <x v="10"/>
    <x v="6"/>
    <x v="0"/>
    <x v="0"/>
  </r>
  <r>
    <x v="13"/>
    <x v="5"/>
    <d v="1899-12-30T08:00:00"/>
    <d v="1899-12-30T10:00:00"/>
    <n v="2.0000000000000009"/>
    <x v="10"/>
    <x v="6"/>
    <x v="0"/>
    <x v="0"/>
  </r>
  <r>
    <x v="13"/>
    <x v="5"/>
    <d v="1899-12-30T10:15:00"/>
    <d v="1899-12-30T12:00:00"/>
    <n v="1.7500000000000004"/>
    <x v="10"/>
    <x v="6"/>
    <x v="0"/>
    <x v="0"/>
  </r>
  <r>
    <x v="13"/>
    <x v="5"/>
    <d v="1899-12-30T12:30:00"/>
    <d v="1899-12-30T14:15:00"/>
    <n v="1.7499999999999991"/>
    <x v="10"/>
    <x v="6"/>
    <x v="0"/>
    <x v="0"/>
  </r>
  <r>
    <x v="13"/>
    <x v="5"/>
    <d v="1899-12-30T14:30:00"/>
    <d v="1899-12-30T16:30:00"/>
    <n v="2.0000000000000009"/>
    <x v="10"/>
    <x v="6"/>
    <x v="0"/>
    <x v="0"/>
  </r>
  <r>
    <x v="11"/>
    <x v="5"/>
    <d v="1899-12-30T08:00:00"/>
    <d v="1899-12-30T10:00:00"/>
    <n v="2.0000000000000009"/>
    <x v="10"/>
    <x v="6"/>
    <x v="0"/>
    <x v="0"/>
  </r>
  <r>
    <x v="11"/>
    <x v="5"/>
    <d v="1899-12-30T10:15:00"/>
    <d v="1899-12-30T12:00:00"/>
    <n v="1.7500000000000004"/>
    <x v="10"/>
    <x v="6"/>
    <x v="0"/>
    <x v="0"/>
  </r>
  <r>
    <x v="11"/>
    <x v="5"/>
    <d v="1899-12-30T12:30:00"/>
    <d v="1899-12-30T14:15:00"/>
    <n v="1.7499999999999991"/>
    <x v="10"/>
    <x v="6"/>
    <x v="0"/>
    <x v="0"/>
  </r>
  <r>
    <x v="11"/>
    <x v="5"/>
    <d v="1899-12-30T14:30:00"/>
    <d v="1899-12-30T16:30:00"/>
    <n v="2.0000000000000009"/>
    <x v="10"/>
    <x v="6"/>
    <x v="0"/>
    <x v="0"/>
  </r>
  <r>
    <x v="12"/>
    <x v="5"/>
    <d v="1899-12-30T08:00:00"/>
    <d v="1899-12-30T10:00:00"/>
    <n v="2.0000000000000009"/>
    <x v="10"/>
    <x v="6"/>
    <x v="0"/>
    <x v="0"/>
  </r>
  <r>
    <x v="12"/>
    <x v="5"/>
    <d v="1899-12-30T10:15:00"/>
    <d v="1899-12-30T12:00:00"/>
    <n v="1.7500000000000004"/>
    <x v="10"/>
    <x v="6"/>
    <x v="0"/>
    <x v="0"/>
  </r>
  <r>
    <x v="12"/>
    <x v="5"/>
    <d v="1899-12-30T12:30:00"/>
    <d v="1899-12-30T14:15:00"/>
    <n v="1.7499999999999991"/>
    <x v="10"/>
    <x v="6"/>
    <x v="0"/>
    <x v="0"/>
  </r>
  <r>
    <x v="12"/>
    <x v="5"/>
    <d v="1899-12-30T14:30:00"/>
    <d v="1899-12-30T16:30:00"/>
    <n v="2.0000000000000009"/>
    <x v="10"/>
    <x v="6"/>
    <x v="0"/>
    <x v="0"/>
  </r>
  <r>
    <x v="9"/>
    <x v="6"/>
    <d v="1899-12-30T08:00:00"/>
    <d v="1899-12-30T10:00:00"/>
    <n v="2.0000000000000009"/>
    <x v="10"/>
    <x v="6"/>
    <x v="0"/>
    <x v="0"/>
  </r>
  <r>
    <x v="9"/>
    <x v="6"/>
    <d v="1899-12-30T10:15:00"/>
    <d v="1899-12-30T12:00:00"/>
    <n v="1.7500000000000004"/>
    <x v="10"/>
    <x v="6"/>
    <x v="0"/>
    <x v="0"/>
  </r>
  <r>
    <x v="9"/>
    <x v="6"/>
    <d v="1899-12-30T12:30:00"/>
    <d v="1899-12-30T14:15:00"/>
    <n v="1.7499999999999991"/>
    <x v="10"/>
    <x v="6"/>
    <x v="0"/>
    <x v="0"/>
  </r>
  <r>
    <x v="9"/>
    <x v="6"/>
    <d v="1899-12-30T14:30:00"/>
    <d v="1899-12-30T16:30:00"/>
    <n v="2.0000000000000009"/>
    <x v="10"/>
    <x v="6"/>
    <x v="0"/>
    <x v="0"/>
  </r>
  <r>
    <x v="10"/>
    <x v="6"/>
    <d v="1899-12-30T08:00:00"/>
    <d v="1899-12-30T10:00:00"/>
    <n v="2.0000000000000009"/>
    <x v="10"/>
    <x v="6"/>
    <x v="0"/>
    <x v="0"/>
  </r>
  <r>
    <x v="10"/>
    <x v="6"/>
    <d v="1899-12-30T10:15:00"/>
    <d v="1899-12-30T12:00:00"/>
    <n v="1.7500000000000004"/>
    <x v="10"/>
    <x v="6"/>
    <x v="0"/>
    <x v="0"/>
  </r>
  <r>
    <x v="10"/>
    <x v="6"/>
    <d v="1899-12-30T12:30:00"/>
    <d v="1899-12-30T14:15:00"/>
    <n v="1.7499999999999991"/>
    <x v="10"/>
    <x v="6"/>
    <x v="0"/>
    <x v="0"/>
  </r>
  <r>
    <x v="10"/>
    <x v="6"/>
    <d v="1899-12-30T14:30:00"/>
    <d v="1899-12-30T16:30:00"/>
    <n v="2.0000000000000009"/>
    <x v="10"/>
    <x v="6"/>
    <x v="0"/>
    <x v="0"/>
  </r>
  <r>
    <x v="13"/>
    <x v="6"/>
    <d v="1899-12-30T08:00:00"/>
    <d v="1899-12-30T10:00:00"/>
    <n v="2.0000000000000009"/>
    <x v="10"/>
    <x v="6"/>
    <x v="0"/>
    <x v="0"/>
  </r>
  <r>
    <x v="13"/>
    <x v="6"/>
    <d v="1899-12-30T10:15:00"/>
    <d v="1899-12-30T12:00:00"/>
    <n v="1.7500000000000004"/>
    <x v="10"/>
    <x v="6"/>
    <x v="0"/>
    <x v="0"/>
  </r>
  <r>
    <x v="13"/>
    <x v="6"/>
    <d v="1899-12-30T12:30:00"/>
    <d v="1899-12-30T14:15:00"/>
    <n v="1.7499999999999991"/>
    <x v="10"/>
    <x v="6"/>
    <x v="0"/>
    <x v="0"/>
  </r>
  <r>
    <x v="13"/>
    <x v="6"/>
    <d v="1899-12-30T14:30:00"/>
    <d v="1899-12-30T16:30:00"/>
    <n v="2.0000000000000009"/>
    <x v="10"/>
    <x v="6"/>
    <x v="0"/>
    <x v="0"/>
  </r>
  <r>
    <x v="11"/>
    <x v="6"/>
    <d v="1899-12-30T08:00:00"/>
    <d v="1899-12-30T10:00:00"/>
    <n v="2.0000000000000009"/>
    <x v="10"/>
    <x v="6"/>
    <x v="0"/>
    <x v="0"/>
  </r>
  <r>
    <x v="11"/>
    <x v="6"/>
    <d v="1899-12-30T10:15:00"/>
    <d v="1899-12-30T12:00:00"/>
    <n v="1.7500000000000004"/>
    <x v="10"/>
    <x v="6"/>
    <x v="0"/>
    <x v="0"/>
  </r>
  <r>
    <x v="11"/>
    <x v="6"/>
    <d v="1899-12-30T12:30:00"/>
    <d v="1899-12-30T14:15:00"/>
    <n v="1.7499999999999991"/>
    <x v="10"/>
    <x v="6"/>
    <x v="0"/>
    <x v="0"/>
  </r>
  <r>
    <x v="11"/>
    <x v="6"/>
    <d v="1899-12-30T14:30:00"/>
    <d v="1899-12-30T16:30:00"/>
    <n v="2.0000000000000009"/>
    <x v="10"/>
    <x v="6"/>
    <x v="0"/>
    <x v="0"/>
  </r>
  <r>
    <x v="12"/>
    <x v="6"/>
    <d v="1899-12-30T08:00:00"/>
    <d v="1899-12-30T10:00:00"/>
    <n v="2.0000000000000009"/>
    <x v="10"/>
    <x v="6"/>
    <x v="0"/>
    <x v="0"/>
  </r>
  <r>
    <x v="12"/>
    <x v="6"/>
    <d v="1899-12-30T10:15:00"/>
    <d v="1899-12-30T12:00:00"/>
    <n v="1.7500000000000004"/>
    <x v="10"/>
    <x v="6"/>
    <x v="0"/>
    <x v="0"/>
  </r>
  <r>
    <x v="12"/>
    <x v="6"/>
    <d v="1899-12-30T12:30:00"/>
    <d v="1899-12-30T14:15:00"/>
    <n v="1.7499999999999991"/>
    <x v="10"/>
    <x v="6"/>
    <x v="0"/>
    <x v="0"/>
  </r>
  <r>
    <x v="12"/>
    <x v="6"/>
    <d v="1899-12-30T14:30:00"/>
    <d v="1899-12-30T16:30:00"/>
    <n v="2.0000000000000009"/>
    <x v="10"/>
    <x v="6"/>
    <x v="0"/>
    <x v="0"/>
  </r>
  <r>
    <x v="9"/>
    <x v="8"/>
    <d v="1899-12-30T08:00:00"/>
    <d v="1899-12-30T10:00:00"/>
    <n v="2.0000000000000009"/>
    <x v="0"/>
    <x v="3"/>
    <x v="0"/>
    <x v="2"/>
  </r>
  <r>
    <x v="9"/>
    <x v="8"/>
    <d v="1899-12-30T10:15:00"/>
    <d v="1899-12-30T12:00:00"/>
    <n v="1.7500000000000004"/>
    <x v="0"/>
    <x v="3"/>
    <x v="0"/>
    <x v="2"/>
  </r>
  <r>
    <x v="9"/>
    <x v="8"/>
    <d v="1899-12-30T12:30:00"/>
    <d v="1899-12-30T14:15:00"/>
    <n v="1.7499999999999991"/>
    <x v="10"/>
    <x v="6"/>
    <x v="0"/>
    <x v="2"/>
  </r>
  <r>
    <x v="9"/>
    <x v="8"/>
    <d v="1899-12-30T14:30:00"/>
    <d v="1899-12-30T16:30:00"/>
    <n v="2.0000000000000009"/>
    <x v="16"/>
    <x v="6"/>
    <x v="0"/>
    <x v="2"/>
  </r>
  <r>
    <x v="10"/>
    <x v="8"/>
    <d v="1899-12-30T08:00:00"/>
    <d v="1899-12-30T10:00:00"/>
    <n v="2.0000000000000009"/>
    <x v="10"/>
    <x v="6"/>
    <x v="0"/>
    <x v="2"/>
  </r>
  <r>
    <x v="10"/>
    <x v="8"/>
    <d v="1899-12-30T10:15:00"/>
    <d v="1899-12-30T12:00:00"/>
    <n v="1.7500000000000004"/>
    <x v="10"/>
    <x v="6"/>
    <x v="0"/>
    <x v="2"/>
  </r>
  <r>
    <x v="10"/>
    <x v="8"/>
    <d v="1899-12-30T12:30:00"/>
    <d v="1899-12-30T14:15:00"/>
    <n v="1.7499999999999991"/>
    <x v="10"/>
    <x v="6"/>
    <x v="0"/>
    <x v="2"/>
  </r>
  <r>
    <x v="10"/>
    <x v="8"/>
    <d v="1899-12-30T14:30:00"/>
    <d v="1899-12-30T16:30:00"/>
    <n v="2.0000000000000009"/>
    <x v="10"/>
    <x v="6"/>
    <x v="0"/>
    <x v="2"/>
  </r>
  <r>
    <x v="13"/>
    <x v="8"/>
    <d v="1899-12-30T08:00:00"/>
    <d v="1899-12-30T10:00:00"/>
    <n v="2.0000000000000009"/>
    <x v="10"/>
    <x v="6"/>
    <x v="0"/>
    <x v="2"/>
  </r>
  <r>
    <x v="13"/>
    <x v="8"/>
    <d v="1899-12-30T10:15:00"/>
    <d v="1899-12-30T12:00:00"/>
    <n v="1.7500000000000004"/>
    <x v="10"/>
    <x v="6"/>
    <x v="0"/>
    <x v="2"/>
  </r>
  <r>
    <x v="13"/>
    <x v="8"/>
    <d v="1899-12-30T12:30:00"/>
    <d v="1899-12-30T14:15:00"/>
    <n v="1.7499999999999991"/>
    <x v="0"/>
    <x v="3"/>
    <x v="0"/>
    <x v="2"/>
  </r>
  <r>
    <x v="13"/>
    <x v="8"/>
    <d v="1899-12-30T14:30:00"/>
    <d v="1899-12-30T16:30:00"/>
    <n v="2.0000000000000009"/>
    <x v="16"/>
    <x v="6"/>
    <x v="0"/>
    <x v="2"/>
  </r>
  <r>
    <x v="11"/>
    <x v="8"/>
    <d v="1899-12-30T08:00:00"/>
    <d v="1899-12-30T10:00:00"/>
    <n v="2.0000000000000009"/>
    <x v="10"/>
    <x v="6"/>
    <x v="0"/>
    <x v="2"/>
  </r>
  <r>
    <x v="11"/>
    <x v="8"/>
    <d v="1899-12-30T10:15:00"/>
    <d v="1899-12-30T12:00:00"/>
    <n v="1.7500000000000004"/>
    <x v="10"/>
    <x v="6"/>
    <x v="0"/>
    <x v="2"/>
  </r>
  <r>
    <x v="11"/>
    <x v="8"/>
    <d v="1899-12-30T12:30:00"/>
    <d v="1899-12-30T14:15:00"/>
    <n v="1.7499999999999991"/>
    <x v="16"/>
    <x v="6"/>
    <x v="0"/>
    <x v="2"/>
  </r>
  <r>
    <x v="11"/>
    <x v="8"/>
    <d v="1899-12-30T14:30:00"/>
    <d v="1899-12-30T16:30:00"/>
    <n v="2.0000000000000009"/>
    <x v="16"/>
    <x v="6"/>
    <x v="0"/>
    <x v="2"/>
  </r>
  <r>
    <x v="12"/>
    <x v="8"/>
    <d v="1899-12-30T08:00:00"/>
    <d v="1899-12-30T10:00:00"/>
    <n v="2.0000000000000009"/>
    <x v="10"/>
    <x v="6"/>
    <x v="0"/>
    <x v="2"/>
  </r>
  <r>
    <x v="12"/>
    <x v="8"/>
    <d v="1899-12-30T10:15:00"/>
    <d v="1899-12-30T12:00:00"/>
    <n v="1.7500000000000004"/>
    <x v="10"/>
    <x v="6"/>
    <x v="0"/>
    <x v="2"/>
  </r>
  <r>
    <x v="12"/>
    <x v="8"/>
    <d v="1899-12-30T12:30:00"/>
    <d v="1899-12-30T14:15:00"/>
    <n v="1.7499999999999991"/>
    <x v="16"/>
    <x v="6"/>
    <x v="0"/>
    <x v="2"/>
  </r>
  <r>
    <x v="12"/>
    <x v="8"/>
    <d v="1899-12-30T14:30:00"/>
    <d v="1899-12-30T16:30:00"/>
    <n v="2.0000000000000009"/>
    <x v="16"/>
    <x v="6"/>
    <x v="0"/>
    <x v="2"/>
  </r>
  <r>
    <x v="26"/>
    <x v="0"/>
    <d v="1899-12-30T10:15:00"/>
    <d v="1899-12-30T12:00:00"/>
    <n v="1.7500000000000004"/>
    <x v="2"/>
    <x v="4"/>
    <x v="0"/>
    <x v="0"/>
  </r>
  <r>
    <x v="26"/>
    <x v="0"/>
    <d v="1899-12-30T12:30:00"/>
    <d v="1899-12-30T14:15:00"/>
    <n v="1.7499999999999991"/>
    <x v="3"/>
    <x v="0"/>
    <x v="0"/>
    <x v="0"/>
  </r>
  <r>
    <x v="26"/>
    <x v="0"/>
    <d v="1899-12-30T14:30:00"/>
    <d v="1899-12-30T16:00:00"/>
    <n v="1.5"/>
    <x v="0"/>
    <x v="0"/>
    <x v="0"/>
    <x v="0"/>
  </r>
  <r>
    <x v="26"/>
    <x v="0"/>
    <d v="1899-12-30T16:00:00"/>
    <d v="1899-12-30T16:20:00"/>
    <n v="0.33333333333333481"/>
    <x v="2"/>
    <x v="2"/>
    <x v="0"/>
    <x v="0"/>
  </r>
  <r>
    <x v="26"/>
    <x v="4"/>
    <d v="1899-12-30T09:43:00"/>
    <d v="1899-12-30T10:00:00"/>
    <n v="0.28333333333333366"/>
    <x v="2"/>
    <x v="3"/>
    <x v="0"/>
    <x v="0"/>
  </r>
  <r>
    <x v="26"/>
    <x v="4"/>
    <d v="1899-12-30T10:15:00"/>
    <d v="1899-12-30T12:00:00"/>
    <n v="1.7500000000000004"/>
    <x v="2"/>
    <x v="4"/>
    <x v="0"/>
    <x v="0"/>
  </r>
  <r>
    <x v="26"/>
    <x v="4"/>
    <d v="1899-12-30T12:30:00"/>
    <d v="1899-12-30T13:00:00"/>
    <n v="0.49999999999999822"/>
    <x v="2"/>
    <x v="3"/>
    <x v="0"/>
    <x v="0"/>
  </r>
  <r>
    <x v="26"/>
    <x v="4"/>
    <d v="1899-12-30T13:00:00"/>
    <d v="1899-12-30T14:15:00"/>
    <n v="1.2500000000000009"/>
    <x v="2"/>
    <x v="13"/>
    <x v="0"/>
    <x v="0"/>
  </r>
  <r>
    <x v="26"/>
    <x v="4"/>
    <d v="1899-12-30T14:30:00"/>
    <d v="1899-12-30T16:00:00"/>
    <n v="1.5"/>
    <x v="0"/>
    <x v="0"/>
    <x v="0"/>
    <x v="0"/>
  </r>
  <r>
    <x v="26"/>
    <x v="4"/>
    <d v="1899-12-30T16:00:00"/>
    <d v="1899-12-30T16:30:00"/>
    <n v="0.50000000000000089"/>
    <x v="2"/>
    <x v="7"/>
    <x v="0"/>
    <x v="0"/>
  </r>
  <r>
    <x v="26"/>
    <x v="6"/>
    <d v="1899-12-30T09:43:00"/>
    <d v="1899-12-30T10:00:00"/>
    <n v="0.28333333333333366"/>
    <x v="3"/>
    <x v="3"/>
    <x v="0"/>
    <x v="0"/>
  </r>
  <r>
    <x v="26"/>
    <x v="6"/>
    <d v="1899-12-30T10:15:00"/>
    <d v="1899-12-30T10:30:00"/>
    <n v="0.25000000000000044"/>
    <x v="3"/>
    <x v="3"/>
    <x v="0"/>
    <x v="0"/>
  </r>
  <r>
    <x v="26"/>
    <x v="6"/>
    <d v="1899-12-30T10:30:00"/>
    <d v="1899-12-30T12:00:00"/>
    <n v="1.5"/>
    <x v="3"/>
    <x v="4"/>
    <x v="0"/>
    <x v="0"/>
  </r>
  <r>
    <x v="26"/>
    <x v="6"/>
    <d v="1899-12-30T12:30:00"/>
    <d v="1899-12-30T14:15:00"/>
    <n v="1.7499999999999991"/>
    <x v="3"/>
    <x v="4"/>
    <x v="0"/>
    <x v="0"/>
  </r>
  <r>
    <x v="26"/>
    <x v="6"/>
    <d v="1899-12-30T14:30:00"/>
    <d v="1899-12-30T16:00:00"/>
    <n v="1.5"/>
    <x v="0"/>
    <x v="0"/>
    <x v="0"/>
    <x v="0"/>
  </r>
  <r>
    <x v="26"/>
    <x v="6"/>
    <d v="1899-12-30T16:00:00"/>
    <d v="1899-12-30T16:30:00"/>
    <n v="0.50000000000000089"/>
    <x v="2"/>
    <x v="7"/>
    <x v="0"/>
    <x v="0"/>
  </r>
  <r>
    <x v="26"/>
    <x v="3"/>
    <d v="1899-12-30T09:43:00"/>
    <d v="1899-12-30T10:00:00"/>
    <n v="0.28333333333333366"/>
    <x v="2"/>
    <x v="7"/>
    <x v="0"/>
    <x v="0"/>
  </r>
  <r>
    <x v="26"/>
    <x v="3"/>
    <d v="1899-12-30T10:15:00"/>
    <d v="1899-12-30T12:00:00"/>
    <n v="1.7500000000000004"/>
    <x v="2"/>
    <x v="13"/>
    <x v="0"/>
    <x v="0"/>
  </r>
  <r>
    <x v="26"/>
    <x v="3"/>
    <d v="1899-12-30T12:30:00"/>
    <d v="1899-12-30T14:15:00"/>
    <n v="1.7499999999999991"/>
    <x v="2"/>
    <x v="13"/>
    <x v="0"/>
    <x v="0"/>
  </r>
  <r>
    <x v="26"/>
    <x v="3"/>
    <d v="1899-12-30T14:30:00"/>
    <d v="1899-12-30T16:00:00"/>
    <n v="1.5"/>
    <x v="0"/>
    <x v="0"/>
    <x v="0"/>
    <x v="0"/>
  </r>
  <r>
    <x v="26"/>
    <x v="3"/>
    <d v="1899-12-30T16:00:00"/>
    <d v="1899-12-30T16:30:00"/>
    <n v="0.50000000000000089"/>
    <x v="2"/>
    <x v="7"/>
    <x v="0"/>
    <x v="0"/>
  </r>
  <r>
    <x v="26"/>
    <x v="1"/>
    <d v="1899-12-30T09:43:00"/>
    <d v="1899-12-30T10:00:00"/>
    <n v="0.28333333333333366"/>
    <x v="2"/>
    <x v="3"/>
    <x v="0"/>
    <x v="0"/>
  </r>
  <r>
    <x v="26"/>
    <x v="1"/>
    <d v="1899-12-30T10:15:00"/>
    <d v="1899-12-30T12:00:00"/>
    <n v="1.7500000000000004"/>
    <x v="2"/>
    <x v="4"/>
    <x v="0"/>
    <x v="0"/>
  </r>
  <r>
    <x v="26"/>
    <x v="1"/>
    <d v="1899-12-30T12:30:00"/>
    <d v="1899-12-30T14:15:00"/>
    <n v="1.7499999999999991"/>
    <x v="3"/>
    <x v="0"/>
    <x v="0"/>
    <x v="0"/>
  </r>
  <r>
    <x v="26"/>
    <x v="1"/>
    <d v="1899-12-30T14:30:00"/>
    <d v="1899-12-30T16:00:00"/>
    <n v="1.5"/>
    <x v="0"/>
    <x v="0"/>
    <x v="0"/>
    <x v="0"/>
  </r>
  <r>
    <x v="26"/>
    <x v="1"/>
    <d v="1899-12-30T16:00:00"/>
    <d v="1899-12-30T16:30:00"/>
    <n v="0.50000000000000089"/>
    <x v="2"/>
    <x v="7"/>
    <x v="0"/>
    <x v="0"/>
  </r>
  <r>
    <x v="26"/>
    <x v="13"/>
    <d v="1899-12-30T08:30:00"/>
    <d v="1899-12-30T10:15:00"/>
    <n v="1.7499999999999991"/>
    <x v="18"/>
    <x v="20"/>
    <x v="0"/>
    <x v="2"/>
  </r>
  <r>
    <x v="26"/>
    <x v="13"/>
    <d v="1899-12-30T10:40:00"/>
    <d v="1899-12-30T10:55:00"/>
    <n v="0.25000000000000044"/>
    <x v="15"/>
    <x v="15"/>
    <x v="0"/>
    <x v="2"/>
  </r>
  <r>
    <x v="26"/>
    <x v="13"/>
    <d v="1899-12-30T11:12:00"/>
    <d v="1899-12-30T11:20:00"/>
    <n v="0.13333333333333286"/>
    <x v="18"/>
    <x v="11"/>
    <x v="0"/>
    <x v="2"/>
  </r>
  <r>
    <x v="26"/>
    <x v="13"/>
    <d v="1899-12-30T11:30:00"/>
    <d v="1899-12-30T12:00:00"/>
    <n v="0.49999999999999956"/>
    <x v="0"/>
    <x v="21"/>
    <x v="1"/>
    <x v="2"/>
  </r>
  <r>
    <x v="26"/>
    <x v="13"/>
    <d v="1899-12-30T12:30:00"/>
    <d v="1899-12-30T14:00:00"/>
    <n v="1.5"/>
    <x v="0"/>
    <x v="21"/>
    <x v="0"/>
    <x v="2"/>
  </r>
  <r>
    <x v="26"/>
    <x v="13"/>
    <d v="1899-12-30T14:00:00"/>
    <d v="1899-12-30T14:15:00"/>
    <n v="0.24999999999999911"/>
    <x v="12"/>
    <x v="22"/>
    <x v="0"/>
    <x v="2"/>
  </r>
  <r>
    <x v="26"/>
    <x v="13"/>
    <d v="1899-12-30T14:30:00"/>
    <d v="1899-12-30T14:35:00"/>
    <n v="8.3333333333333037E-2"/>
    <x v="0"/>
    <x v="23"/>
    <x v="0"/>
    <x v="2"/>
  </r>
  <r>
    <x v="26"/>
    <x v="13"/>
    <d v="1899-12-30T15:26:00"/>
    <d v="1899-12-30T15:41:00"/>
    <n v="0.24999999999999911"/>
    <x v="12"/>
    <x v="23"/>
    <x v="0"/>
    <x v="2"/>
  </r>
  <r>
    <x v="26"/>
    <x v="13"/>
    <d v="1899-12-30T15:45:00"/>
    <d v="1899-12-30T16:30:00"/>
    <n v="0.75"/>
    <x v="12"/>
    <x v="21"/>
    <x v="2"/>
    <x v="2"/>
  </r>
  <r>
    <x v="26"/>
    <x v="14"/>
    <d v="1899-12-30T08:30:00"/>
    <d v="1899-12-30T09:00:00"/>
    <n v="0.49999999999999956"/>
    <x v="18"/>
    <x v="24"/>
    <x v="0"/>
    <x v="1"/>
  </r>
  <r>
    <x v="26"/>
    <x v="14"/>
    <d v="1899-12-30T10:20:00"/>
    <d v="1899-12-30T10:37:00"/>
    <n v="0.28333333333333233"/>
    <x v="18"/>
    <x v="25"/>
    <x v="0"/>
    <x v="1"/>
  </r>
  <r>
    <x v="26"/>
    <x v="14"/>
    <d v="1899-12-30T10:37:00"/>
    <d v="1899-12-30T10:46:00"/>
    <n v="0.1500000000000008"/>
    <x v="15"/>
    <x v="9"/>
    <x v="0"/>
    <x v="1"/>
  </r>
  <r>
    <x v="26"/>
    <x v="14"/>
    <d v="1899-12-30T11:00:00"/>
    <d v="1899-12-30T11:05:00"/>
    <n v="8.333333333333437E-2"/>
    <x v="2"/>
    <x v="5"/>
    <x v="0"/>
    <x v="1"/>
  </r>
  <r>
    <x v="26"/>
    <x v="14"/>
    <d v="1899-12-30T11:05:00"/>
    <d v="1899-12-30T11:12:00"/>
    <n v="0.11666666666666625"/>
    <x v="18"/>
    <x v="25"/>
    <x v="0"/>
    <x v="1"/>
  </r>
  <r>
    <x v="26"/>
    <x v="14"/>
    <d v="1899-12-30T11:12:00"/>
    <d v="1899-12-30T11:18:00"/>
    <n v="9.9999999999999645E-2"/>
    <x v="18"/>
    <x v="23"/>
    <x v="0"/>
    <x v="1"/>
  </r>
  <r>
    <x v="26"/>
    <x v="14"/>
    <d v="1899-12-30T11:21:00"/>
    <d v="1899-12-30T11:42:00"/>
    <n v="0.35000000000000009"/>
    <x v="18"/>
    <x v="25"/>
    <x v="0"/>
    <x v="1"/>
  </r>
  <r>
    <x v="26"/>
    <x v="14"/>
    <d v="1899-12-30T13:16:00"/>
    <d v="1899-12-30T13:20:00"/>
    <n v="6.666666666666643E-2"/>
    <x v="16"/>
    <x v="0"/>
    <x v="0"/>
    <x v="1"/>
  </r>
  <r>
    <x v="26"/>
    <x v="14"/>
    <d v="1899-12-30T13:24:00"/>
    <d v="1899-12-30T13:34:00"/>
    <n v="0.16666666666666607"/>
    <x v="18"/>
    <x v="24"/>
    <x v="0"/>
    <x v="1"/>
  </r>
  <r>
    <x v="26"/>
    <x v="14"/>
    <d v="1899-12-30T13:40:00"/>
    <d v="1899-12-30T14:23:00"/>
    <n v="0.71666666666666679"/>
    <x v="12"/>
    <x v="23"/>
    <x v="0"/>
    <x v="1"/>
  </r>
  <r>
    <x v="26"/>
    <x v="14"/>
    <d v="1899-12-30T14:20:00"/>
    <d v="1899-12-30T14:49:00"/>
    <n v="0.48333333333333428"/>
    <x v="0"/>
    <x v="23"/>
    <x v="0"/>
    <x v="1"/>
  </r>
  <r>
    <x v="26"/>
    <x v="14"/>
    <d v="1899-12-30T14:50:00"/>
    <d v="1899-12-30T16:15:00"/>
    <n v="1.416666666666667"/>
    <x v="2"/>
    <x v="6"/>
    <x v="0"/>
    <x v="1"/>
  </r>
  <r>
    <x v="26"/>
    <x v="14"/>
    <d v="1899-12-30T16:15:00"/>
    <d v="1899-12-30T16:30:00"/>
    <n v="0.24999999999999911"/>
    <x v="2"/>
    <x v="5"/>
    <x v="0"/>
    <x v="1"/>
  </r>
  <r>
    <x v="26"/>
    <x v="15"/>
    <d v="1899-12-30T07:30:00"/>
    <d v="1899-12-30T10:00:00"/>
    <n v="2.5000000000000004"/>
    <x v="12"/>
    <x v="3"/>
    <x v="3"/>
    <x v="2"/>
  </r>
  <r>
    <x v="26"/>
    <x v="15"/>
    <d v="1899-12-30T10:15:00"/>
    <d v="1899-12-30T12:00:00"/>
    <n v="1.7500000000000004"/>
    <x v="12"/>
    <x v="12"/>
    <x v="4"/>
    <x v="2"/>
  </r>
  <r>
    <x v="26"/>
    <x v="15"/>
    <d v="1899-12-30T12:30:00"/>
    <d v="1899-12-30T14:15:00"/>
    <n v="1.7499999999999991"/>
    <x v="12"/>
    <x v="12"/>
    <x v="5"/>
    <x v="2"/>
  </r>
  <r>
    <x v="26"/>
    <x v="15"/>
    <d v="1899-12-30T14:30:00"/>
    <d v="1899-12-30T16:56:00"/>
    <n v="2.4333333333333353"/>
    <x v="12"/>
    <x v="3"/>
    <x v="6"/>
    <x v="2"/>
  </r>
  <r>
    <x v="26"/>
    <x v="16"/>
    <d v="1899-12-30T07:30:00"/>
    <d v="1899-12-30T10:00:00"/>
    <n v="2.5000000000000004"/>
    <x v="12"/>
    <x v="3"/>
    <x v="2"/>
    <x v="2"/>
  </r>
  <r>
    <x v="26"/>
    <x v="16"/>
    <d v="1899-12-30T10:15:00"/>
    <d v="1899-12-30T10:55:00"/>
    <n v="0.66666666666666696"/>
    <x v="12"/>
    <x v="3"/>
    <x v="7"/>
    <x v="2"/>
  </r>
  <r>
    <x v="26"/>
    <x v="16"/>
    <d v="1899-12-30T10:55:00"/>
    <d v="1899-12-30T12:00:00"/>
    <n v="1.0833333333333335"/>
    <x v="0"/>
    <x v="3"/>
    <x v="8"/>
    <x v="2"/>
  </r>
  <r>
    <x v="26"/>
    <x v="16"/>
    <d v="1899-12-30T12:30:00"/>
    <d v="1899-12-30T14:15:00"/>
    <n v="1.7499999999999991"/>
    <x v="0"/>
    <x v="3"/>
    <x v="9"/>
    <x v="2"/>
  </r>
  <r>
    <x v="26"/>
    <x v="16"/>
    <d v="1899-12-30T14:30:00"/>
    <d v="1899-12-30T16:00:00"/>
    <n v="1.5"/>
    <x v="0"/>
    <x v="3"/>
    <x v="10"/>
    <x v="2"/>
  </r>
  <r>
    <x v="26"/>
    <x v="17"/>
    <d v="1899-12-30T07:30:00"/>
    <d v="1899-12-30T10:00:00"/>
    <n v="2.5000000000000004"/>
    <x v="12"/>
    <x v="26"/>
    <x v="0"/>
    <x v="2"/>
  </r>
  <r>
    <x v="26"/>
    <x v="17"/>
    <d v="1899-12-30T10:15:00"/>
    <d v="1899-12-30T13:00:00"/>
    <n v="2.7499999999999996"/>
    <x v="12"/>
    <x v="26"/>
    <x v="2"/>
    <x v="2"/>
  </r>
  <r>
    <x v="26"/>
    <x v="17"/>
    <d v="1899-12-30T13:30:00"/>
    <d v="1899-12-30T14:30:00"/>
    <n v="0.99999999999999911"/>
    <x v="12"/>
    <x v="22"/>
    <x v="11"/>
    <x v="2"/>
  </r>
  <r>
    <x v="26"/>
    <x v="17"/>
    <d v="1899-12-30T14:55:00"/>
    <d v="1899-12-30T15:45:00"/>
    <n v="0.83333333333333304"/>
    <x v="12"/>
    <x v="26"/>
    <x v="2"/>
    <x v="2"/>
  </r>
  <r>
    <x v="26"/>
    <x v="17"/>
    <d v="1899-12-30T15:45:00"/>
    <d v="1899-12-30T16:00:00"/>
    <n v="0.24999999999999911"/>
    <x v="12"/>
    <x v="21"/>
    <x v="2"/>
    <x v="2"/>
  </r>
  <r>
    <x v="27"/>
    <x v="18"/>
    <d v="1899-12-30T09:00:00"/>
    <d v="1899-12-30T10:00:00"/>
    <n v="1.0000000000000004"/>
    <x v="3"/>
    <x v="1"/>
    <x v="0"/>
    <x v="1"/>
  </r>
  <r>
    <x v="27"/>
    <x v="18"/>
    <d v="1899-12-30T10:00:00"/>
    <d v="1899-12-30T10:30:00"/>
    <n v="0.49999999999999956"/>
    <x v="2"/>
    <x v="27"/>
    <x v="0"/>
    <x v="1"/>
  </r>
  <r>
    <x v="27"/>
    <x v="18"/>
    <d v="1899-12-30T10:45:00"/>
    <d v="1899-12-30T12:30:00"/>
    <n v="1.7500000000000004"/>
    <x v="2"/>
    <x v="27"/>
    <x v="0"/>
    <x v="1"/>
  </r>
  <r>
    <x v="27"/>
    <x v="18"/>
    <d v="1899-12-30T13:00:00"/>
    <d v="1899-12-30T14:30:00"/>
    <n v="1.5"/>
    <x v="2"/>
    <x v="27"/>
    <x v="0"/>
    <x v="1"/>
  </r>
  <r>
    <x v="27"/>
    <x v="18"/>
    <d v="1899-12-30T14:45:00"/>
    <d v="1899-12-30T17:00:00"/>
    <n v="2.25"/>
    <x v="2"/>
    <x v="27"/>
    <x v="0"/>
    <x v="1"/>
  </r>
  <r>
    <x v="27"/>
    <x v="7"/>
    <d v="1899-12-30T08:30:00"/>
    <d v="1899-12-30T10:00:00"/>
    <n v="1.5"/>
    <x v="16"/>
    <x v="9"/>
    <x v="12"/>
    <x v="1"/>
  </r>
  <r>
    <x v="27"/>
    <x v="7"/>
    <d v="1899-12-30T10:15:00"/>
    <d v="1899-12-30T11:30:00"/>
    <n v="1.2500000000000009"/>
    <x v="2"/>
    <x v="28"/>
    <x v="0"/>
    <x v="1"/>
  </r>
  <r>
    <x v="27"/>
    <x v="7"/>
    <d v="1899-12-30T11:30:00"/>
    <d v="1899-12-30T12:00:00"/>
    <n v="0.49999999999999956"/>
    <x v="16"/>
    <x v="9"/>
    <x v="12"/>
    <x v="1"/>
  </r>
  <r>
    <x v="27"/>
    <x v="7"/>
    <d v="1899-12-30T12:30:00"/>
    <d v="1899-12-30T14:15:00"/>
    <n v="1.7499999999999991"/>
    <x v="16"/>
    <x v="9"/>
    <x v="12"/>
    <x v="1"/>
  </r>
  <r>
    <x v="27"/>
    <x v="7"/>
    <d v="1899-12-30T14:30:00"/>
    <d v="1899-12-30T17:00:00"/>
    <n v="2.5000000000000018"/>
    <x v="16"/>
    <x v="9"/>
    <x v="12"/>
    <x v="1"/>
  </r>
  <r>
    <x v="27"/>
    <x v="0"/>
    <d v="1899-12-30T08:00:00"/>
    <d v="1899-12-30T10:00:00"/>
    <n v="2.0000000000000009"/>
    <x v="2"/>
    <x v="0"/>
    <x v="0"/>
    <x v="0"/>
  </r>
  <r>
    <x v="27"/>
    <x v="0"/>
    <d v="1899-12-30T10:15:00"/>
    <d v="1899-12-30T12:00:00"/>
    <n v="1.7500000000000004"/>
    <x v="2"/>
    <x v="0"/>
    <x v="0"/>
    <x v="0"/>
  </r>
  <r>
    <x v="27"/>
    <x v="0"/>
    <d v="1899-12-30T12:30:00"/>
    <d v="1899-12-30T13:30:00"/>
    <n v="0.99999999999999911"/>
    <x v="2"/>
    <x v="0"/>
    <x v="0"/>
    <x v="0"/>
  </r>
  <r>
    <x v="27"/>
    <x v="0"/>
    <d v="1899-12-30T13:30:00"/>
    <d v="1899-12-30T14:15:00"/>
    <n v="0.75"/>
    <x v="3"/>
    <x v="0"/>
    <x v="0"/>
    <x v="0"/>
  </r>
  <r>
    <x v="27"/>
    <x v="0"/>
    <d v="1899-12-30T14:30:00"/>
    <d v="1899-12-30T16:00:00"/>
    <n v="1.5"/>
    <x v="3"/>
    <x v="0"/>
    <x v="0"/>
    <x v="0"/>
  </r>
  <r>
    <x v="27"/>
    <x v="0"/>
    <d v="1899-12-30T16:00:00"/>
    <d v="1899-12-30T16:20:00"/>
    <n v="0.33333333333333481"/>
    <x v="2"/>
    <x v="2"/>
    <x v="0"/>
    <x v="0"/>
  </r>
  <r>
    <x v="27"/>
    <x v="19"/>
    <d v="1899-12-30T08:00:00"/>
    <d v="1899-12-30T08:30:00"/>
    <n v="0.50000000000000089"/>
    <x v="2"/>
    <x v="7"/>
    <x v="0"/>
    <x v="2"/>
  </r>
  <r>
    <x v="27"/>
    <x v="19"/>
    <d v="1899-12-30T08:30:00"/>
    <d v="1899-12-30T10:00:00"/>
    <n v="1.5"/>
    <x v="2"/>
    <x v="3"/>
    <x v="0"/>
    <x v="2"/>
  </r>
  <r>
    <x v="27"/>
    <x v="19"/>
    <d v="1899-12-30T10:15:00"/>
    <d v="1899-12-30T12:00:00"/>
    <n v="1.7500000000000004"/>
    <x v="3"/>
    <x v="3"/>
    <x v="0"/>
    <x v="2"/>
  </r>
  <r>
    <x v="27"/>
    <x v="19"/>
    <d v="1899-12-30T12:30:00"/>
    <d v="1899-12-30T14:15:00"/>
    <n v="1.7499999999999991"/>
    <x v="3"/>
    <x v="3"/>
    <x v="0"/>
    <x v="2"/>
  </r>
  <r>
    <x v="27"/>
    <x v="19"/>
    <d v="1899-12-30T14:30:00"/>
    <d v="1899-12-30T15:50:00"/>
    <n v="1.3333333333333339"/>
    <x v="2"/>
    <x v="4"/>
    <x v="0"/>
    <x v="2"/>
  </r>
  <r>
    <x v="27"/>
    <x v="19"/>
    <d v="1899-12-30T15:50:00"/>
    <d v="1899-12-30T16:30:00"/>
    <n v="0.66666666666666696"/>
    <x v="2"/>
    <x v="7"/>
    <x v="0"/>
    <x v="2"/>
  </r>
  <r>
    <x v="27"/>
    <x v="20"/>
    <d v="1899-12-30T08:00:00"/>
    <d v="1899-12-30T08:30:00"/>
    <n v="0.50000000000000089"/>
    <x v="2"/>
    <x v="7"/>
    <x v="0"/>
    <x v="2"/>
  </r>
  <r>
    <x v="27"/>
    <x v="20"/>
    <d v="1899-12-30T08:30:00"/>
    <d v="1899-12-30T10:00:00"/>
    <n v="1.5"/>
    <x v="2"/>
    <x v="3"/>
    <x v="0"/>
    <x v="2"/>
  </r>
  <r>
    <x v="27"/>
    <x v="20"/>
    <d v="1899-12-30T10:15:00"/>
    <d v="1899-12-30T12:00:00"/>
    <n v="1.7500000000000004"/>
    <x v="3"/>
    <x v="3"/>
    <x v="0"/>
    <x v="2"/>
  </r>
  <r>
    <x v="27"/>
    <x v="20"/>
    <d v="1899-12-30T12:30:00"/>
    <d v="1899-12-30T14:15:00"/>
    <n v="1.7499999999999991"/>
    <x v="3"/>
    <x v="3"/>
    <x v="0"/>
    <x v="2"/>
  </r>
  <r>
    <x v="27"/>
    <x v="20"/>
    <d v="1899-12-30T14:30:00"/>
    <d v="1899-12-30T15:50:00"/>
    <n v="1.3333333333333339"/>
    <x v="2"/>
    <x v="4"/>
    <x v="0"/>
    <x v="2"/>
  </r>
  <r>
    <x v="27"/>
    <x v="20"/>
    <d v="1899-12-30T15:50:00"/>
    <d v="1899-12-30T16:30:00"/>
    <n v="0.66666666666666696"/>
    <x v="2"/>
    <x v="7"/>
    <x v="0"/>
    <x v="2"/>
  </r>
  <r>
    <x v="27"/>
    <x v="1"/>
    <d v="1899-12-30T08:15:00"/>
    <d v="1899-12-30T10:00:00"/>
    <n v="1.7500000000000004"/>
    <x v="2"/>
    <x v="3"/>
    <x v="0"/>
    <x v="0"/>
  </r>
  <r>
    <x v="27"/>
    <x v="1"/>
    <d v="1899-12-30T10:15:00"/>
    <d v="1899-12-30T12:00:00"/>
    <n v="1.7500000000000004"/>
    <x v="2"/>
    <x v="4"/>
    <x v="0"/>
    <x v="0"/>
  </r>
  <r>
    <x v="27"/>
    <x v="1"/>
    <d v="1899-12-30T12:30:00"/>
    <d v="1899-12-30T14:15:00"/>
    <n v="1.7499999999999991"/>
    <x v="2"/>
    <x v="3"/>
    <x v="0"/>
    <x v="0"/>
  </r>
  <r>
    <x v="27"/>
    <x v="1"/>
    <d v="1899-12-30T14:30:00"/>
    <d v="1899-12-30T15:15:00"/>
    <n v="0.75"/>
    <x v="3"/>
    <x v="4"/>
    <x v="0"/>
    <x v="0"/>
  </r>
  <r>
    <x v="27"/>
    <x v="1"/>
    <d v="1899-12-30T15:15:00"/>
    <d v="1899-12-30T15:41:00"/>
    <n v="0.43333333333333446"/>
    <x v="2"/>
    <x v="3"/>
    <x v="0"/>
    <x v="0"/>
  </r>
  <r>
    <x v="27"/>
    <x v="1"/>
    <d v="1899-12-30T15:41:00"/>
    <d v="1899-12-30T16:15:00"/>
    <n v="0.56666666666666732"/>
    <x v="3"/>
    <x v="6"/>
    <x v="0"/>
    <x v="0"/>
  </r>
  <r>
    <x v="27"/>
    <x v="1"/>
    <d v="1899-12-30T16:15:00"/>
    <d v="1899-12-30T16:30:00"/>
    <n v="0.24999999999999911"/>
    <x v="2"/>
    <x v="7"/>
    <x v="0"/>
    <x v="0"/>
  </r>
  <r>
    <x v="27"/>
    <x v="4"/>
    <d v="1899-12-30T08:03:00"/>
    <d v="1899-12-30T08:41:00"/>
    <n v="0.63333333333333375"/>
    <x v="2"/>
    <x v="13"/>
    <x v="0"/>
    <x v="0"/>
  </r>
  <r>
    <x v="27"/>
    <x v="4"/>
    <d v="1899-12-30T08:41:00"/>
    <d v="1899-12-30T10:00:00"/>
    <n v="1.3166666666666673"/>
    <x v="2"/>
    <x v="4"/>
    <x v="0"/>
    <x v="0"/>
  </r>
  <r>
    <x v="27"/>
    <x v="4"/>
    <d v="1899-12-30T10:15:00"/>
    <d v="1899-12-30T12:00:00"/>
    <n v="1.7500000000000004"/>
    <x v="2"/>
    <x v="4"/>
    <x v="0"/>
    <x v="0"/>
  </r>
  <r>
    <x v="27"/>
    <x v="4"/>
    <d v="1899-12-30T12:30:00"/>
    <d v="1899-12-30T14:15:00"/>
    <n v="1.7499999999999991"/>
    <x v="2"/>
    <x v="4"/>
    <x v="0"/>
    <x v="0"/>
  </r>
  <r>
    <x v="27"/>
    <x v="4"/>
    <d v="1899-12-30T14:30:00"/>
    <d v="1899-12-30T16:00:00"/>
    <n v="1.5"/>
    <x v="2"/>
    <x v="4"/>
    <x v="0"/>
    <x v="0"/>
  </r>
  <r>
    <x v="27"/>
    <x v="4"/>
    <d v="1899-12-30T16:00:00"/>
    <d v="1899-12-30T16:15:00"/>
    <n v="0.25000000000000178"/>
    <x v="3"/>
    <x v="6"/>
    <x v="0"/>
    <x v="0"/>
  </r>
  <r>
    <x v="27"/>
    <x v="4"/>
    <d v="1899-12-30T16:15:00"/>
    <d v="1899-12-30T16:30:00"/>
    <n v="0.24999999999999911"/>
    <x v="2"/>
    <x v="7"/>
    <x v="0"/>
    <x v="0"/>
  </r>
  <r>
    <x v="27"/>
    <x v="6"/>
    <d v="1899-12-30T08:15:00"/>
    <d v="1899-12-30T08:40:00"/>
    <n v="0.41666666666666652"/>
    <x v="2"/>
    <x v="3"/>
    <x v="0"/>
    <x v="0"/>
  </r>
  <r>
    <x v="27"/>
    <x v="6"/>
    <d v="1899-12-30T08:40:00"/>
    <d v="1899-12-30T10:00:00"/>
    <n v="1.3333333333333339"/>
    <x v="2"/>
    <x v="4"/>
    <x v="0"/>
    <x v="0"/>
  </r>
  <r>
    <x v="27"/>
    <x v="6"/>
    <d v="1899-12-30T10:15:00"/>
    <d v="1899-12-30T12:00:00"/>
    <n v="1.7500000000000004"/>
    <x v="2"/>
    <x v="4"/>
    <x v="0"/>
    <x v="0"/>
  </r>
  <r>
    <x v="27"/>
    <x v="6"/>
    <d v="1899-12-30T12:30:00"/>
    <d v="1899-12-30T14:15:00"/>
    <n v="1.7499999999999991"/>
    <x v="2"/>
    <x v="4"/>
    <x v="0"/>
    <x v="0"/>
  </r>
  <r>
    <x v="27"/>
    <x v="6"/>
    <d v="1899-12-30T14:30:00"/>
    <d v="1899-12-30T16:15:00"/>
    <n v="1.7500000000000018"/>
    <x v="3"/>
    <x v="6"/>
    <x v="0"/>
    <x v="0"/>
  </r>
  <r>
    <x v="27"/>
    <x v="6"/>
    <d v="1899-12-30T16:15:00"/>
    <d v="1899-12-30T16:30:00"/>
    <n v="0.24999999999999911"/>
    <x v="2"/>
    <x v="7"/>
    <x v="0"/>
    <x v="0"/>
  </r>
  <r>
    <x v="27"/>
    <x v="3"/>
    <d v="1899-12-30T08:15:00"/>
    <d v="1899-12-30T10:00:00"/>
    <n v="1.7500000000000004"/>
    <x v="2"/>
    <x v="13"/>
    <x v="0"/>
    <x v="0"/>
  </r>
  <r>
    <x v="27"/>
    <x v="3"/>
    <d v="1899-12-30T10:15:00"/>
    <d v="1899-12-30T10:30:00"/>
    <n v="0.25000000000000044"/>
    <x v="2"/>
    <x v="13"/>
    <x v="0"/>
    <x v="0"/>
  </r>
  <r>
    <x v="27"/>
    <x v="3"/>
    <d v="1899-12-30T10:30:00"/>
    <d v="1899-12-30T10:40:00"/>
    <n v="0.16666666666666607"/>
    <x v="0"/>
    <x v="4"/>
    <x v="0"/>
    <x v="0"/>
  </r>
  <r>
    <x v="27"/>
    <x v="3"/>
    <d v="1899-12-30T10:40:00"/>
    <d v="1899-12-30T12:00:00"/>
    <n v="1.3333333333333339"/>
    <x v="2"/>
    <x v="4"/>
    <x v="0"/>
    <x v="0"/>
  </r>
  <r>
    <x v="27"/>
    <x v="3"/>
    <d v="1899-12-30T12:30:00"/>
    <d v="1899-12-30T14:15:00"/>
    <n v="1.7499999999999991"/>
    <x v="3"/>
    <x v="6"/>
    <x v="0"/>
    <x v="0"/>
  </r>
  <r>
    <x v="27"/>
    <x v="3"/>
    <d v="1899-12-30T14:30:00"/>
    <d v="1899-12-30T16:00:00"/>
    <n v="1.5"/>
    <x v="3"/>
    <x v="6"/>
    <x v="0"/>
    <x v="0"/>
  </r>
  <r>
    <x v="27"/>
    <x v="3"/>
    <d v="1899-12-30T16:00:00"/>
    <d v="1899-12-30T16:15:00"/>
    <n v="0.25000000000000178"/>
    <x v="2"/>
    <x v="4"/>
    <x v="0"/>
    <x v="0"/>
  </r>
  <r>
    <x v="27"/>
    <x v="3"/>
    <d v="1899-12-30T16:15:00"/>
    <d v="1899-12-30T16:30:00"/>
    <n v="0.24999999999999911"/>
    <x v="2"/>
    <x v="7"/>
    <x v="0"/>
    <x v="0"/>
  </r>
  <r>
    <x v="27"/>
    <x v="21"/>
    <d v="1899-12-30T08:00:00"/>
    <d v="1899-12-30T09:00:00"/>
    <n v="1.0000000000000004"/>
    <x v="0"/>
    <x v="0"/>
    <x v="13"/>
    <x v="2"/>
  </r>
  <r>
    <x v="27"/>
    <x v="21"/>
    <d v="1899-12-30T09:00:00"/>
    <d v="1899-12-30T10:00:00"/>
    <n v="1.0000000000000004"/>
    <x v="0"/>
    <x v="17"/>
    <x v="14"/>
    <x v="2"/>
  </r>
  <r>
    <x v="27"/>
    <x v="21"/>
    <d v="1899-12-30T10:15:00"/>
    <d v="1899-12-30T11:30:00"/>
    <n v="1.2500000000000009"/>
    <x v="0"/>
    <x v="17"/>
    <x v="15"/>
    <x v="2"/>
  </r>
  <r>
    <x v="27"/>
    <x v="21"/>
    <d v="1899-12-30T11:30:00"/>
    <d v="1899-12-30T12:00:00"/>
    <n v="0.49999999999999956"/>
    <x v="17"/>
    <x v="17"/>
    <x v="8"/>
    <x v="2"/>
  </r>
  <r>
    <x v="27"/>
    <x v="21"/>
    <d v="1899-12-30T12:30:00"/>
    <d v="1899-12-30T14:15:00"/>
    <n v="1.7499999999999991"/>
    <x v="17"/>
    <x v="17"/>
    <x v="9"/>
    <x v="2"/>
  </r>
  <r>
    <x v="27"/>
    <x v="21"/>
    <d v="1899-12-30T14:30:00"/>
    <d v="1899-12-30T16:30:00"/>
    <n v="2.0000000000000009"/>
    <x v="8"/>
    <x v="6"/>
    <x v="16"/>
    <x v="2"/>
  </r>
  <r>
    <x v="27"/>
    <x v="11"/>
    <d v="1899-12-30T08:00:00"/>
    <d v="1899-12-30T09:00:00"/>
    <n v="1.0000000000000004"/>
    <x v="2"/>
    <x v="7"/>
    <x v="0"/>
    <x v="2"/>
  </r>
  <r>
    <x v="27"/>
    <x v="11"/>
    <d v="1899-12-30T09:00:00"/>
    <d v="1899-12-30T10:00:00"/>
    <n v="1.0000000000000004"/>
    <x v="0"/>
    <x v="17"/>
    <x v="13"/>
    <x v="2"/>
  </r>
  <r>
    <x v="27"/>
    <x v="11"/>
    <d v="1899-12-30T10:15:00"/>
    <d v="1899-12-30T11:30:00"/>
    <n v="1.2500000000000009"/>
    <x v="0"/>
    <x v="17"/>
    <x v="17"/>
    <x v="2"/>
  </r>
  <r>
    <x v="27"/>
    <x v="11"/>
    <d v="1899-12-30T11:30:00"/>
    <d v="1899-12-30T12:00:00"/>
    <n v="0.49999999999999956"/>
    <x v="17"/>
    <x v="17"/>
    <x v="15"/>
    <x v="2"/>
  </r>
  <r>
    <x v="27"/>
    <x v="11"/>
    <d v="1899-12-30T12:30:00"/>
    <d v="1899-12-30T14:15:00"/>
    <n v="1.7499999999999991"/>
    <x v="17"/>
    <x v="17"/>
    <x v="8"/>
    <x v="2"/>
  </r>
  <r>
    <x v="27"/>
    <x v="11"/>
    <d v="1899-12-30T14:30:00"/>
    <d v="1899-12-30T15:00:00"/>
    <n v="0.50000000000000089"/>
    <x v="8"/>
    <x v="6"/>
    <x v="18"/>
    <x v="2"/>
  </r>
  <r>
    <x v="27"/>
    <x v="11"/>
    <d v="1899-12-30T15:00:00"/>
    <d v="1899-12-30T16:30:00"/>
    <n v="1.5"/>
    <x v="2"/>
    <x v="7"/>
    <x v="0"/>
    <x v="2"/>
  </r>
  <r>
    <x v="27"/>
    <x v="16"/>
    <d v="1899-12-30T07:30:00"/>
    <d v="1899-12-30T10:00:00"/>
    <n v="2.5000000000000004"/>
    <x v="0"/>
    <x v="3"/>
    <x v="19"/>
    <x v="2"/>
  </r>
  <r>
    <x v="27"/>
    <x v="16"/>
    <d v="1899-12-30T10:15:00"/>
    <d v="1899-12-30T12:00:00"/>
    <n v="1.7500000000000004"/>
    <x v="0"/>
    <x v="3"/>
    <x v="19"/>
    <x v="2"/>
  </r>
  <r>
    <x v="27"/>
    <x v="16"/>
    <d v="1899-12-30T12:30:00"/>
    <d v="1899-12-30T14:15:00"/>
    <n v="1.7499999999999991"/>
    <x v="0"/>
    <x v="3"/>
    <x v="19"/>
    <x v="2"/>
  </r>
  <r>
    <x v="27"/>
    <x v="16"/>
    <d v="1899-12-30T14:30:00"/>
    <d v="1899-12-30T15:57:00"/>
    <n v="1.4500000000000002"/>
    <x v="0"/>
    <x v="3"/>
    <x v="19"/>
    <x v="2"/>
  </r>
  <r>
    <x v="27"/>
    <x v="15"/>
    <d v="1899-12-30T07:30:00"/>
    <d v="1899-12-30T10:00:00"/>
    <n v="2.5000000000000004"/>
    <x v="12"/>
    <x v="3"/>
    <x v="20"/>
    <x v="2"/>
  </r>
  <r>
    <x v="27"/>
    <x v="15"/>
    <d v="1899-12-30T10:15:00"/>
    <d v="1899-12-30T12:00:00"/>
    <n v="1.7500000000000004"/>
    <x v="12"/>
    <x v="3"/>
    <x v="21"/>
    <x v="2"/>
  </r>
  <r>
    <x v="27"/>
    <x v="15"/>
    <d v="1899-12-30T12:30:00"/>
    <d v="1899-12-30T14:15:00"/>
    <n v="1.7499999999999991"/>
    <x v="12"/>
    <x v="3"/>
    <x v="22"/>
    <x v="2"/>
  </r>
  <r>
    <x v="27"/>
    <x v="15"/>
    <d v="1899-12-30T14:30:00"/>
    <d v="1899-12-30T16:00:00"/>
    <n v="1.5"/>
    <x v="12"/>
    <x v="3"/>
    <x v="23"/>
    <x v="2"/>
  </r>
  <r>
    <x v="27"/>
    <x v="13"/>
    <d v="1899-12-30T08:00:00"/>
    <d v="1899-12-30T08:30:00"/>
    <n v="0.50000000000000089"/>
    <x v="12"/>
    <x v="20"/>
    <x v="2"/>
    <x v="2"/>
  </r>
  <r>
    <x v="27"/>
    <x v="13"/>
    <d v="1899-12-30T08:30:00"/>
    <d v="1899-12-30T09:20:00"/>
    <n v="0.83333333333333304"/>
    <x v="10"/>
    <x v="9"/>
    <x v="0"/>
    <x v="2"/>
  </r>
  <r>
    <x v="27"/>
    <x v="13"/>
    <d v="1899-12-30T09:20:00"/>
    <d v="1899-12-30T10:00:00"/>
    <n v="0.66666666666666696"/>
    <x v="4"/>
    <x v="21"/>
    <x v="24"/>
    <x v="2"/>
  </r>
  <r>
    <x v="27"/>
    <x v="13"/>
    <d v="1899-12-30T10:15:00"/>
    <d v="1899-12-30T10:35:00"/>
    <n v="0.33333333333333348"/>
    <x v="16"/>
    <x v="21"/>
    <x v="25"/>
    <x v="2"/>
  </r>
  <r>
    <x v="27"/>
    <x v="13"/>
    <d v="1899-12-30T10:35:00"/>
    <d v="1899-12-30T12:00:00"/>
    <n v="1.416666666666667"/>
    <x v="0"/>
    <x v="17"/>
    <x v="9"/>
    <x v="2"/>
  </r>
  <r>
    <x v="27"/>
    <x v="13"/>
    <d v="1899-12-30T12:30:00"/>
    <d v="1899-12-30T13:20:00"/>
    <n v="0.83333333333333304"/>
    <x v="17"/>
    <x v="17"/>
    <x v="8"/>
    <x v="2"/>
  </r>
  <r>
    <x v="27"/>
    <x v="13"/>
    <d v="1899-12-30T12:20:00"/>
    <d v="1899-12-30T13:50:00"/>
    <n v="1.5"/>
    <x v="16"/>
    <x v="9"/>
    <x v="0"/>
    <x v="2"/>
  </r>
  <r>
    <x v="27"/>
    <x v="13"/>
    <d v="1899-12-30T13:50:00"/>
    <d v="1899-12-30T14:15:00"/>
    <n v="0.41666666666666785"/>
    <x v="0"/>
    <x v="17"/>
    <x v="0"/>
    <x v="2"/>
  </r>
  <r>
    <x v="27"/>
    <x v="13"/>
    <d v="1899-12-30T14:30:00"/>
    <d v="1899-12-30T16:30:00"/>
    <n v="2.0000000000000009"/>
    <x v="10"/>
    <x v="13"/>
    <x v="0"/>
    <x v="2"/>
  </r>
  <r>
    <x v="27"/>
    <x v="17"/>
    <d v="1899-12-30T07:30:00"/>
    <d v="1899-12-30T08:30:00"/>
    <n v="1.0000000000000004"/>
    <x v="0"/>
    <x v="21"/>
    <x v="0"/>
    <x v="2"/>
  </r>
  <r>
    <x v="27"/>
    <x v="17"/>
    <d v="1899-12-30T08:30:00"/>
    <d v="1899-12-30T09:15:00"/>
    <n v="0.75"/>
    <x v="2"/>
    <x v="15"/>
    <x v="0"/>
    <x v="2"/>
  </r>
  <r>
    <x v="27"/>
    <x v="17"/>
    <d v="1899-12-30T09:15:00"/>
    <d v="1899-12-30T10:15:00"/>
    <n v="0.99999999999999911"/>
    <x v="2"/>
    <x v="3"/>
    <x v="26"/>
    <x v="2"/>
  </r>
  <r>
    <x v="27"/>
    <x v="17"/>
    <d v="1899-12-30T10:30:00"/>
    <d v="1899-12-30T11:15:00"/>
    <n v="0.75"/>
    <x v="2"/>
    <x v="21"/>
    <x v="26"/>
    <x v="2"/>
  </r>
  <r>
    <x v="27"/>
    <x v="17"/>
    <d v="1899-12-30T11:15:00"/>
    <d v="1899-12-30T12:30:00"/>
    <n v="1.2500000000000009"/>
    <x v="10"/>
    <x v="11"/>
    <x v="0"/>
    <x v="2"/>
  </r>
  <r>
    <x v="27"/>
    <x v="17"/>
    <d v="1899-12-30T12:30:00"/>
    <d v="1899-12-30T13:00:00"/>
    <n v="0.49999999999999822"/>
    <x v="0"/>
    <x v="21"/>
    <x v="27"/>
    <x v="2"/>
  </r>
  <r>
    <x v="27"/>
    <x v="17"/>
    <d v="1899-12-30T13:30:00"/>
    <d v="1899-12-30T14:30:00"/>
    <n v="0.99999999999999911"/>
    <x v="0"/>
    <x v="21"/>
    <x v="27"/>
    <x v="2"/>
  </r>
  <r>
    <x v="27"/>
    <x v="17"/>
    <d v="1899-12-30T14:30:00"/>
    <d v="1899-12-30T15:00:00"/>
    <n v="0.50000000000000089"/>
    <x v="16"/>
    <x v="11"/>
    <x v="0"/>
    <x v="2"/>
  </r>
  <r>
    <x v="27"/>
    <x v="17"/>
    <d v="1899-12-30T15:15:00"/>
    <d v="1899-12-30T16:00:00"/>
    <n v="0.75"/>
    <x v="16"/>
    <x v="11"/>
    <x v="0"/>
    <x v="2"/>
  </r>
  <r>
    <x v="27"/>
    <x v="22"/>
    <d v="1899-12-30T07:41:00"/>
    <d v="1899-12-30T07:52:00"/>
    <n v="0.18333333333333401"/>
    <x v="2"/>
    <x v="5"/>
    <x v="0"/>
    <x v="1"/>
  </r>
  <r>
    <x v="27"/>
    <x v="22"/>
    <d v="1899-12-30T07:52:00"/>
    <d v="1899-12-30T08:17:00"/>
    <n v="0.41666666666666652"/>
    <x v="16"/>
    <x v="0"/>
    <x v="0"/>
    <x v="1"/>
  </r>
  <r>
    <x v="27"/>
    <x v="22"/>
    <d v="1899-12-30T08:17:00"/>
    <d v="1899-12-30T10:00:00"/>
    <n v="1.7166666666666672"/>
    <x v="2"/>
    <x v="7"/>
    <x v="0"/>
    <x v="1"/>
  </r>
  <r>
    <x v="27"/>
    <x v="22"/>
    <d v="1899-12-30T10:15:00"/>
    <d v="1899-12-30T12:00:00"/>
    <n v="1.7500000000000004"/>
    <x v="16"/>
    <x v="11"/>
    <x v="0"/>
    <x v="1"/>
  </r>
  <r>
    <x v="27"/>
    <x v="22"/>
    <d v="1899-12-30T12:00:00"/>
    <d v="1899-12-30T12:30:00"/>
    <n v="0.50000000000000089"/>
    <x v="2"/>
    <x v="5"/>
    <x v="0"/>
    <x v="1"/>
  </r>
  <r>
    <x v="27"/>
    <x v="22"/>
    <d v="1899-12-30T12:30:00"/>
    <d v="1899-12-30T13:00:00"/>
    <n v="0.49999999999999822"/>
    <x v="2"/>
    <x v="23"/>
    <x v="0"/>
    <x v="1"/>
  </r>
  <r>
    <x v="27"/>
    <x v="22"/>
    <d v="1899-12-30T13:00:00"/>
    <d v="1899-12-30T13:50:00"/>
    <n v="0.83333333333333304"/>
    <x v="16"/>
    <x v="11"/>
    <x v="0"/>
    <x v="1"/>
  </r>
  <r>
    <x v="27"/>
    <x v="22"/>
    <d v="1899-12-30T13:50:00"/>
    <d v="1899-12-30T14:04:00"/>
    <n v="0.23333333333333517"/>
    <x v="16"/>
    <x v="6"/>
    <x v="0"/>
    <x v="1"/>
  </r>
  <r>
    <x v="27"/>
    <x v="22"/>
    <d v="1899-12-30T14:04:00"/>
    <d v="1899-12-30T14:18:00"/>
    <n v="0.2333333333333325"/>
    <x v="2"/>
    <x v="23"/>
    <x v="0"/>
    <x v="1"/>
  </r>
  <r>
    <x v="27"/>
    <x v="22"/>
    <d v="1899-12-30T14:18:00"/>
    <d v="1899-12-30T14:25:00"/>
    <n v="0.11666666666666625"/>
    <x v="16"/>
    <x v="6"/>
    <x v="0"/>
    <x v="1"/>
  </r>
  <r>
    <x v="26"/>
    <x v="7"/>
    <d v="1899-12-30T10:15:00"/>
    <d v="1899-12-30T12:00:00"/>
    <n v="1.7500000000000004"/>
    <x v="16"/>
    <x v="9"/>
    <x v="12"/>
    <x v="1"/>
  </r>
  <r>
    <x v="26"/>
    <x v="7"/>
    <d v="1899-12-30T12:30:00"/>
    <d v="1899-12-30T13:15:00"/>
    <n v="0.75"/>
    <x v="16"/>
    <x v="9"/>
    <x v="12"/>
    <x v="1"/>
  </r>
  <r>
    <x v="26"/>
    <x v="7"/>
    <d v="1899-12-30T13:15:00"/>
    <d v="1899-12-30T13:30:00"/>
    <n v="0.24999999999999911"/>
    <x v="4"/>
    <x v="5"/>
    <x v="0"/>
    <x v="1"/>
  </r>
  <r>
    <x v="26"/>
    <x v="7"/>
    <d v="1899-12-30T14:45:00"/>
    <d v="1899-12-30T15:30:00"/>
    <n v="0.75"/>
    <x v="0"/>
    <x v="6"/>
    <x v="28"/>
    <x v="1"/>
  </r>
  <r>
    <x v="26"/>
    <x v="7"/>
    <d v="1899-12-30T15:30:00"/>
    <d v="1899-12-30T17:00:00"/>
    <n v="1.5"/>
    <x v="16"/>
    <x v="6"/>
    <x v="12"/>
    <x v="1"/>
  </r>
  <r>
    <x v="28"/>
    <x v="16"/>
    <d v="1899-12-30T07:30:00"/>
    <d v="1899-12-30T10:00:00"/>
    <n v="2.5000000000000004"/>
    <x v="0"/>
    <x v="4"/>
    <x v="29"/>
    <x v="2"/>
  </r>
  <r>
    <x v="28"/>
    <x v="16"/>
    <d v="1899-12-30T10:15:00"/>
    <d v="1899-12-30T12:00:00"/>
    <n v="1.7500000000000004"/>
    <x v="0"/>
    <x v="4"/>
    <x v="29"/>
    <x v="2"/>
  </r>
  <r>
    <x v="28"/>
    <x v="16"/>
    <d v="1899-12-30T12:30:00"/>
    <d v="1899-12-30T14:15:00"/>
    <n v="1.7499999999999991"/>
    <x v="0"/>
    <x v="4"/>
    <x v="30"/>
    <x v="2"/>
  </r>
  <r>
    <x v="28"/>
    <x v="16"/>
    <d v="1899-12-30T14:30:00"/>
    <d v="1899-12-30T16:00:00"/>
    <n v="1.5"/>
    <x v="0"/>
    <x v="4"/>
    <x v="30"/>
    <x v="2"/>
  </r>
  <r>
    <x v="28"/>
    <x v="15"/>
    <d v="1899-12-30T07:30:00"/>
    <d v="1899-12-30T10:00:00"/>
    <n v="2.5000000000000004"/>
    <x v="12"/>
    <x v="3"/>
    <x v="31"/>
    <x v="2"/>
  </r>
  <r>
    <x v="28"/>
    <x v="15"/>
    <d v="1899-12-30T10:15:00"/>
    <d v="1899-12-30T12:00:00"/>
    <n v="1.7500000000000004"/>
    <x v="12"/>
    <x v="20"/>
    <x v="31"/>
    <x v="2"/>
  </r>
  <r>
    <x v="28"/>
    <x v="15"/>
    <d v="1899-12-30T12:30:00"/>
    <d v="1899-12-30T14:15:00"/>
    <n v="1.7499999999999991"/>
    <x v="12"/>
    <x v="3"/>
    <x v="32"/>
    <x v="2"/>
  </r>
  <r>
    <x v="28"/>
    <x v="15"/>
    <d v="1899-12-30T14:30:00"/>
    <d v="1899-12-30T16:00:00"/>
    <n v="1.5"/>
    <x v="12"/>
    <x v="20"/>
    <x v="33"/>
    <x v="2"/>
  </r>
  <r>
    <x v="27"/>
    <x v="23"/>
    <d v="1899-12-30T08:34:00"/>
    <d v="1899-12-30T10:00:00"/>
    <n v="1.4333333333333336"/>
    <x v="2"/>
    <x v="3"/>
    <x v="34"/>
    <x v="2"/>
  </r>
  <r>
    <x v="27"/>
    <x v="23"/>
    <d v="1899-12-30T10:15:00"/>
    <d v="1899-12-30T12:00:00"/>
    <n v="1.7500000000000004"/>
    <x v="2"/>
    <x v="4"/>
    <x v="34"/>
    <x v="2"/>
  </r>
  <r>
    <x v="27"/>
    <x v="23"/>
    <d v="1899-12-30T12:30:00"/>
    <d v="1899-12-30T14:15:00"/>
    <n v="1.7499999999999991"/>
    <x v="2"/>
    <x v="3"/>
    <x v="35"/>
    <x v="2"/>
  </r>
  <r>
    <x v="27"/>
    <x v="23"/>
    <d v="1899-12-30T14:30:00"/>
    <d v="1899-12-30T16:45:00"/>
    <n v="2.25"/>
    <x v="2"/>
    <x v="4"/>
    <x v="35"/>
    <x v="2"/>
  </r>
  <r>
    <x v="28"/>
    <x v="23"/>
    <d v="1899-12-30T08:44:00"/>
    <d v="1899-12-30T10:00:00"/>
    <n v="1.2666666666666675"/>
    <x v="2"/>
    <x v="3"/>
    <x v="36"/>
    <x v="2"/>
  </r>
  <r>
    <x v="28"/>
    <x v="23"/>
    <d v="1899-12-30T10:15:00"/>
    <d v="1899-12-30T12:00:00"/>
    <n v="1.7500000000000004"/>
    <x v="2"/>
    <x v="4"/>
    <x v="37"/>
    <x v="2"/>
  </r>
  <r>
    <x v="28"/>
    <x v="23"/>
    <d v="1899-12-30T12:30:00"/>
    <d v="1899-12-30T14:15:00"/>
    <n v="1.7499999999999991"/>
    <x v="2"/>
    <x v="3"/>
    <x v="38"/>
    <x v="2"/>
  </r>
  <r>
    <x v="28"/>
    <x v="23"/>
    <d v="1899-12-30T14:30:00"/>
    <d v="1899-12-30T16:45:00"/>
    <n v="2.25"/>
    <x v="2"/>
    <x v="4"/>
    <x v="39"/>
    <x v="2"/>
  </r>
  <r>
    <x v="28"/>
    <x v="17"/>
    <d v="1899-12-30T07:30:00"/>
    <d v="1899-12-30T10:00:00"/>
    <n v="2.5000000000000004"/>
    <x v="16"/>
    <x v="11"/>
    <x v="0"/>
    <x v="2"/>
  </r>
  <r>
    <x v="28"/>
    <x v="17"/>
    <d v="1899-12-30T10:15:00"/>
    <d v="1899-12-30T12:00:00"/>
    <n v="1.7500000000000004"/>
    <x v="16"/>
    <x v="11"/>
    <x v="0"/>
    <x v="2"/>
  </r>
  <r>
    <x v="28"/>
    <x v="17"/>
    <d v="1899-12-30T12:30:00"/>
    <d v="1899-12-30T14:15:00"/>
    <n v="1.7499999999999991"/>
    <x v="12"/>
    <x v="22"/>
    <x v="0"/>
    <x v="2"/>
  </r>
  <r>
    <x v="28"/>
    <x v="17"/>
    <d v="1899-12-30T14:30:00"/>
    <d v="1899-12-30T16:00:00"/>
    <n v="1.5"/>
    <x v="16"/>
    <x v="11"/>
    <x v="0"/>
    <x v="2"/>
  </r>
  <r>
    <x v="28"/>
    <x v="18"/>
    <d v="1899-12-30T08:30:00"/>
    <d v="1899-12-30T09:30:00"/>
    <n v="0.99999999999999911"/>
    <x v="2"/>
    <x v="27"/>
    <x v="0"/>
    <x v="1"/>
  </r>
  <r>
    <x v="28"/>
    <x v="18"/>
    <d v="1899-12-30T09:30:00"/>
    <d v="1899-12-30T10:30:00"/>
    <n v="1.0000000000000004"/>
    <x v="2"/>
    <x v="0"/>
    <x v="0"/>
    <x v="1"/>
  </r>
  <r>
    <x v="28"/>
    <x v="18"/>
    <d v="1899-12-30T10:45:00"/>
    <d v="1899-12-30T12:30:00"/>
    <n v="1.7500000000000004"/>
    <x v="2"/>
    <x v="27"/>
    <x v="0"/>
    <x v="1"/>
  </r>
  <r>
    <x v="28"/>
    <x v="18"/>
    <d v="1899-12-30T13:00:00"/>
    <d v="1899-12-30T14:30:00"/>
    <n v="1.5"/>
    <x v="2"/>
    <x v="27"/>
    <x v="0"/>
    <x v="1"/>
  </r>
  <r>
    <x v="28"/>
    <x v="18"/>
    <d v="1899-12-30T14:45:00"/>
    <d v="1899-12-30T16:30:00"/>
    <n v="1.7499999999999991"/>
    <x v="2"/>
    <x v="27"/>
    <x v="0"/>
    <x v="1"/>
  </r>
  <r>
    <x v="28"/>
    <x v="14"/>
    <d v="1899-12-30T08:10:00"/>
    <d v="1899-12-30T08:30:00"/>
    <n v="0.33333333333333348"/>
    <x v="2"/>
    <x v="5"/>
    <x v="0"/>
    <x v="1"/>
  </r>
  <r>
    <x v="28"/>
    <x v="14"/>
    <d v="1899-12-30T09:00:00"/>
    <d v="1899-12-30T09:55:00"/>
    <n v="0.91666666666666607"/>
    <x v="10"/>
    <x v="17"/>
    <x v="0"/>
    <x v="1"/>
  </r>
  <r>
    <x v="28"/>
    <x v="14"/>
    <d v="1899-12-30T10:48:00"/>
    <d v="1899-12-30T11:05:00"/>
    <n v="0.28333333333333366"/>
    <x v="18"/>
    <x v="25"/>
    <x v="0"/>
    <x v="1"/>
  </r>
  <r>
    <x v="28"/>
    <x v="14"/>
    <d v="1899-12-30T11:05:00"/>
    <d v="1899-12-30T12:00:00"/>
    <n v="0.91666666666666607"/>
    <x v="2"/>
    <x v="6"/>
    <x v="0"/>
    <x v="1"/>
  </r>
  <r>
    <x v="28"/>
    <x v="14"/>
    <d v="1899-12-30T13:00:00"/>
    <d v="1899-12-30T13:10:00"/>
    <n v="0.16666666666666874"/>
    <x v="2"/>
    <x v="5"/>
    <x v="0"/>
    <x v="1"/>
  </r>
  <r>
    <x v="28"/>
    <x v="14"/>
    <d v="1899-12-30T13:10:00"/>
    <d v="1899-12-30T13:15:00"/>
    <n v="8.3333333333333037E-2"/>
    <x v="2"/>
    <x v="9"/>
    <x v="0"/>
    <x v="1"/>
  </r>
  <r>
    <x v="28"/>
    <x v="14"/>
    <d v="1899-12-30T13:15:00"/>
    <d v="1899-12-30T13:21:00"/>
    <n v="9.9999999999999645E-2"/>
    <x v="16"/>
    <x v="2"/>
    <x v="0"/>
    <x v="1"/>
  </r>
  <r>
    <x v="28"/>
    <x v="14"/>
    <d v="1899-12-30T13:21:00"/>
    <d v="1899-12-30T13:25:00"/>
    <n v="6.666666666666643E-2"/>
    <x v="12"/>
    <x v="9"/>
    <x v="0"/>
    <x v="1"/>
  </r>
  <r>
    <x v="28"/>
    <x v="14"/>
    <d v="1899-12-30T13:25:00"/>
    <d v="1899-12-30T14:04:00"/>
    <n v="0.65000000000000036"/>
    <x v="16"/>
    <x v="2"/>
    <x v="0"/>
    <x v="1"/>
  </r>
  <r>
    <x v="28"/>
    <x v="14"/>
    <d v="1899-12-30T14:04:00"/>
    <d v="1899-12-30T14:10:00"/>
    <n v="9.9999999999999645E-2"/>
    <x v="0"/>
    <x v="9"/>
    <x v="0"/>
    <x v="1"/>
  </r>
  <r>
    <x v="28"/>
    <x v="14"/>
    <d v="1899-12-30T14:10:00"/>
    <d v="1899-12-30T14:15:00"/>
    <n v="8.3333333333333037E-2"/>
    <x v="2"/>
    <x v="5"/>
    <x v="0"/>
    <x v="1"/>
  </r>
  <r>
    <x v="28"/>
    <x v="14"/>
    <d v="1899-12-30T14:30:00"/>
    <d v="1899-12-30T15:05:00"/>
    <n v="0.58333333333333393"/>
    <x v="16"/>
    <x v="2"/>
    <x v="0"/>
    <x v="1"/>
  </r>
  <r>
    <x v="28"/>
    <x v="14"/>
    <d v="1899-12-30T15:05:00"/>
    <d v="1899-12-30T15:10:00"/>
    <n v="8.3333333333333037E-2"/>
    <x v="4"/>
    <x v="2"/>
    <x v="0"/>
    <x v="1"/>
  </r>
  <r>
    <x v="28"/>
    <x v="14"/>
    <d v="1899-12-30T15:10:00"/>
    <d v="1899-12-30T15:57:00"/>
    <n v="0.78333333333333321"/>
    <x v="16"/>
    <x v="2"/>
    <x v="0"/>
    <x v="1"/>
  </r>
  <r>
    <x v="28"/>
    <x v="14"/>
    <d v="1899-12-30T15:57:00"/>
    <d v="1899-12-30T16:05:00"/>
    <n v="0.13333333333333286"/>
    <x v="2"/>
    <x v="5"/>
    <x v="0"/>
    <x v="1"/>
  </r>
  <r>
    <x v="27"/>
    <x v="14"/>
    <d v="1899-12-30T08:10:00"/>
    <d v="1899-12-30T08:30:00"/>
    <n v="0.33333333333333348"/>
    <x v="2"/>
    <x v="5"/>
    <x v="0"/>
    <x v="1"/>
  </r>
  <r>
    <x v="27"/>
    <x v="14"/>
    <d v="1899-12-30T08:30:00"/>
    <d v="1899-12-30T08:42:00"/>
    <n v="0.19999999999999929"/>
    <x v="2"/>
    <x v="9"/>
    <x v="0"/>
    <x v="1"/>
  </r>
  <r>
    <x v="27"/>
    <x v="14"/>
    <d v="1899-12-30T08:42:00"/>
    <d v="1899-12-30T08:50:00"/>
    <n v="0.13333333333333419"/>
    <x v="2"/>
    <x v="6"/>
    <x v="0"/>
    <x v="1"/>
  </r>
  <r>
    <x v="27"/>
    <x v="14"/>
    <d v="1899-12-30T08:50:00"/>
    <d v="1899-12-30T09:15:00"/>
    <n v="0.41666666666666652"/>
    <x v="16"/>
    <x v="0"/>
    <x v="0"/>
    <x v="1"/>
  </r>
  <r>
    <x v="27"/>
    <x v="14"/>
    <d v="1899-12-30T09:15:00"/>
    <d v="1899-12-30T09:25:00"/>
    <n v="0.16666666666666607"/>
    <x v="16"/>
    <x v="4"/>
    <x v="0"/>
    <x v="1"/>
  </r>
  <r>
    <x v="27"/>
    <x v="14"/>
    <d v="1899-12-30T09:25:00"/>
    <d v="1899-12-30T10:00:00"/>
    <n v="0.58333333333333393"/>
    <x v="16"/>
    <x v="2"/>
    <x v="0"/>
    <x v="1"/>
  </r>
  <r>
    <x v="27"/>
    <x v="14"/>
    <d v="1899-12-30T10:15:00"/>
    <d v="1899-12-30T12:00:00"/>
    <n v="1.7500000000000004"/>
    <x v="16"/>
    <x v="2"/>
    <x v="0"/>
    <x v="1"/>
  </r>
  <r>
    <x v="27"/>
    <x v="14"/>
    <d v="1899-12-30T12:33:00"/>
    <d v="1899-12-30T12:36:00"/>
    <n v="4.9999999999999822E-2"/>
    <x v="2"/>
    <x v="15"/>
    <x v="0"/>
    <x v="1"/>
  </r>
  <r>
    <x v="27"/>
    <x v="14"/>
    <d v="1899-12-30T12:36:00"/>
    <d v="1899-12-30T12:52:00"/>
    <n v="0.26666666666666572"/>
    <x v="2"/>
    <x v="23"/>
    <x v="0"/>
    <x v="1"/>
  </r>
  <r>
    <x v="27"/>
    <x v="14"/>
    <d v="1899-12-30T13:10:00"/>
    <d v="1899-12-30T13:13:00"/>
    <n v="4.9999999999999822E-2"/>
    <x v="2"/>
    <x v="9"/>
    <x v="0"/>
    <x v="1"/>
  </r>
  <r>
    <x v="27"/>
    <x v="14"/>
    <d v="1899-12-30T13:23:00"/>
    <d v="1899-12-30T13:29:00"/>
    <n v="9.9999999999999645E-2"/>
    <x v="10"/>
    <x v="3"/>
    <x v="0"/>
    <x v="1"/>
  </r>
  <r>
    <x v="27"/>
    <x v="14"/>
    <d v="1899-12-30T13:30:00"/>
    <d v="1899-12-30T14:15:00"/>
    <n v="0.75"/>
    <x v="16"/>
    <x v="2"/>
    <x v="0"/>
    <x v="1"/>
  </r>
  <r>
    <x v="28"/>
    <x v="21"/>
    <d v="1899-12-30T08:01:00"/>
    <d v="1899-12-30T08:31:00"/>
    <n v="0.50000000000000089"/>
    <x v="10"/>
    <x v="13"/>
    <x v="0"/>
    <x v="2"/>
  </r>
  <r>
    <x v="28"/>
    <x v="21"/>
    <d v="1899-12-30T08:31:00"/>
    <d v="1899-12-30T10:00:00"/>
    <n v="1.4833333333333334"/>
    <x v="0"/>
    <x v="17"/>
    <x v="0"/>
    <x v="2"/>
  </r>
  <r>
    <x v="28"/>
    <x v="21"/>
    <d v="1899-12-30T10:15:00"/>
    <d v="1899-12-30T12:00:00"/>
    <n v="1.7500000000000004"/>
    <x v="10"/>
    <x v="0"/>
    <x v="40"/>
    <x v="2"/>
  </r>
  <r>
    <x v="28"/>
    <x v="21"/>
    <d v="1899-12-30T12:30:00"/>
    <d v="1899-12-30T14:15:00"/>
    <n v="1.7499999999999991"/>
    <x v="10"/>
    <x v="0"/>
    <x v="41"/>
    <x v="2"/>
  </r>
  <r>
    <x v="28"/>
    <x v="21"/>
    <d v="1899-12-30T14:30:00"/>
    <d v="1899-12-30T15:00:00"/>
    <n v="0.50000000000000089"/>
    <x v="10"/>
    <x v="0"/>
    <x v="0"/>
    <x v="2"/>
  </r>
  <r>
    <x v="28"/>
    <x v="21"/>
    <d v="1899-12-30T15:00:00"/>
    <d v="1899-12-30T15:30:00"/>
    <n v="0.50000000000000089"/>
    <x v="10"/>
    <x v="18"/>
    <x v="0"/>
    <x v="2"/>
  </r>
  <r>
    <x v="28"/>
    <x v="21"/>
    <d v="1899-12-30T15:30:00"/>
    <d v="1899-12-30T16:00:00"/>
    <n v="0.49999999999999822"/>
    <x v="10"/>
    <x v="3"/>
    <x v="41"/>
    <x v="2"/>
  </r>
  <r>
    <x v="28"/>
    <x v="21"/>
    <d v="1899-12-30T16:00:00"/>
    <d v="1899-12-30T16:30:00"/>
    <n v="0.50000000000000089"/>
    <x v="0"/>
    <x v="19"/>
    <x v="29"/>
    <x v="2"/>
  </r>
  <r>
    <x v="28"/>
    <x v="11"/>
    <d v="1899-12-30T08:10:00"/>
    <d v="1899-12-30T08:37:00"/>
    <n v="0.44999999999999973"/>
    <x v="2"/>
    <x v="7"/>
    <x v="0"/>
    <x v="2"/>
  </r>
  <r>
    <x v="28"/>
    <x v="11"/>
    <d v="1899-12-30T08:37:00"/>
    <d v="1899-12-30T10:00:00"/>
    <n v="1.3833333333333337"/>
    <x v="10"/>
    <x v="13"/>
    <x v="0"/>
    <x v="2"/>
  </r>
  <r>
    <x v="28"/>
    <x v="11"/>
    <d v="1899-12-30T10:15:00"/>
    <d v="1899-12-30T11:30:00"/>
    <n v="1.2500000000000009"/>
    <x v="10"/>
    <x v="13"/>
    <x v="0"/>
    <x v="2"/>
  </r>
  <r>
    <x v="28"/>
    <x v="11"/>
    <d v="1899-12-30T11:30:00"/>
    <d v="1899-12-30T12:00:00"/>
    <n v="0.49999999999999956"/>
    <x v="10"/>
    <x v="3"/>
    <x v="40"/>
    <x v="2"/>
  </r>
  <r>
    <x v="28"/>
    <x v="11"/>
    <d v="1899-12-30T12:30:00"/>
    <d v="1899-12-30T14:15:00"/>
    <n v="1.7499999999999991"/>
    <x v="10"/>
    <x v="3"/>
    <x v="41"/>
    <x v="2"/>
  </r>
  <r>
    <x v="28"/>
    <x v="11"/>
    <d v="1899-12-30T14:30:00"/>
    <d v="1899-12-30T16:30:00"/>
    <n v="2.0000000000000009"/>
    <x v="10"/>
    <x v="3"/>
    <x v="0"/>
    <x v="2"/>
  </r>
  <r>
    <x v="28"/>
    <x v="13"/>
    <d v="1899-12-30T08:00:00"/>
    <d v="1899-12-30T08:40:00"/>
    <n v="0.66666666666666696"/>
    <x v="10"/>
    <x v="13"/>
    <x v="0"/>
    <x v="2"/>
  </r>
  <r>
    <x v="28"/>
    <x v="13"/>
    <d v="1899-12-30T08:40:00"/>
    <d v="1899-12-30T09:20:00"/>
    <n v="0.66666666666666696"/>
    <x v="10"/>
    <x v="9"/>
    <x v="0"/>
    <x v="2"/>
  </r>
  <r>
    <x v="28"/>
    <x v="13"/>
    <d v="1899-12-30T09:20:00"/>
    <d v="1899-12-30T10:00:00"/>
    <n v="0.66666666666666696"/>
    <x v="10"/>
    <x v="11"/>
    <x v="0"/>
    <x v="2"/>
  </r>
  <r>
    <x v="28"/>
    <x v="13"/>
    <d v="1899-12-30T10:15:00"/>
    <d v="1899-12-30T12:00:00"/>
    <n v="1.7500000000000004"/>
    <x v="10"/>
    <x v="11"/>
    <x v="0"/>
    <x v="2"/>
  </r>
  <r>
    <x v="28"/>
    <x v="13"/>
    <d v="1899-12-30T12:00:00"/>
    <d v="1899-12-30T12:30:00"/>
    <n v="0.50000000000000089"/>
    <x v="16"/>
    <x v="11"/>
    <x v="0"/>
    <x v="2"/>
  </r>
  <r>
    <x v="28"/>
    <x v="13"/>
    <d v="1899-12-30T13:00:00"/>
    <d v="1899-12-30T14:04:00"/>
    <n v="1.0666666666666682"/>
    <x v="16"/>
    <x v="11"/>
    <x v="0"/>
    <x v="2"/>
  </r>
  <r>
    <x v="28"/>
    <x v="13"/>
    <d v="1899-12-30T14:04:00"/>
    <d v="1899-12-30T14:10:00"/>
    <n v="9.9999999999999645E-2"/>
    <x v="0"/>
    <x v="23"/>
    <x v="0"/>
    <x v="2"/>
  </r>
  <r>
    <x v="28"/>
    <x v="13"/>
    <d v="1899-12-30T14:10:00"/>
    <d v="1899-12-30T14:25:00"/>
    <n v="0.24999999999999911"/>
    <x v="16"/>
    <x v="11"/>
    <x v="0"/>
    <x v="2"/>
  </r>
  <r>
    <x v="28"/>
    <x v="13"/>
    <d v="1899-12-30T14:25:00"/>
    <d v="1899-12-30T15:05:00"/>
    <n v="0.66666666666666696"/>
    <x v="12"/>
    <x v="23"/>
    <x v="0"/>
    <x v="2"/>
  </r>
  <r>
    <x v="28"/>
    <x v="13"/>
    <d v="1899-12-30T15:20:00"/>
    <d v="1899-12-30T16:30:00"/>
    <n v="1.1666666666666679"/>
    <x v="16"/>
    <x v="11"/>
    <x v="0"/>
    <x v="2"/>
  </r>
  <r>
    <x v="28"/>
    <x v="0"/>
    <d v="1899-12-30T08:00:00"/>
    <d v="1899-12-30T10:00:00"/>
    <n v="2.0000000000000009"/>
    <x v="2"/>
    <x v="0"/>
    <x v="0"/>
    <x v="0"/>
  </r>
  <r>
    <x v="28"/>
    <x v="0"/>
    <d v="1899-12-30T10:15:00"/>
    <d v="1899-12-30T12:00:00"/>
    <n v="1.7500000000000004"/>
    <x v="2"/>
    <x v="0"/>
    <x v="0"/>
    <x v="0"/>
  </r>
  <r>
    <x v="28"/>
    <x v="0"/>
    <d v="1899-12-30T12:30:00"/>
    <d v="1899-12-30T13:00:00"/>
    <n v="0.49999999999999822"/>
    <x v="2"/>
    <x v="0"/>
    <x v="0"/>
    <x v="0"/>
  </r>
  <r>
    <x v="28"/>
    <x v="0"/>
    <d v="1899-12-30T13:00:00"/>
    <d v="1899-12-30T14:15:00"/>
    <n v="1.2500000000000009"/>
    <x v="3"/>
    <x v="0"/>
    <x v="0"/>
    <x v="0"/>
  </r>
  <r>
    <x v="28"/>
    <x v="0"/>
    <d v="1899-12-30T14:30:00"/>
    <d v="1899-12-30T15:00:00"/>
    <n v="0.50000000000000089"/>
    <x v="3"/>
    <x v="0"/>
    <x v="0"/>
    <x v="0"/>
  </r>
  <r>
    <x v="28"/>
    <x v="0"/>
    <d v="1899-12-30T15:00:00"/>
    <d v="1899-12-30T16:30:00"/>
    <n v="1.5"/>
    <x v="0"/>
    <x v="0"/>
    <x v="0"/>
    <x v="0"/>
  </r>
  <r>
    <x v="28"/>
    <x v="4"/>
    <d v="1899-12-30T08:05:00"/>
    <d v="1899-12-30T09:20:00"/>
    <n v="1.2499999999999996"/>
    <x v="3"/>
    <x v="4"/>
    <x v="0"/>
    <x v="0"/>
  </r>
  <r>
    <x v="28"/>
    <x v="4"/>
    <d v="1899-12-30T09:20:00"/>
    <d v="1899-12-30T10:00:00"/>
    <n v="0.66666666666666696"/>
    <x v="2"/>
    <x v="4"/>
    <x v="0"/>
    <x v="0"/>
  </r>
  <r>
    <x v="28"/>
    <x v="4"/>
    <d v="1899-12-30T10:15:00"/>
    <d v="1899-12-30T12:00:00"/>
    <n v="1.7500000000000004"/>
    <x v="2"/>
    <x v="4"/>
    <x v="0"/>
    <x v="0"/>
  </r>
  <r>
    <x v="28"/>
    <x v="4"/>
    <d v="1899-12-30T12:30:00"/>
    <d v="1899-12-30T14:15:00"/>
    <n v="1.7499999999999991"/>
    <x v="2"/>
    <x v="4"/>
    <x v="0"/>
    <x v="0"/>
  </r>
  <r>
    <x v="28"/>
    <x v="4"/>
    <d v="1899-12-30T14:30:00"/>
    <d v="1899-12-30T15:00:00"/>
    <n v="0.50000000000000089"/>
    <x v="2"/>
    <x v="4"/>
    <x v="0"/>
    <x v="0"/>
  </r>
  <r>
    <x v="28"/>
    <x v="4"/>
    <d v="1899-12-30T15:00:00"/>
    <d v="1899-12-30T16:30:00"/>
    <n v="1.5"/>
    <x v="0"/>
    <x v="0"/>
    <x v="0"/>
    <x v="0"/>
  </r>
  <r>
    <x v="28"/>
    <x v="3"/>
    <d v="1899-12-30T08:05:00"/>
    <d v="1899-12-30T09:20:00"/>
    <n v="1.2499999999999996"/>
    <x v="3"/>
    <x v="4"/>
    <x v="0"/>
    <x v="0"/>
  </r>
  <r>
    <x v="28"/>
    <x v="3"/>
    <d v="1899-12-30T09:20:00"/>
    <d v="1899-12-30T10:00:00"/>
    <n v="0.66666666666666696"/>
    <x v="2"/>
    <x v="4"/>
    <x v="0"/>
    <x v="0"/>
  </r>
  <r>
    <x v="28"/>
    <x v="3"/>
    <d v="1899-12-30T10:15:00"/>
    <d v="1899-12-30T12:00:00"/>
    <n v="1.7500000000000004"/>
    <x v="2"/>
    <x v="4"/>
    <x v="0"/>
    <x v="0"/>
  </r>
  <r>
    <x v="28"/>
    <x v="3"/>
    <d v="1899-12-30T12:30:00"/>
    <d v="1899-12-30T14:15:00"/>
    <n v="1.7499999999999991"/>
    <x v="2"/>
    <x v="4"/>
    <x v="0"/>
    <x v="0"/>
  </r>
  <r>
    <x v="28"/>
    <x v="3"/>
    <d v="1899-12-30T14:30:00"/>
    <d v="1899-12-30T15:00:00"/>
    <n v="0.50000000000000089"/>
    <x v="2"/>
    <x v="4"/>
    <x v="0"/>
    <x v="0"/>
  </r>
  <r>
    <x v="28"/>
    <x v="3"/>
    <d v="1899-12-30T15:00:00"/>
    <d v="1899-12-30T16:30:00"/>
    <n v="1.5"/>
    <x v="0"/>
    <x v="0"/>
    <x v="0"/>
    <x v="0"/>
  </r>
  <r>
    <x v="28"/>
    <x v="6"/>
    <d v="1899-12-30T08:07:00"/>
    <d v="1899-12-30T10:00:00"/>
    <n v="1.8833333333333333"/>
    <x v="2"/>
    <x v="3"/>
    <x v="0"/>
    <x v="0"/>
  </r>
  <r>
    <x v="28"/>
    <x v="6"/>
    <d v="1899-12-30T10:15:00"/>
    <d v="1899-12-30T12:00:00"/>
    <n v="1.7500000000000004"/>
    <x v="2"/>
    <x v="3"/>
    <x v="0"/>
    <x v="0"/>
  </r>
  <r>
    <x v="28"/>
    <x v="6"/>
    <d v="1899-12-30T12:30:00"/>
    <d v="1899-12-30T14:15:00"/>
    <n v="1.7499999999999991"/>
    <x v="2"/>
    <x v="3"/>
    <x v="0"/>
    <x v="0"/>
  </r>
  <r>
    <x v="28"/>
    <x v="6"/>
    <d v="1899-12-30T14:30:00"/>
    <d v="1899-12-30T15:00:00"/>
    <n v="0.50000000000000089"/>
    <x v="2"/>
    <x v="3"/>
    <x v="0"/>
    <x v="0"/>
  </r>
  <r>
    <x v="28"/>
    <x v="6"/>
    <d v="1899-12-30T15:00:00"/>
    <d v="1899-12-30T16:30:00"/>
    <n v="1.5"/>
    <x v="0"/>
    <x v="0"/>
    <x v="0"/>
    <x v="0"/>
  </r>
  <r>
    <x v="28"/>
    <x v="1"/>
    <d v="1899-12-30T08:07:00"/>
    <d v="1899-12-30T10:00:00"/>
    <n v="1.8833333333333333"/>
    <x v="2"/>
    <x v="3"/>
    <x v="0"/>
    <x v="0"/>
  </r>
  <r>
    <x v="28"/>
    <x v="1"/>
    <d v="1899-12-30T10:15:00"/>
    <d v="1899-12-30T12:00:00"/>
    <n v="1.7500000000000004"/>
    <x v="2"/>
    <x v="3"/>
    <x v="0"/>
    <x v="0"/>
  </r>
  <r>
    <x v="28"/>
    <x v="1"/>
    <d v="1899-12-30T12:30:00"/>
    <d v="1899-12-30T14:15:00"/>
    <n v="1.7499999999999991"/>
    <x v="2"/>
    <x v="3"/>
    <x v="0"/>
    <x v="0"/>
  </r>
  <r>
    <x v="28"/>
    <x v="1"/>
    <d v="1899-12-30T14:30:00"/>
    <d v="1899-12-30T15:00:00"/>
    <n v="0.50000000000000089"/>
    <x v="2"/>
    <x v="3"/>
    <x v="0"/>
    <x v="0"/>
  </r>
  <r>
    <x v="28"/>
    <x v="1"/>
    <d v="1899-12-30T15:00:00"/>
    <d v="1899-12-30T16:30:00"/>
    <n v="1.5"/>
    <x v="0"/>
    <x v="0"/>
    <x v="0"/>
    <x v="0"/>
  </r>
  <r>
    <x v="28"/>
    <x v="20"/>
    <d v="1899-12-30T08:00:00"/>
    <d v="1899-12-30T10:00:00"/>
    <n v="2.0000000000000009"/>
    <x v="2"/>
    <x v="3"/>
    <x v="0"/>
    <x v="2"/>
  </r>
  <r>
    <x v="28"/>
    <x v="20"/>
    <d v="1899-12-30T10:15:00"/>
    <d v="1899-12-30T10:45:00"/>
    <n v="0.50000000000000089"/>
    <x v="2"/>
    <x v="3"/>
    <x v="0"/>
    <x v="2"/>
  </r>
  <r>
    <x v="28"/>
    <x v="20"/>
    <d v="1899-12-30T10:45:00"/>
    <d v="1899-12-30T12:00:00"/>
    <n v="1.2499999999999996"/>
    <x v="3"/>
    <x v="3"/>
    <x v="0"/>
    <x v="2"/>
  </r>
  <r>
    <x v="28"/>
    <x v="20"/>
    <d v="1899-12-30T12:30:00"/>
    <d v="1899-12-30T12:40:00"/>
    <n v="0.16666666666666607"/>
    <x v="3"/>
    <x v="3"/>
    <x v="0"/>
    <x v="2"/>
  </r>
  <r>
    <x v="28"/>
    <x v="20"/>
    <d v="1899-12-30T12:40:00"/>
    <d v="1899-12-30T14:15:00"/>
    <n v="1.583333333333333"/>
    <x v="13"/>
    <x v="3"/>
    <x v="0"/>
    <x v="2"/>
  </r>
  <r>
    <x v="28"/>
    <x v="20"/>
    <d v="1899-12-30T14:30:00"/>
    <d v="1899-12-30T15:00:00"/>
    <n v="0.50000000000000089"/>
    <x v="13"/>
    <x v="3"/>
    <x v="0"/>
    <x v="2"/>
  </r>
  <r>
    <x v="28"/>
    <x v="20"/>
    <d v="1899-12-30T15:00:00"/>
    <d v="1899-12-30T16:30:00"/>
    <n v="1.5"/>
    <x v="0"/>
    <x v="0"/>
    <x v="0"/>
    <x v="2"/>
  </r>
  <r>
    <x v="28"/>
    <x v="19"/>
    <d v="1899-12-30T08:00:00"/>
    <d v="1899-12-30T10:00:00"/>
    <n v="2.0000000000000009"/>
    <x v="2"/>
    <x v="3"/>
    <x v="0"/>
    <x v="2"/>
  </r>
  <r>
    <x v="28"/>
    <x v="19"/>
    <d v="1899-12-30T10:15:00"/>
    <d v="1899-12-30T10:45:00"/>
    <n v="0.50000000000000089"/>
    <x v="2"/>
    <x v="3"/>
    <x v="0"/>
    <x v="2"/>
  </r>
  <r>
    <x v="28"/>
    <x v="19"/>
    <d v="1899-12-30T10:45:00"/>
    <d v="1899-12-30T12:00:00"/>
    <n v="1.2499999999999996"/>
    <x v="3"/>
    <x v="3"/>
    <x v="0"/>
    <x v="2"/>
  </r>
  <r>
    <x v="28"/>
    <x v="19"/>
    <d v="1899-12-30T12:30:00"/>
    <d v="1899-12-30T12:40:00"/>
    <n v="0.16666666666666607"/>
    <x v="3"/>
    <x v="3"/>
    <x v="0"/>
    <x v="2"/>
  </r>
  <r>
    <x v="28"/>
    <x v="19"/>
    <d v="1899-12-30T12:40:00"/>
    <d v="1899-12-30T14:15:00"/>
    <n v="1.583333333333333"/>
    <x v="13"/>
    <x v="3"/>
    <x v="0"/>
    <x v="2"/>
  </r>
  <r>
    <x v="28"/>
    <x v="19"/>
    <d v="1899-12-30T14:30:00"/>
    <d v="1899-12-30T15:00:00"/>
    <n v="0.50000000000000089"/>
    <x v="13"/>
    <x v="3"/>
    <x v="0"/>
    <x v="2"/>
  </r>
  <r>
    <x v="28"/>
    <x v="19"/>
    <d v="1899-12-30T15:00:00"/>
    <d v="1899-12-30T16:30:00"/>
    <n v="1.5"/>
    <x v="0"/>
    <x v="0"/>
    <x v="0"/>
    <x v="2"/>
  </r>
  <r>
    <x v="28"/>
    <x v="22"/>
    <d v="1899-12-30T08:03:00"/>
    <d v="1899-12-30T08:41:00"/>
    <n v="0.63333333333333375"/>
    <x v="2"/>
    <x v="5"/>
    <x v="0"/>
    <x v="1"/>
  </r>
  <r>
    <x v="28"/>
    <x v="22"/>
    <d v="1899-12-30T08:42:00"/>
    <d v="1899-12-30T08:54:00"/>
    <n v="0.20000000000000062"/>
    <x v="10"/>
    <x v="9"/>
    <x v="0"/>
    <x v="1"/>
  </r>
  <r>
    <x v="28"/>
    <x v="22"/>
    <d v="1899-12-30T08:55:00"/>
    <d v="1899-12-30T09:34:00"/>
    <n v="0.65000000000000036"/>
    <x v="2"/>
    <x v="6"/>
    <x v="0"/>
    <x v="1"/>
  </r>
  <r>
    <x v="28"/>
    <x v="22"/>
    <d v="1899-12-30T09:35:00"/>
    <d v="1899-12-30T10:02:00"/>
    <n v="0.44999999999999973"/>
    <x v="2"/>
    <x v="17"/>
    <x v="0"/>
    <x v="1"/>
  </r>
  <r>
    <x v="28"/>
    <x v="22"/>
    <d v="1899-12-30T10:03:00"/>
    <d v="1899-12-30T11:29:00"/>
    <n v="1.4333333333333336"/>
    <x v="16"/>
    <x v="2"/>
    <x v="0"/>
    <x v="1"/>
  </r>
  <r>
    <x v="28"/>
    <x v="22"/>
    <d v="1899-12-30T11:39:00"/>
    <d v="1899-12-30T12:08:00"/>
    <n v="0.48333333333333295"/>
    <x v="4"/>
    <x v="0"/>
    <x v="0"/>
    <x v="1"/>
  </r>
  <r>
    <x v="28"/>
    <x v="22"/>
    <d v="1899-12-30T12:09:00"/>
    <d v="1899-12-30T12:53:00"/>
    <n v="0.73333333333333339"/>
    <x v="16"/>
    <x v="2"/>
    <x v="0"/>
    <x v="1"/>
  </r>
  <r>
    <x v="28"/>
    <x v="22"/>
    <d v="1899-12-30T12:54:00"/>
    <d v="1899-12-30T13:05:00"/>
    <n v="0.18333333333333268"/>
    <x v="2"/>
    <x v="6"/>
    <x v="0"/>
    <x v="1"/>
  </r>
  <r>
    <x v="28"/>
    <x v="22"/>
    <d v="1899-12-30T13:09:00"/>
    <d v="1899-12-30T13:26:00"/>
    <n v="0.28333333333333233"/>
    <x v="16"/>
    <x v="11"/>
    <x v="0"/>
    <x v="1"/>
  </r>
  <r>
    <x v="28"/>
    <x v="22"/>
    <d v="1899-12-30T13:27:00"/>
    <d v="1899-12-30T14:20:00"/>
    <n v="0.88333333333333286"/>
    <x v="2"/>
    <x v="23"/>
    <x v="0"/>
    <x v="1"/>
  </r>
  <r>
    <x v="29"/>
    <x v="18"/>
    <d v="1899-12-30T09:00:00"/>
    <d v="1899-12-30T10:30:00"/>
    <n v="1.5"/>
    <x v="4"/>
    <x v="1"/>
    <x v="0"/>
    <x v="1"/>
  </r>
  <r>
    <x v="29"/>
    <x v="18"/>
    <d v="1899-12-30T11:00:00"/>
    <d v="1899-12-30T12:30:00"/>
    <n v="1.5000000000000013"/>
    <x v="2"/>
    <x v="27"/>
    <x v="0"/>
    <x v="1"/>
  </r>
  <r>
    <x v="29"/>
    <x v="18"/>
    <d v="1899-12-30T13:00:00"/>
    <d v="1899-12-30T14:30:00"/>
    <n v="1.5"/>
    <x v="2"/>
    <x v="27"/>
    <x v="0"/>
    <x v="1"/>
  </r>
  <r>
    <x v="29"/>
    <x v="18"/>
    <d v="1899-12-30T14:45:00"/>
    <d v="1899-12-30T16:40:00"/>
    <n v="1.9166666666666652"/>
    <x v="2"/>
    <x v="27"/>
    <x v="0"/>
    <x v="1"/>
  </r>
  <r>
    <x v="29"/>
    <x v="22"/>
    <d v="1899-12-30T07:30:00"/>
    <d v="1899-12-30T08:20:00"/>
    <n v="0.83333333333333304"/>
    <x v="2"/>
    <x v="5"/>
    <x v="0"/>
    <x v="1"/>
  </r>
  <r>
    <x v="29"/>
    <x v="22"/>
    <d v="1899-12-30T08:20:00"/>
    <d v="1899-12-30T08:53:00"/>
    <n v="0.55000000000000071"/>
    <x v="2"/>
    <x v="3"/>
    <x v="0"/>
    <x v="1"/>
  </r>
  <r>
    <x v="29"/>
    <x v="22"/>
    <d v="1899-12-30T08:53:00"/>
    <d v="1899-12-30T14:15:00"/>
    <n v="5.3666666666666663"/>
    <x v="2"/>
    <x v="1"/>
    <x v="0"/>
    <x v="1"/>
  </r>
  <r>
    <x v="29"/>
    <x v="22"/>
    <d v="1899-12-30T14:45:00"/>
    <d v="1899-12-30T15:15:00"/>
    <n v="0.49999999999999822"/>
    <x v="2"/>
    <x v="23"/>
    <x v="0"/>
    <x v="1"/>
  </r>
  <r>
    <x v="29"/>
    <x v="22"/>
    <d v="1899-12-30T15:15:00"/>
    <d v="1899-12-30T16:00:00"/>
    <n v="0.75"/>
    <x v="2"/>
    <x v="4"/>
    <x v="0"/>
    <x v="1"/>
  </r>
  <r>
    <x v="29"/>
    <x v="22"/>
    <d v="1899-12-30T16:00:00"/>
    <d v="1899-12-30T16:30:00"/>
    <n v="0.50000000000000089"/>
    <x v="15"/>
    <x v="4"/>
    <x v="0"/>
    <x v="1"/>
  </r>
  <r>
    <x v="29"/>
    <x v="14"/>
    <d v="1899-12-30T08:00:00"/>
    <d v="1899-12-30T08:15:00"/>
    <n v="0.25000000000000044"/>
    <x v="2"/>
    <x v="6"/>
    <x v="42"/>
    <x v="1"/>
  </r>
  <r>
    <x v="29"/>
    <x v="14"/>
    <d v="1899-12-30T08:15:00"/>
    <d v="1899-12-30T08:17:00"/>
    <n v="3.3333333333333215E-2"/>
    <x v="2"/>
    <x v="9"/>
    <x v="43"/>
    <x v="1"/>
  </r>
  <r>
    <x v="29"/>
    <x v="14"/>
    <d v="1899-12-30T08:17:00"/>
    <d v="1899-12-30T08:28:00"/>
    <n v="0.18333333333333401"/>
    <x v="2"/>
    <x v="5"/>
    <x v="0"/>
    <x v="1"/>
  </r>
  <r>
    <x v="29"/>
    <x v="14"/>
    <d v="1899-12-30T08:50:00"/>
    <d v="1899-12-30T09:06:00"/>
    <n v="0.26666666666666572"/>
    <x v="3"/>
    <x v="1"/>
    <x v="0"/>
    <x v="1"/>
  </r>
  <r>
    <x v="29"/>
    <x v="14"/>
    <d v="1899-12-30T09:06:00"/>
    <d v="1899-12-30T09:10:00"/>
    <n v="6.666666666666643E-2"/>
    <x v="10"/>
    <x v="1"/>
    <x v="0"/>
    <x v="1"/>
  </r>
  <r>
    <x v="29"/>
    <x v="14"/>
    <d v="1899-12-30T09:10:00"/>
    <d v="1899-12-30T09:15:00"/>
    <n v="8.333333333333437E-2"/>
    <x v="8"/>
    <x v="1"/>
    <x v="0"/>
    <x v="1"/>
  </r>
  <r>
    <x v="29"/>
    <x v="14"/>
    <d v="1899-12-30T09:15:00"/>
    <d v="1899-12-30T09:17:00"/>
    <n v="3.3333333333333215E-2"/>
    <x v="14"/>
    <x v="1"/>
    <x v="0"/>
    <x v="1"/>
  </r>
  <r>
    <x v="29"/>
    <x v="14"/>
    <d v="1899-12-30T09:18:00"/>
    <d v="1899-12-30T09:45:00"/>
    <n v="0.44999999999999973"/>
    <x v="16"/>
    <x v="1"/>
    <x v="0"/>
    <x v="1"/>
  </r>
  <r>
    <x v="29"/>
    <x v="14"/>
    <d v="1899-12-30T09:45:00"/>
    <d v="1899-12-30T10:00:00"/>
    <n v="0.25000000000000044"/>
    <x v="2"/>
    <x v="6"/>
    <x v="44"/>
    <x v="1"/>
  </r>
  <r>
    <x v="29"/>
    <x v="14"/>
    <d v="1899-12-30T10:37:00"/>
    <d v="1899-12-30T10:40:00"/>
    <n v="4.9999999999999822E-2"/>
    <x v="2"/>
    <x v="9"/>
    <x v="43"/>
    <x v="1"/>
  </r>
  <r>
    <x v="29"/>
    <x v="14"/>
    <d v="1899-12-30T11:15:00"/>
    <d v="1899-12-30T11:21:00"/>
    <n v="9.9999999999999645E-2"/>
    <x v="2"/>
    <x v="5"/>
    <x v="0"/>
    <x v="1"/>
  </r>
  <r>
    <x v="29"/>
    <x v="14"/>
    <d v="1899-12-30T11:25:00"/>
    <d v="1899-12-30T11:45:00"/>
    <n v="0.33333333333333348"/>
    <x v="16"/>
    <x v="1"/>
    <x v="0"/>
    <x v="1"/>
  </r>
  <r>
    <x v="29"/>
    <x v="14"/>
    <d v="1899-12-30T12:30:00"/>
    <d v="1899-12-30T12:34:00"/>
    <n v="6.666666666666643E-2"/>
    <x v="2"/>
    <x v="5"/>
    <x v="0"/>
    <x v="1"/>
  </r>
  <r>
    <x v="29"/>
    <x v="14"/>
    <d v="1899-12-30T12:35:00"/>
    <d v="1899-12-30T12:45:00"/>
    <n v="0.16666666666666607"/>
    <x v="10"/>
    <x v="9"/>
    <x v="43"/>
    <x v="1"/>
  </r>
  <r>
    <x v="29"/>
    <x v="14"/>
    <d v="1899-12-30T12:50:00"/>
    <d v="1899-12-30T13:15:00"/>
    <n v="0.41666666666666785"/>
    <x v="2"/>
    <x v="6"/>
    <x v="42"/>
    <x v="1"/>
  </r>
  <r>
    <x v="29"/>
    <x v="14"/>
    <d v="1899-12-30T13:15:00"/>
    <d v="1899-12-30T13:26:00"/>
    <n v="0.18333333333333268"/>
    <x v="3"/>
    <x v="1"/>
    <x v="0"/>
    <x v="1"/>
  </r>
  <r>
    <x v="29"/>
    <x v="14"/>
    <d v="1899-12-30T13:26:00"/>
    <d v="1899-12-30T13:30:00"/>
    <n v="6.666666666666643E-2"/>
    <x v="4"/>
    <x v="1"/>
    <x v="0"/>
    <x v="1"/>
  </r>
  <r>
    <x v="29"/>
    <x v="14"/>
    <d v="1899-12-30T13:30:00"/>
    <d v="1899-12-30T13:35:00"/>
    <n v="8.3333333333333037E-2"/>
    <x v="2"/>
    <x v="5"/>
    <x v="0"/>
    <x v="1"/>
  </r>
  <r>
    <x v="29"/>
    <x v="14"/>
    <d v="1899-12-30T13:35:00"/>
    <d v="1899-12-30T13:40:00"/>
    <n v="8.3333333333333037E-2"/>
    <x v="2"/>
    <x v="9"/>
    <x v="43"/>
    <x v="1"/>
  </r>
  <r>
    <x v="29"/>
    <x v="14"/>
    <d v="1899-12-30T13:40:00"/>
    <d v="1899-12-30T14:15:00"/>
    <n v="0.58333333333333393"/>
    <x v="4"/>
    <x v="1"/>
    <x v="0"/>
    <x v="1"/>
  </r>
  <r>
    <x v="29"/>
    <x v="14"/>
    <d v="1899-12-30T14:30:00"/>
    <d v="1899-12-30T14:45:00"/>
    <n v="0.25000000000000178"/>
    <x v="0"/>
    <x v="23"/>
    <x v="0"/>
    <x v="1"/>
  </r>
  <r>
    <x v="29"/>
    <x v="14"/>
    <d v="1899-12-30T14:45:00"/>
    <d v="1899-12-30T15:06:00"/>
    <n v="0.34999999999999876"/>
    <x v="2"/>
    <x v="6"/>
    <x v="42"/>
    <x v="1"/>
  </r>
  <r>
    <x v="29"/>
    <x v="14"/>
    <d v="1899-12-30T16:06:00"/>
    <d v="1899-12-30T15:15:00"/>
    <n v="-0.84999999999999964"/>
    <x v="4"/>
    <x v="0"/>
    <x v="0"/>
    <x v="1"/>
  </r>
  <r>
    <x v="29"/>
    <x v="14"/>
    <d v="1899-12-30T15:15:00"/>
    <d v="1899-12-30T15:21:00"/>
    <n v="9.9999999999999645E-2"/>
    <x v="2"/>
    <x v="5"/>
    <x v="0"/>
    <x v="1"/>
  </r>
  <r>
    <x v="29"/>
    <x v="14"/>
    <d v="1899-12-30T15:27:00"/>
    <d v="1899-12-30T15:42:00"/>
    <n v="0.24999999999999911"/>
    <x v="19"/>
    <x v="25"/>
    <x v="0"/>
    <x v="1"/>
  </r>
  <r>
    <x v="29"/>
    <x v="14"/>
    <d v="1899-12-30T15:42:00"/>
    <d v="1899-12-30T15:50:00"/>
    <n v="0.13333333333333286"/>
    <x v="0"/>
    <x v="23"/>
    <x v="0"/>
    <x v="1"/>
  </r>
  <r>
    <x v="29"/>
    <x v="14"/>
    <d v="1899-12-30T15:50:00"/>
    <d v="1899-12-30T15:55:00"/>
    <n v="8.3333333333333037E-2"/>
    <x v="2"/>
    <x v="5"/>
    <x v="0"/>
    <x v="1"/>
  </r>
  <r>
    <x v="29"/>
    <x v="14"/>
    <d v="1899-12-30T16:20:00"/>
    <d v="1899-12-30T16:30:00"/>
    <n v="0.16666666666666607"/>
    <x v="4"/>
    <x v="25"/>
    <x v="0"/>
    <x v="1"/>
  </r>
  <r>
    <x v="29"/>
    <x v="21"/>
    <d v="1899-12-30T08:00:00"/>
    <d v="1899-12-30T10:00:00"/>
    <n v="2.0000000000000009"/>
    <x v="10"/>
    <x v="17"/>
    <x v="45"/>
    <x v="2"/>
  </r>
  <r>
    <x v="29"/>
    <x v="21"/>
    <d v="1899-12-30T10:15:00"/>
    <d v="1899-12-30T12:00:00"/>
    <n v="1.7500000000000004"/>
    <x v="10"/>
    <x v="17"/>
    <x v="45"/>
    <x v="2"/>
  </r>
  <r>
    <x v="29"/>
    <x v="21"/>
    <d v="1899-12-30T12:30:00"/>
    <d v="1899-12-30T14:15:00"/>
    <n v="1.7499999999999991"/>
    <x v="10"/>
    <x v="17"/>
    <x v="45"/>
    <x v="2"/>
  </r>
  <r>
    <x v="29"/>
    <x v="21"/>
    <d v="1899-12-30T14:30:00"/>
    <d v="1899-12-30T16:30:00"/>
    <n v="2.0000000000000009"/>
    <x v="10"/>
    <x v="17"/>
    <x v="45"/>
    <x v="2"/>
  </r>
  <r>
    <x v="29"/>
    <x v="11"/>
    <d v="1899-12-30T08:00:00"/>
    <d v="1899-12-30T10:00:00"/>
    <n v="2.0000000000000009"/>
    <x v="10"/>
    <x v="17"/>
    <x v="45"/>
    <x v="2"/>
  </r>
  <r>
    <x v="29"/>
    <x v="11"/>
    <d v="1899-12-30T10:15:00"/>
    <d v="1899-12-30T12:00:00"/>
    <n v="1.7500000000000004"/>
    <x v="10"/>
    <x v="17"/>
    <x v="45"/>
    <x v="2"/>
  </r>
  <r>
    <x v="29"/>
    <x v="11"/>
    <d v="1899-12-30T12:30:00"/>
    <d v="1899-12-30T14:15:00"/>
    <n v="1.7499999999999991"/>
    <x v="10"/>
    <x v="17"/>
    <x v="45"/>
    <x v="2"/>
  </r>
  <r>
    <x v="29"/>
    <x v="11"/>
    <d v="1899-12-30T14:30:00"/>
    <d v="1899-12-30T15:00:00"/>
    <n v="0.50000000000000089"/>
    <x v="10"/>
    <x v="17"/>
    <x v="45"/>
    <x v="2"/>
  </r>
  <r>
    <x v="29"/>
    <x v="11"/>
    <d v="1899-12-30T15:00:00"/>
    <d v="1899-12-30T16:30:00"/>
    <n v="1.5"/>
    <x v="2"/>
    <x v="7"/>
    <x v="0"/>
    <x v="2"/>
  </r>
  <r>
    <x v="29"/>
    <x v="0"/>
    <d v="1899-12-30T08:00:00"/>
    <d v="1899-12-30T10:00:00"/>
    <n v="2.0000000000000009"/>
    <x v="2"/>
    <x v="0"/>
    <x v="0"/>
    <x v="0"/>
  </r>
  <r>
    <x v="29"/>
    <x v="0"/>
    <d v="1899-12-30T10:15:00"/>
    <d v="1899-12-30T12:00:00"/>
    <n v="1.7500000000000004"/>
    <x v="2"/>
    <x v="0"/>
    <x v="0"/>
    <x v="0"/>
  </r>
  <r>
    <x v="29"/>
    <x v="0"/>
    <d v="1899-12-30T12:30:00"/>
    <d v="1899-12-30T14:15:00"/>
    <n v="1.7499999999999991"/>
    <x v="2"/>
    <x v="0"/>
    <x v="0"/>
    <x v="0"/>
  </r>
  <r>
    <x v="29"/>
    <x v="0"/>
    <d v="1899-12-30T14:30:00"/>
    <d v="1899-12-30T15:00:00"/>
    <n v="0.50000000000000089"/>
    <x v="2"/>
    <x v="0"/>
    <x v="0"/>
    <x v="0"/>
  </r>
  <r>
    <x v="29"/>
    <x v="0"/>
    <d v="1899-12-30T15:00:00"/>
    <d v="1899-12-30T16:00:00"/>
    <n v="0.99999999999999911"/>
    <x v="3"/>
    <x v="0"/>
    <x v="0"/>
    <x v="0"/>
  </r>
  <r>
    <x v="29"/>
    <x v="0"/>
    <d v="1899-12-30T16:00:00"/>
    <d v="1899-12-30T16:30:00"/>
    <n v="0.50000000000000089"/>
    <x v="2"/>
    <x v="2"/>
    <x v="0"/>
    <x v="0"/>
  </r>
  <r>
    <x v="29"/>
    <x v="1"/>
    <d v="1899-12-30T08:00:00"/>
    <d v="1899-12-30T10:00:00"/>
    <n v="2.0000000000000009"/>
    <x v="2"/>
    <x v="3"/>
    <x v="0"/>
    <x v="0"/>
  </r>
  <r>
    <x v="29"/>
    <x v="1"/>
    <d v="1899-12-30T10:15:00"/>
    <d v="1899-12-30T12:00:00"/>
    <n v="1.7500000000000004"/>
    <x v="2"/>
    <x v="3"/>
    <x v="0"/>
    <x v="0"/>
  </r>
  <r>
    <x v="29"/>
    <x v="1"/>
    <d v="1899-12-30T12:30:00"/>
    <d v="1899-12-30T14:15:00"/>
    <n v="1.7499999999999991"/>
    <x v="2"/>
    <x v="3"/>
    <x v="0"/>
    <x v="0"/>
  </r>
  <r>
    <x v="29"/>
    <x v="1"/>
    <d v="1899-12-30T14:30:00"/>
    <d v="1899-12-30T15:15:00"/>
    <n v="0.75"/>
    <x v="2"/>
    <x v="3"/>
    <x v="0"/>
    <x v="0"/>
  </r>
  <r>
    <x v="29"/>
    <x v="1"/>
    <d v="1899-12-30T15:15:00"/>
    <d v="1899-12-30T16:15:00"/>
    <n v="1.0000000000000018"/>
    <x v="13"/>
    <x v="3"/>
    <x v="0"/>
    <x v="0"/>
  </r>
  <r>
    <x v="29"/>
    <x v="1"/>
    <d v="1899-12-30T16:15:00"/>
    <d v="1899-12-30T16:30:00"/>
    <n v="0.24999999999999911"/>
    <x v="2"/>
    <x v="7"/>
    <x v="0"/>
    <x v="0"/>
  </r>
  <r>
    <x v="29"/>
    <x v="6"/>
    <d v="1899-12-30T08:00:00"/>
    <d v="1899-12-30T10:00:00"/>
    <n v="2.0000000000000009"/>
    <x v="2"/>
    <x v="3"/>
    <x v="0"/>
    <x v="0"/>
  </r>
  <r>
    <x v="29"/>
    <x v="6"/>
    <d v="1899-12-30T10:15:00"/>
    <d v="1899-12-30T12:00:00"/>
    <n v="1.7500000000000004"/>
    <x v="2"/>
    <x v="3"/>
    <x v="0"/>
    <x v="0"/>
  </r>
  <r>
    <x v="29"/>
    <x v="6"/>
    <d v="1899-12-30T12:30:00"/>
    <d v="1899-12-30T13:40:00"/>
    <n v="1.1666666666666652"/>
    <x v="3"/>
    <x v="3"/>
    <x v="0"/>
    <x v="0"/>
  </r>
  <r>
    <x v="29"/>
    <x v="6"/>
    <d v="1899-12-30T13:40:00"/>
    <d v="1899-12-30T14:15:00"/>
    <n v="0.58333333333333393"/>
    <x v="13"/>
    <x v="4"/>
    <x v="0"/>
    <x v="0"/>
  </r>
  <r>
    <x v="29"/>
    <x v="6"/>
    <d v="1899-12-30T14:30:00"/>
    <d v="1899-12-30T16:15:00"/>
    <n v="1.7500000000000018"/>
    <x v="13"/>
    <x v="4"/>
    <x v="0"/>
    <x v="0"/>
  </r>
  <r>
    <x v="29"/>
    <x v="6"/>
    <d v="1899-12-30T16:15:00"/>
    <d v="1899-12-30T16:30:00"/>
    <n v="0.24999999999999911"/>
    <x v="2"/>
    <x v="7"/>
    <x v="0"/>
    <x v="0"/>
  </r>
  <r>
    <x v="29"/>
    <x v="3"/>
    <d v="1899-12-30T08:00:00"/>
    <d v="1899-12-30T10:00:00"/>
    <n v="2.0000000000000009"/>
    <x v="2"/>
    <x v="4"/>
    <x v="0"/>
    <x v="0"/>
  </r>
  <r>
    <x v="29"/>
    <x v="3"/>
    <d v="1899-12-30T10:15:00"/>
    <d v="1899-12-30T12:00:00"/>
    <n v="1.7500000000000004"/>
    <x v="2"/>
    <x v="4"/>
    <x v="0"/>
    <x v="0"/>
  </r>
  <r>
    <x v="29"/>
    <x v="3"/>
    <d v="1899-12-30T12:30:00"/>
    <d v="1899-12-30T14:15:00"/>
    <n v="1.7499999999999991"/>
    <x v="3"/>
    <x v="4"/>
    <x v="0"/>
    <x v="0"/>
  </r>
  <r>
    <x v="29"/>
    <x v="3"/>
    <d v="1899-12-30T14:30:00"/>
    <d v="1899-12-30T16:15:00"/>
    <n v="1.7500000000000018"/>
    <x v="3"/>
    <x v="4"/>
    <x v="0"/>
    <x v="0"/>
  </r>
  <r>
    <x v="29"/>
    <x v="3"/>
    <d v="1899-12-30T16:15:00"/>
    <d v="1899-12-30T16:30:00"/>
    <n v="0.24999999999999911"/>
    <x v="2"/>
    <x v="7"/>
    <x v="0"/>
    <x v="0"/>
  </r>
  <r>
    <x v="29"/>
    <x v="4"/>
    <d v="1899-12-30T08:00:00"/>
    <d v="1899-12-30T10:00:00"/>
    <n v="2.0000000000000009"/>
    <x v="2"/>
    <x v="4"/>
    <x v="0"/>
    <x v="0"/>
  </r>
  <r>
    <x v="29"/>
    <x v="4"/>
    <d v="1899-12-30T10:15:00"/>
    <d v="1899-12-30T12:00:00"/>
    <n v="1.7500000000000004"/>
    <x v="2"/>
    <x v="4"/>
    <x v="0"/>
    <x v="0"/>
  </r>
  <r>
    <x v="29"/>
    <x v="4"/>
    <d v="1899-12-30T12:30:00"/>
    <d v="1899-12-30T14:15:00"/>
    <n v="1.7499999999999991"/>
    <x v="2"/>
    <x v="4"/>
    <x v="0"/>
    <x v="0"/>
  </r>
  <r>
    <x v="29"/>
    <x v="4"/>
    <d v="1899-12-30T14:30:00"/>
    <d v="1899-12-30T15:50:00"/>
    <n v="1.3333333333333339"/>
    <x v="2"/>
    <x v="4"/>
    <x v="0"/>
    <x v="0"/>
  </r>
  <r>
    <x v="29"/>
    <x v="4"/>
    <d v="1899-12-30T15:50:00"/>
    <d v="1899-12-30T16:15:00"/>
    <n v="0.41666666666666785"/>
    <x v="13"/>
    <x v="4"/>
    <x v="0"/>
    <x v="0"/>
  </r>
  <r>
    <x v="29"/>
    <x v="4"/>
    <d v="1899-12-30T16:15:00"/>
    <d v="1899-12-30T16:30:00"/>
    <n v="0.24999999999999911"/>
    <x v="2"/>
    <x v="7"/>
    <x v="0"/>
    <x v="0"/>
  </r>
  <r>
    <x v="29"/>
    <x v="15"/>
    <d v="1899-12-30T07:30:00"/>
    <d v="1899-12-30T10:00:00"/>
    <n v="2.5000000000000004"/>
    <x v="12"/>
    <x v="3"/>
    <x v="46"/>
    <x v="2"/>
  </r>
  <r>
    <x v="29"/>
    <x v="15"/>
    <d v="1899-12-30T10:15:00"/>
    <d v="1899-12-30T12:00:00"/>
    <n v="1.7500000000000004"/>
    <x v="12"/>
    <x v="20"/>
    <x v="46"/>
    <x v="2"/>
  </r>
  <r>
    <x v="29"/>
    <x v="15"/>
    <d v="1899-12-30T12:30:00"/>
    <d v="1899-12-30T14:15:00"/>
    <n v="1.7499999999999991"/>
    <x v="12"/>
    <x v="3"/>
    <x v="47"/>
    <x v="2"/>
  </r>
  <r>
    <x v="29"/>
    <x v="15"/>
    <d v="1899-12-30T14:30:00"/>
    <d v="1899-12-30T16:00:00"/>
    <n v="1.5"/>
    <x v="12"/>
    <x v="20"/>
    <x v="47"/>
    <x v="2"/>
  </r>
  <r>
    <x v="29"/>
    <x v="16"/>
    <d v="1899-12-30T07:30:00"/>
    <d v="1899-12-30T10:00:00"/>
    <n v="2.5000000000000004"/>
    <x v="0"/>
    <x v="3"/>
    <x v="48"/>
    <x v="2"/>
  </r>
  <r>
    <x v="29"/>
    <x v="16"/>
    <d v="1899-12-30T10:15:00"/>
    <d v="1899-12-30T12:00:00"/>
    <n v="1.7500000000000004"/>
    <x v="0"/>
    <x v="3"/>
    <x v="49"/>
    <x v="2"/>
  </r>
  <r>
    <x v="29"/>
    <x v="16"/>
    <d v="1899-12-30T12:30:00"/>
    <d v="1899-12-30T14:15:00"/>
    <n v="1.7499999999999991"/>
    <x v="0"/>
    <x v="3"/>
    <x v="50"/>
    <x v="2"/>
  </r>
  <r>
    <x v="29"/>
    <x v="16"/>
    <d v="1899-12-30T14:30:00"/>
    <d v="1899-12-30T16:00:00"/>
    <n v="1.5"/>
    <x v="0"/>
    <x v="3"/>
    <x v="51"/>
    <x v="2"/>
  </r>
  <r>
    <x v="29"/>
    <x v="17"/>
    <d v="1899-12-30T07:30:00"/>
    <d v="1899-12-30T08:00:00"/>
    <n v="0.49999999999999956"/>
    <x v="16"/>
    <x v="11"/>
    <x v="0"/>
    <x v="2"/>
  </r>
  <r>
    <x v="29"/>
    <x v="17"/>
    <d v="1899-12-30T08:00:00"/>
    <d v="1899-12-30T11:00:00"/>
    <n v="3"/>
    <x v="0"/>
    <x v="21"/>
    <x v="15"/>
    <x v="2"/>
  </r>
  <r>
    <x v="29"/>
    <x v="17"/>
    <d v="1899-12-30T11:00:00"/>
    <d v="1899-12-30T11:15:00"/>
    <n v="0.25000000000000044"/>
    <x v="10"/>
    <x v="22"/>
    <x v="52"/>
    <x v="2"/>
  </r>
  <r>
    <x v="29"/>
    <x v="17"/>
    <d v="1899-12-30T11:30:00"/>
    <d v="1899-12-30T12:00:00"/>
    <n v="0.49999999999999956"/>
    <x v="0"/>
    <x v="21"/>
    <x v="19"/>
    <x v="2"/>
  </r>
  <r>
    <x v="29"/>
    <x v="17"/>
    <d v="1899-12-30T12:00:00"/>
    <d v="1899-12-30T12:30:00"/>
    <n v="0.50000000000000089"/>
    <x v="4"/>
    <x v="21"/>
    <x v="53"/>
    <x v="2"/>
  </r>
  <r>
    <x v="29"/>
    <x v="17"/>
    <d v="1899-12-30T12:30:00"/>
    <d v="1899-12-30T13:00:00"/>
    <n v="0.49999999999999822"/>
    <x v="0"/>
    <x v="21"/>
    <x v="19"/>
    <x v="2"/>
  </r>
  <r>
    <x v="29"/>
    <x v="17"/>
    <d v="1899-12-30T13:30:00"/>
    <d v="1899-12-30T14:30:00"/>
    <n v="0.99999999999999911"/>
    <x v="0"/>
    <x v="21"/>
    <x v="19"/>
    <x v="2"/>
  </r>
  <r>
    <x v="29"/>
    <x v="17"/>
    <d v="1899-12-30T14:30:00"/>
    <d v="1899-12-30T15:00:00"/>
    <n v="0.50000000000000089"/>
    <x v="16"/>
    <x v="11"/>
    <x v="0"/>
    <x v="2"/>
  </r>
  <r>
    <x v="29"/>
    <x v="17"/>
    <d v="1899-12-30T15:15:00"/>
    <d v="1899-12-30T16:00:00"/>
    <n v="0.75"/>
    <x v="16"/>
    <x v="11"/>
    <x v="0"/>
    <x v="2"/>
  </r>
  <r>
    <x v="29"/>
    <x v="24"/>
    <d v="1899-12-30T08:15:00"/>
    <d v="1899-12-30T09:10:00"/>
    <n v="0.91666666666666607"/>
    <x v="12"/>
    <x v="9"/>
    <x v="0"/>
    <x v="3"/>
  </r>
  <r>
    <x v="29"/>
    <x v="24"/>
    <d v="1899-12-30T09:15:00"/>
    <d v="1899-12-30T10:00:00"/>
    <n v="0.75"/>
    <x v="10"/>
    <x v="3"/>
    <x v="41"/>
    <x v="3"/>
  </r>
  <r>
    <x v="29"/>
    <x v="24"/>
    <d v="1899-12-30T10:15:00"/>
    <d v="1899-12-30T11:00:00"/>
    <n v="0.75"/>
    <x v="10"/>
    <x v="3"/>
    <x v="41"/>
    <x v="3"/>
  </r>
  <r>
    <x v="29"/>
    <x v="24"/>
    <d v="1899-12-30T11:00:00"/>
    <d v="1899-12-30T12:00:00"/>
    <n v="1.0000000000000004"/>
    <x v="16"/>
    <x v="11"/>
    <x v="0"/>
    <x v="3"/>
  </r>
  <r>
    <x v="29"/>
    <x v="24"/>
    <d v="1899-12-30T12:30:00"/>
    <d v="1899-12-30T13:50:00"/>
    <n v="1.3333333333333313"/>
    <x v="16"/>
    <x v="11"/>
    <x v="0"/>
    <x v="3"/>
  </r>
  <r>
    <x v="29"/>
    <x v="24"/>
    <d v="1899-12-30T13:50:00"/>
    <d v="1899-12-30T14:15:00"/>
    <n v="0.41666666666666785"/>
    <x v="10"/>
    <x v="9"/>
    <x v="0"/>
    <x v="3"/>
  </r>
  <r>
    <x v="29"/>
    <x v="24"/>
    <d v="1899-12-30T14:30:00"/>
    <d v="1899-12-30T15:25:00"/>
    <n v="0.91666666666666874"/>
    <x v="12"/>
    <x v="9"/>
    <x v="0"/>
    <x v="3"/>
  </r>
  <r>
    <x v="29"/>
    <x v="24"/>
    <d v="1899-12-30T15:40:00"/>
    <d v="1899-12-30T16:30:00"/>
    <n v="0.83333333333333304"/>
    <x v="16"/>
    <x v="11"/>
    <x v="0"/>
    <x v="3"/>
  </r>
  <r>
    <x v="30"/>
    <x v="18"/>
    <d v="1899-12-30T09:25:00"/>
    <d v="1899-12-30T10:30:00"/>
    <n v="1.0833333333333335"/>
    <x v="12"/>
    <x v="0"/>
    <x v="0"/>
    <x v="1"/>
  </r>
  <r>
    <x v="30"/>
    <x v="18"/>
    <d v="1899-12-30T10:45:00"/>
    <d v="1899-12-30T11:25:00"/>
    <n v="0.66666666666666563"/>
    <x v="12"/>
    <x v="0"/>
    <x v="0"/>
    <x v="1"/>
  </r>
  <r>
    <x v="30"/>
    <x v="18"/>
    <d v="1899-12-30T11:25:00"/>
    <d v="1899-12-30T12:30:00"/>
    <n v="1.0833333333333348"/>
    <x v="2"/>
    <x v="27"/>
    <x v="0"/>
    <x v="1"/>
  </r>
  <r>
    <x v="30"/>
    <x v="18"/>
    <d v="1899-12-30T13:00:00"/>
    <d v="1899-12-30T14:30:00"/>
    <n v="1.5"/>
    <x v="2"/>
    <x v="27"/>
    <x v="0"/>
    <x v="1"/>
  </r>
  <r>
    <x v="30"/>
    <x v="18"/>
    <d v="1899-12-30T14:45:00"/>
    <d v="1899-12-30T16:50:00"/>
    <n v="2.0833333333333313"/>
    <x v="2"/>
    <x v="27"/>
    <x v="0"/>
    <x v="1"/>
  </r>
  <r>
    <x v="30"/>
    <x v="16"/>
    <d v="1899-12-30T07:33:00"/>
    <d v="1899-12-30T10:00:00"/>
    <n v="2.4500000000000006"/>
    <x v="0"/>
    <x v="11"/>
    <x v="0"/>
    <x v="2"/>
  </r>
  <r>
    <x v="30"/>
    <x v="16"/>
    <d v="1899-12-30T10:15:00"/>
    <d v="1899-12-30T12:00:00"/>
    <n v="1.7500000000000004"/>
    <x v="0"/>
    <x v="11"/>
    <x v="0"/>
    <x v="2"/>
  </r>
  <r>
    <x v="30"/>
    <x v="16"/>
    <d v="1899-12-30T12:30:00"/>
    <d v="1899-12-30T14:15:00"/>
    <n v="1.7499999999999991"/>
    <x v="0"/>
    <x v="11"/>
    <x v="0"/>
    <x v="2"/>
  </r>
  <r>
    <x v="30"/>
    <x v="16"/>
    <d v="1899-12-30T14:30:00"/>
    <d v="1899-12-30T16:00:00"/>
    <n v="1.5"/>
    <x v="0"/>
    <x v="17"/>
    <x v="0"/>
    <x v="2"/>
  </r>
  <r>
    <x v="30"/>
    <x v="15"/>
    <d v="1899-12-30T07:30:00"/>
    <d v="1899-12-30T10:00:00"/>
    <n v="2.5000000000000004"/>
    <x v="12"/>
    <x v="3"/>
    <x v="54"/>
    <x v="2"/>
  </r>
  <r>
    <x v="30"/>
    <x v="15"/>
    <d v="1899-12-30T10:15:00"/>
    <d v="1899-12-30T12:00:00"/>
    <n v="1.7500000000000004"/>
    <x v="12"/>
    <x v="20"/>
    <x v="55"/>
    <x v="2"/>
  </r>
  <r>
    <x v="30"/>
    <x v="15"/>
    <d v="1899-12-30T12:30:00"/>
    <d v="1899-12-30T14:15:00"/>
    <n v="1.7499999999999991"/>
    <x v="12"/>
    <x v="3"/>
    <x v="56"/>
    <x v="2"/>
  </r>
  <r>
    <x v="30"/>
    <x v="15"/>
    <d v="1899-12-30T14:30:00"/>
    <d v="1899-12-30T16:00:00"/>
    <n v="1.5"/>
    <x v="12"/>
    <x v="20"/>
    <x v="57"/>
    <x v="2"/>
  </r>
  <r>
    <x v="29"/>
    <x v="23"/>
    <d v="1899-12-30T08:45:00"/>
    <d v="1899-12-30T10:00:00"/>
    <n v="1.2500000000000009"/>
    <x v="2"/>
    <x v="3"/>
    <x v="58"/>
    <x v="2"/>
  </r>
  <r>
    <x v="29"/>
    <x v="23"/>
    <d v="1899-12-30T10:15:00"/>
    <d v="1899-12-30T12:00:00"/>
    <n v="1.7500000000000004"/>
    <x v="2"/>
    <x v="20"/>
    <x v="59"/>
    <x v="2"/>
  </r>
  <r>
    <x v="29"/>
    <x v="23"/>
    <d v="1899-12-30T12:30:00"/>
    <d v="1899-12-30T14:15:00"/>
    <n v="1.7499999999999991"/>
    <x v="2"/>
    <x v="3"/>
    <x v="60"/>
    <x v="2"/>
  </r>
  <r>
    <x v="29"/>
    <x v="23"/>
    <d v="1899-12-30T14:30:00"/>
    <d v="1899-12-30T16:30:00"/>
    <n v="2.0000000000000009"/>
    <x v="2"/>
    <x v="20"/>
    <x v="61"/>
    <x v="2"/>
  </r>
  <r>
    <x v="30"/>
    <x v="19"/>
    <d v="1899-12-30T08:00:00"/>
    <d v="1899-12-30T10:00:00"/>
    <n v="2.0000000000000009"/>
    <x v="2"/>
    <x v="3"/>
    <x v="0"/>
    <x v="2"/>
  </r>
  <r>
    <x v="30"/>
    <x v="19"/>
    <d v="1899-12-30T10:15:00"/>
    <d v="1899-12-30T12:00:00"/>
    <n v="1.7500000000000004"/>
    <x v="2"/>
    <x v="3"/>
    <x v="0"/>
    <x v="2"/>
  </r>
  <r>
    <x v="30"/>
    <x v="19"/>
    <d v="1899-12-30T12:30:00"/>
    <d v="1899-12-30T14:15:00"/>
    <n v="1.7499999999999991"/>
    <x v="0"/>
    <x v="17"/>
    <x v="0"/>
    <x v="2"/>
  </r>
  <r>
    <x v="30"/>
    <x v="19"/>
    <d v="1899-12-30T14:30:00"/>
    <d v="1899-12-30T16:30:00"/>
    <n v="2.0000000000000009"/>
    <x v="0"/>
    <x v="17"/>
    <x v="0"/>
    <x v="2"/>
  </r>
  <r>
    <x v="30"/>
    <x v="20"/>
    <d v="1899-12-30T08:00:00"/>
    <d v="1899-12-30T10:00:00"/>
    <n v="2.0000000000000009"/>
    <x v="2"/>
    <x v="3"/>
    <x v="0"/>
    <x v="2"/>
  </r>
  <r>
    <x v="30"/>
    <x v="20"/>
    <d v="1899-12-30T10:15:00"/>
    <d v="1899-12-30T12:00:00"/>
    <n v="1.7500000000000004"/>
    <x v="2"/>
    <x v="3"/>
    <x v="0"/>
    <x v="2"/>
  </r>
  <r>
    <x v="30"/>
    <x v="20"/>
    <d v="1899-12-30T12:30:00"/>
    <d v="1899-12-30T14:15:00"/>
    <n v="1.7499999999999991"/>
    <x v="0"/>
    <x v="17"/>
    <x v="0"/>
    <x v="2"/>
  </r>
  <r>
    <x v="30"/>
    <x v="20"/>
    <d v="1899-12-30T14:30:00"/>
    <d v="1899-12-30T16:30:00"/>
    <n v="2.0000000000000009"/>
    <x v="0"/>
    <x v="17"/>
    <x v="0"/>
    <x v="2"/>
  </r>
  <r>
    <x v="30"/>
    <x v="21"/>
    <d v="1899-12-30T08:00:00"/>
    <d v="1899-12-30T10:00:00"/>
    <n v="2.0000000000000009"/>
    <x v="10"/>
    <x v="17"/>
    <x v="0"/>
    <x v="2"/>
  </r>
  <r>
    <x v="30"/>
    <x v="21"/>
    <d v="1899-12-30T10:15:00"/>
    <d v="1899-12-30T12:00:00"/>
    <n v="1.7500000000000004"/>
    <x v="3"/>
    <x v="17"/>
    <x v="0"/>
    <x v="2"/>
  </r>
  <r>
    <x v="30"/>
    <x v="21"/>
    <d v="1899-12-30T12:30:00"/>
    <d v="1899-12-30T14:15:00"/>
    <n v="1.7499999999999991"/>
    <x v="10"/>
    <x v="3"/>
    <x v="62"/>
    <x v="2"/>
  </r>
  <r>
    <x v="30"/>
    <x v="21"/>
    <d v="1899-12-30T14:30:00"/>
    <d v="1899-12-30T16:30:00"/>
    <n v="2.0000000000000009"/>
    <x v="0"/>
    <x v="17"/>
    <x v="63"/>
    <x v="2"/>
  </r>
  <r>
    <x v="30"/>
    <x v="11"/>
    <d v="1899-12-30T08:00:00"/>
    <d v="1899-12-30T09:40:00"/>
    <n v="1.6666666666666674"/>
    <x v="17"/>
    <x v="17"/>
    <x v="64"/>
    <x v="2"/>
  </r>
  <r>
    <x v="30"/>
    <x v="11"/>
    <d v="1899-12-30T09:40:00"/>
    <d v="1899-12-30T10:00:00"/>
    <n v="0.33333333333333348"/>
    <x v="10"/>
    <x v="17"/>
    <x v="0"/>
    <x v="2"/>
  </r>
  <r>
    <x v="30"/>
    <x v="11"/>
    <d v="1899-12-30T10:15:00"/>
    <d v="1899-12-30T12:00:00"/>
    <n v="1.7500000000000004"/>
    <x v="10"/>
    <x v="17"/>
    <x v="0"/>
    <x v="2"/>
  </r>
  <r>
    <x v="30"/>
    <x v="11"/>
    <d v="1899-12-30T12:30:00"/>
    <d v="1899-12-30T13:00:00"/>
    <n v="0.49999999999999822"/>
    <x v="10"/>
    <x v="17"/>
    <x v="0"/>
    <x v="2"/>
  </r>
  <r>
    <x v="30"/>
    <x v="11"/>
    <d v="1899-12-30T13:00:00"/>
    <d v="1899-12-30T14:15:00"/>
    <n v="1.2500000000000009"/>
    <x v="0"/>
    <x v="17"/>
    <x v="63"/>
    <x v="2"/>
  </r>
  <r>
    <x v="30"/>
    <x v="11"/>
    <d v="1899-12-30T14:30:00"/>
    <d v="1899-12-30T16:30:00"/>
    <n v="2.0000000000000009"/>
    <x v="2"/>
    <x v="7"/>
    <x v="0"/>
    <x v="2"/>
  </r>
  <r>
    <x v="30"/>
    <x v="0"/>
    <d v="1899-12-30T08:00:00"/>
    <d v="1899-12-30T10:00:00"/>
    <n v="2.0000000000000009"/>
    <x v="7"/>
    <x v="11"/>
    <x v="0"/>
    <x v="0"/>
  </r>
  <r>
    <x v="30"/>
    <x v="0"/>
    <d v="1899-12-30T10:15:00"/>
    <d v="1899-12-30T10:30:00"/>
    <n v="0.25000000000000044"/>
    <x v="7"/>
    <x v="11"/>
    <x v="0"/>
    <x v="0"/>
  </r>
  <r>
    <x v="30"/>
    <x v="0"/>
    <d v="1899-12-30T10:30:00"/>
    <d v="1899-12-30T11:00:00"/>
    <n v="0.49999999999999956"/>
    <x v="0"/>
    <x v="0"/>
    <x v="0"/>
    <x v="0"/>
  </r>
  <r>
    <x v="30"/>
    <x v="0"/>
    <d v="1899-12-30T11:00:00"/>
    <d v="1899-12-30T12:00:00"/>
    <n v="1.0000000000000004"/>
    <x v="2"/>
    <x v="0"/>
    <x v="65"/>
    <x v="0"/>
  </r>
  <r>
    <x v="30"/>
    <x v="0"/>
    <d v="1899-12-30T12:30:00"/>
    <d v="1899-12-30T14:15:00"/>
    <n v="1.7499999999999991"/>
    <x v="2"/>
    <x v="0"/>
    <x v="0"/>
    <x v="0"/>
  </r>
  <r>
    <x v="30"/>
    <x v="0"/>
    <d v="1899-12-30T14:30:00"/>
    <d v="1899-12-30T15:30:00"/>
    <n v="1.0000000000000018"/>
    <x v="2"/>
    <x v="0"/>
    <x v="0"/>
    <x v="0"/>
  </r>
  <r>
    <x v="30"/>
    <x v="0"/>
    <d v="1899-12-30T15:30:00"/>
    <d v="1899-12-30T16:10:00"/>
    <n v="0.66666666666666696"/>
    <x v="3"/>
    <x v="0"/>
    <x v="0"/>
    <x v="0"/>
  </r>
  <r>
    <x v="30"/>
    <x v="0"/>
    <d v="1899-12-30T16:10:00"/>
    <d v="1899-12-30T16:30:00"/>
    <n v="0.33333333333333215"/>
    <x v="2"/>
    <x v="2"/>
    <x v="0"/>
    <x v="0"/>
  </r>
  <r>
    <x v="30"/>
    <x v="1"/>
    <d v="1899-12-30T08:15:00"/>
    <d v="1899-12-30T09:30:00"/>
    <n v="1.2499999999999996"/>
    <x v="7"/>
    <x v="11"/>
    <x v="0"/>
    <x v="0"/>
  </r>
  <r>
    <x v="30"/>
    <x v="1"/>
    <d v="1899-12-30T09:30:00"/>
    <d v="1899-12-30T10:00:00"/>
    <n v="0.50000000000000089"/>
    <x v="0"/>
    <x v="3"/>
    <x v="0"/>
    <x v="0"/>
  </r>
  <r>
    <x v="30"/>
    <x v="1"/>
    <d v="1899-12-30T10:15:00"/>
    <d v="1899-12-30T12:00:00"/>
    <n v="1.7500000000000004"/>
    <x v="2"/>
    <x v="3"/>
    <x v="0"/>
    <x v="0"/>
  </r>
  <r>
    <x v="30"/>
    <x v="1"/>
    <d v="1899-12-30T12:30:00"/>
    <d v="1899-12-30T14:15:00"/>
    <n v="1.7499999999999991"/>
    <x v="2"/>
    <x v="3"/>
    <x v="0"/>
    <x v="0"/>
  </r>
  <r>
    <x v="30"/>
    <x v="1"/>
    <d v="1899-12-30T14:30:00"/>
    <d v="1899-12-30T15:00:00"/>
    <n v="0.50000000000000089"/>
    <x v="2"/>
    <x v="3"/>
    <x v="0"/>
    <x v="0"/>
  </r>
  <r>
    <x v="30"/>
    <x v="1"/>
    <d v="1899-12-30T15:00:00"/>
    <d v="1899-12-30T16:15:00"/>
    <n v="1.2500000000000009"/>
    <x v="13"/>
    <x v="3"/>
    <x v="0"/>
    <x v="0"/>
  </r>
  <r>
    <x v="30"/>
    <x v="1"/>
    <d v="1899-12-30T16:15:00"/>
    <d v="1899-12-30T16:30:00"/>
    <n v="0.24999999999999911"/>
    <x v="2"/>
    <x v="7"/>
    <x v="0"/>
    <x v="0"/>
  </r>
  <r>
    <x v="30"/>
    <x v="6"/>
    <d v="1899-12-30T08:07:00"/>
    <d v="1899-12-30T09:30:00"/>
    <n v="1.3833333333333324"/>
    <x v="7"/>
    <x v="11"/>
    <x v="0"/>
    <x v="0"/>
  </r>
  <r>
    <x v="30"/>
    <x v="6"/>
    <d v="1899-12-30T09:30:00"/>
    <d v="1899-12-30T10:00:00"/>
    <n v="0.50000000000000089"/>
    <x v="2"/>
    <x v="3"/>
    <x v="0"/>
    <x v="0"/>
  </r>
  <r>
    <x v="30"/>
    <x v="6"/>
    <d v="1899-12-30T10:15:00"/>
    <d v="1899-12-30T12:00:00"/>
    <n v="1.7500000000000004"/>
    <x v="2"/>
    <x v="4"/>
    <x v="0"/>
    <x v="0"/>
  </r>
  <r>
    <x v="30"/>
    <x v="6"/>
    <d v="1899-12-30T12:30:00"/>
    <d v="1899-12-30T14:15:00"/>
    <n v="1.7499999999999991"/>
    <x v="2"/>
    <x v="3"/>
    <x v="0"/>
    <x v="0"/>
  </r>
  <r>
    <x v="30"/>
    <x v="6"/>
    <d v="1899-12-30T14:30:00"/>
    <d v="1899-12-30T15:00:00"/>
    <n v="0.50000000000000089"/>
    <x v="2"/>
    <x v="4"/>
    <x v="0"/>
    <x v="0"/>
  </r>
  <r>
    <x v="30"/>
    <x v="6"/>
    <d v="1899-12-30T15:00:00"/>
    <d v="1899-12-30T16:15:00"/>
    <n v="1.2500000000000009"/>
    <x v="3"/>
    <x v="3"/>
    <x v="0"/>
    <x v="0"/>
  </r>
  <r>
    <x v="30"/>
    <x v="6"/>
    <d v="1899-12-30T16:15:00"/>
    <d v="1899-12-30T16:30:00"/>
    <n v="0.24999999999999911"/>
    <x v="2"/>
    <x v="7"/>
    <x v="0"/>
    <x v="0"/>
  </r>
  <r>
    <x v="30"/>
    <x v="4"/>
    <d v="1899-12-30T08:05:00"/>
    <d v="1899-12-30T09:20:00"/>
    <n v="1.2499999999999996"/>
    <x v="3"/>
    <x v="4"/>
    <x v="0"/>
    <x v="0"/>
  </r>
  <r>
    <x v="30"/>
    <x v="4"/>
    <d v="1899-12-30T09:20:00"/>
    <d v="1899-12-30T10:00:00"/>
    <n v="0.66666666666666696"/>
    <x v="2"/>
    <x v="7"/>
    <x v="0"/>
    <x v="0"/>
  </r>
  <r>
    <x v="30"/>
    <x v="4"/>
    <d v="1899-12-30T10:15:00"/>
    <d v="1899-12-30T10:40:00"/>
    <n v="0.41666666666666652"/>
    <x v="2"/>
    <x v="7"/>
    <x v="0"/>
    <x v="0"/>
  </r>
  <r>
    <x v="30"/>
    <x v="4"/>
    <d v="1899-12-30T10:40:00"/>
    <d v="1899-12-30T12:00:00"/>
    <n v="1.3333333333333339"/>
    <x v="2"/>
    <x v="4"/>
    <x v="0"/>
    <x v="0"/>
  </r>
  <r>
    <x v="30"/>
    <x v="4"/>
    <d v="1899-12-30T12:30:00"/>
    <d v="1899-12-30T14:15:00"/>
    <n v="1.7499999999999991"/>
    <x v="2"/>
    <x v="4"/>
    <x v="0"/>
    <x v="0"/>
  </r>
  <r>
    <x v="30"/>
    <x v="4"/>
    <d v="1899-12-30T14:30:00"/>
    <d v="1899-12-30T15:50:00"/>
    <n v="1.3333333333333339"/>
    <x v="2"/>
    <x v="4"/>
    <x v="0"/>
    <x v="0"/>
  </r>
  <r>
    <x v="30"/>
    <x v="4"/>
    <d v="1899-12-30T15:50:00"/>
    <d v="1899-12-30T16:30:00"/>
    <n v="0.66666666666666696"/>
    <x v="0"/>
    <x v="4"/>
    <x v="0"/>
    <x v="0"/>
  </r>
  <r>
    <x v="30"/>
    <x v="3"/>
    <d v="1899-12-30T08:05:00"/>
    <d v="1899-12-30T09:20:00"/>
    <n v="1.2499999999999996"/>
    <x v="3"/>
    <x v="4"/>
    <x v="0"/>
    <x v="0"/>
  </r>
  <r>
    <x v="30"/>
    <x v="3"/>
    <d v="1899-12-30T09:20:00"/>
    <d v="1899-12-30T10:00:00"/>
    <n v="0.66666666666666696"/>
    <x v="2"/>
    <x v="7"/>
    <x v="0"/>
    <x v="0"/>
  </r>
  <r>
    <x v="30"/>
    <x v="3"/>
    <d v="1899-12-30T10:15:00"/>
    <d v="1899-12-30T10:40:00"/>
    <n v="0.41666666666666652"/>
    <x v="2"/>
    <x v="7"/>
    <x v="0"/>
    <x v="0"/>
  </r>
  <r>
    <x v="30"/>
    <x v="3"/>
    <d v="1899-12-30T10:40:00"/>
    <d v="1899-12-30T12:00:00"/>
    <n v="1.3333333333333339"/>
    <x v="2"/>
    <x v="4"/>
    <x v="0"/>
    <x v="0"/>
  </r>
  <r>
    <x v="30"/>
    <x v="3"/>
    <d v="1899-12-30T12:30:00"/>
    <d v="1899-12-30T14:15:00"/>
    <n v="1.7499999999999991"/>
    <x v="2"/>
    <x v="4"/>
    <x v="0"/>
    <x v="0"/>
  </r>
  <r>
    <x v="30"/>
    <x v="3"/>
    <d v="1899-12-30T14:30:00"/>
    <d v="1899-12-30T15:50:00"/>
    <n v="1.3333333333333339"/>
    <x v="2"/>
    <x v="4"/>
    <x v="0"/>
    <x v="0"/>
  </r>
  <r>
    <x v="30"/>
    <x v="3"/>
    <d v="1899-12-30T15:50:00"/>
    <d v="1899-12-30T16:30:00"/>
    <n v="0.66666666666666696"/>
    <x v="0"/>
    <x v="4"/>
    <x v="0"/>
    <x v="0"/>
  </r>
  <r>
    <x v="30"/>
    <x v="13"/>
    <d v="1899-12-30T08:00:00"/>
    <d v="1899-12-30T10:15:00"/>
    <n v="2.25"/>
    <x v="16"/>
    <x v="11"/>
    <x v="0"/>
    <x v="2"/>
  </r>
  <r>
    <x v="30"/>
    <x v="13"/>
    <d v="1899-12-30T10:30:00"/>
    <d v="1899-12-30T11:20:00"/>
    <n v="0.83333333333333304"/>
    <x v="10"/>
    <x v="9"/>
    <x v="0"/>
    <x v="2"/>
  </r>
  <r>
    <x v="30"/>
    <x v="13"/>
    <d v="1899-12-30T11:20:00"/>
    <d v="1899-12-30T12:30:00"/>
    <n v="1.1666666666666679"/>
    <x v="16"/>
    <x v="11"/>
    <x v="0"/>
    <x v="2"/>
  </r>
  <r>
    <x v="30"/>
    <x v="13"/>
    <d v="1899-12-30T13:00:00"/>
    <d v="1899-12-30T14:15:00"/>
    <n v="1.2500000000000009"/>
    <x v="16"/>
    <x v="11"/>
    <x v="0"/>
    <x v="2"/>
  </r>
  <r>
    <x v="30"/>
    <x v="13"/>
    <d v="1899-12-30T14:30:00"/>
    <d v="1899-12-30T16:00:00"/>
    <n v="1.5"/>
    <x v="16"/>
    <x v="11"/>
    <x v="0"/>
    <x v="2"/>
  </r>
  <r>
    <x v="30"/>
    <x v="13"/>
    <d v="1899-12-30T16:00:00"/>
    <d v="1899-12-30T16:30:00"/>
    <n v="0.50000000000000089"/>
    <x v="10"/>
    <x v="23"/>
    <x v="0"/>
    <x v="2"/>
  </r>
  <r>
    <x v="30"/>
    <x v="17"/>
    <d v="1899-12-30T07:30:00"/>
    <d v="1899-12-30T11:15:00"/>
    <n v="3.75"/>
    <x v="16"/>
    <x v="11"/>
    <x v="0"/>
    <x v="2"/>
  </r>
  <r>
    <x v="30"/>
    <x v="17"/>
    <d v="1899-12-30T11:30:00"/>
    <d v="1899-12-30T11:45:00"/>
    <n v="0.24999999999999911"/>
    <x v="12"/>
    <x v="22"/>
    <x v="0"/>
    <x v="2"/>
  </r>
  <r>
    <x v="30"/>
    <x v="17"/>
    <d v="1899-12-30T11:45:00"/>
    <d v="1899-12-30T12:30:00"/>
    <n v="0.75000000000000133"/>
    <x v="2"/>
    <x v="1"/>
    <x v="0"/>
    <x v="2"/>
  </r>
  <r>
    <x v="30"/>
    <x v="17"/>
    <d v="1899-12-30T12:30:00"/>
    <d v="1899-12-30T13:00:00"/>
    <n v="0.49999999999999822"/>
    <x v="2"/>
    <x v="3"/>
    <x v="0"/>
    <x v="2"/>
  </r>
  <r>
    <x v="30"/>
    <x v="17"/>
    <d v="1899-12-30T13:30:00"/>
    <d v="1899-12-30T14:15:00"/>
    <n v="0.75"/>
    <x v="16"/>
    <x v="11"/>
    <x v="0"/>
    <x v="2"/>
  </r>
  <r>
    <x v="30"/>
    <x v="17"/>
    <d v="1899-12-30T14:15:00"/>
    <d v="1899-12-30T14:40:00"/>
    <n v="0.41666666666666785"/>
    <x v="4"/>
    <x v="3"/>
    <x v="66"/>
    <x v="2"/>
  </r>
  <r>
    <x v="30"/>
    <x v="17"/>
    <d v="1899-12-30T14:40:00"/>
    <d v="1899-12-30T15:00:00"/>
    <n v="0.33333333333333215"/>
    <x v="4"/>
    <x v="21"/>
    <x v="66"/>
    <x v="2"/>
  </r>
  <r>
    <x v="30"/>
    <x v="17"/>
    <d v="1899-12-30T15:15:00"/>
    <d v="1899-12-30T16:00:00"/>
    <n v="0.75"/>
    <x v="12"/>
    <x v="22"/>
    <x v="2"/>
    <x v="2"/>
  </r>
  <r>
    <x v="30"/>
    <x v="22"/>
    <d v="1899-12-30T07:40:00"/>
    <d v="1899-12-30T08:32:00"/>
    <n v="0.86666666666666758"/>
    <x v="2"/>
    <x v="5"/>
    <x v="42"/>
    <x v="1"/>
  </r>
  <r>
    <x v="30"/>
    <x v="22"/>
    <d v="1899-12-30T08:32:00"/>
    <d v="1899-12-30T10:07:00"/>
    <n v="1.583333333333333"/>
    <x v="2"/>
    <x v="7"/>
    <x v="0"/>
    <x v="1"/>
  </r>
  <r>
    <x v="30"/>
    <x v="22"/>
    <d v="1899-12-30T10:07:00"/>
    <d v="1899-12-30T10:17:00"/>
    <n v="0.16666666666666607"/>
    <x v="2"/>
    <x v="9"/>
    <x v="0"/>
    <x v="1"/>
  </r>
  <r>
    <x v="30"/>
    <x v="22"/>
    <d v="1899-12-30T10:17:00"/>
    <d v="1899-12-30T10:34:00"/>
    <n v="0.28333333333333366"/>
    <x v="2"/>
    <x v="7"/>
    <x v="0"/>
    <x v="1"/>
  </r>
  <r>
    <x v="30"/>
    <x v="22"/>
    <d v="1899-12-30T10:36:00"/>
    <d v="1899-12-30T10:56:00"/>
    <n v="0.33333333333333348"/>
    <x v="2"/>
    <x v="7"/>
    <x v="67"/>
    <x v="1"/>
  </r>
  <r>
    <x v="30"/>
    <x v="22"/>
    <d v="1899-12-30T10:58:00"/>
    <d v="1899-12-30T11:42:00"/>
    <n v="0.73333333333333339"/>
    <x v="2"/>
    <x v="1"/>
    <x v="68"/>
    <x v="1"/>
  </r>
  <r>
    <x v="30"/>
    <x v="22"/>
    <d v="1899-12-30T10:43:00"/>
    <d v="1899-12-30T12:03:00"/>
    <n v="1.3333333333333326"/>
    <x v="2"/>
    <x v="27"/>
    <x v="69"/>
    <x v="1"/>
  </r>
  <r>
    <x v="30"/>
    <x v="22"/>
    <d v="1899-12-30T12:31:00"/>
    <d v="1899-12-30T13:34:00"/>
    <n v="1.0499999999999989"/>
    <x v="2"/>
    <x v="27"/>
    <x v="69"/>
    <x v="1"/>
  </r>
  <r>
    <x v="30"/>
    <x v="22"/>
    <d v="1899-12-30T13:34:00"/>
    <d v="1899-12-30T13:47:00"/>
    <n v="0.2166666666666659"/>
    <x v="4"/>
    <x v="0"/>
    <x v="0"/>
    <x v="1"/>
  </r>
  <r>
    <x v="30"/>
    <x v="22"/>
    <d v="1899-12-30T13:49:00"/>
    <d v="1899-12-30T14:08:00"/>
    <n v="0.31666666666666821"/>
    <x v="2"/>
    <x v="7"/>
    <x v="0"/>
    <x v="1"/>
  </r>
  <r>
    <x v="30"/>
    <x v="22"/>
    <d v="1899-12-30T14:11:00"/>
    <d v="1899-12-30T14:57:00"/>
    <n v="0.76666666666666661"/>
    <x v="2"/>
    <x v="6"/>
    <x v="70"/>
    <x v="1"/>
  </r>
  <r>
    <x v="30"/>
    <x v="22"/>
    <d v="1899-12-30T15:02:00"/>
    <d v="1899-12-30T15:51:00"/>
    <n v="0.81666666666666643"/>
    <x v="2"/>
    <x v="9"/>
    <x v="0"/>
    <x v="1"/>
  </r>
  <r>
    <x v="30"/>
    <x v="22"/>
    <d v="1899-12-30T15:53:00"/>
    <d v="1899-12-30T16:13:00"/>
    <n v="0.33333333333333481"/>
    <x v="2"/>
    <x v="6"/>
    <x v="68"/>
    <x v="1"/>
  </r>
  <r>
    <x v="30"/>
    <x v="22"/>
    <d v="1899-12-30T16:13:00"/>
    <d v="1899-12-30T16:35:00"/>
    <n v="0.36666666666666536"/>
    <x v="2"/>
    <x v="22"/>
    <x v="0"/>
    <x v="1"/>
  </r>
  <r>
    <x v="30"/>
    <x v="14"/>
    <d v="1899-12-30T08:10:00"/>
    <d v="1899-12-30T08:20:00"/>
    <n v="0.16666666666666607"/>
    <x v="2"/>
    <x v="5"/>
    <x v="0"/>
    <x v="1"/>
  </r>
  <r>
    <x v="30"/>
    <x v="14"/>
    <d v="1899-12-30T08:20:00"/>
    <d v="1899-12-30T08:24:00"/>
    <n v="6.666666666666643E-2"/>
    <x v="4"/>
    <x v="2"/>
    <x v="0"/>
    <x v="1"/>
  </r>
  <r>
    <x v="30"/>
    <x v="14"/>
    <d v="1899-12-30T08:27:00"/>
    <d v="1899-12-30T08:35:00"/>
    <n v="0.13333333333333286"/>
    <x v="4"/>
    <x v="25"/>
    <x v="0"/>
    <x v="1"/>
  </r>
  <r>
    <x v="30"/>
    <x v="14"/>
    <d v="1899-12-30T08:35:00"/>
    <d v="1899-12-30T08:40:00"/>
    <n v="8.3333333333333037E-2"/>
    <x v="16"/>
    <x v="25"/>
    <x v="0"/>
    <x v="1"/>
  </r>
  <r>
    <x v="30"/>
    <x v="14"/>
    <d v="1899-12-30T08:44:00"/>
    <d v="1899-12-30T10:00:00"/>
    <n v="1.2666666666666675"/>
    <x v="4"/>
    <x v="1"/>
    <x v="0"/>
    <x v="1"/>
  </r>
  <r>
    <x v="30"/>
    <x v="14"/>
    <d v="1899-12-30T10:15:00"/>
    <d v="1899-12-30T10:36:00"/>
    <n v="0.35000000000000009"/>
    <x v="2"/>
    <x v="6"/>
    <x v="71"/>
    <x v="1"/>
  </r>
  <r>
    <x v="30"/>
    <x v="14"/>
    <d v="1899-12-30T10:36:00"/>
    <d v="1899-12-30T11:38:00"/>
    <n v="1.0333333333333337"/>
    <x v="4"/>
    <x v="1"/>
    <x v="0"/>
    <x v="1"/>
  </r>
  <r>
    <x v="30"/>
    <x v="14"/>
    <d v="1899-12-30T11:42:00"/>
    <d v="1899-12-30T11:50:00"/>
    <n v="0.13333333333333419"/>
    <x v="2"/>
    <x v="5"/>
    <x v="0"/>
    <x v="1"/>
  </r>
  <r>
    <x v="30"/>
    <x v="14"/>
    <d v="1899-12-30T11:50:00"/>
    <d v="1899-12-30T12:00:00"/>
    <n v="0.16666666666666607"/>
    <x v="4"/>
    <x v="25"/>
    <x v="0"/>
    <x v="1"/>
  </r>
  <r>
    <x v="30"/>
    <x v="14"/>
    <d v="1899-12-30T12:30:00"/>
    <d v="1899-12-30T12:40:00"/>
    <n v="0.16666666666666607"/>
    <x v="2"/>
    <x v="5"/>
    <x v="0"/>
    <x v="1"/>
  </r>
  <r>
    <x v="30"/>
    <x v="14"/>
    <d v="1899-12-30T12:40:00"/>
    <d v="1899-12-30T14:00:00"/>
    <n v="1.3333333333333339"/>
    <x v="4"/>
    <x v="25"/>
    <x v="0"/>
    <x v="1"/>
  </r>
  <r>
    <x v="30"/>
    <x v="14"/>
    <d v="1899-12-30T14:00:00"/>
    <d v="1899-12-30T14:15:00"/>
    <n v="0.24999999999999911"/>
    <x v="2"/>
    <x v="5"/>
    <x v="0"/>
    <x v="1"/>
  </r>
  <r>
    <x v="30"/>
    <x v="14"/>
    <d v="1899-12-30T14:30:00"/>
    <d v="1899-12-30T15:15:00"/>
    <n v="0.75"/>
    <x v="2"/>
    <x v="5"/>
    <x v="0"/>
    <x v="1"/>
  </r>
  <r>
    <x v="30"/>
    <x v="14"/>
    <d v="1899-12-30T15:15:00"/>
    <d v="1899-12-30T15:21:00"/>
    <n v="9.9999999999999645E-2"/>
    <x v="2"/>
    <x v="23"/>
    <x v="0"/>
    <x v="1"/>
  </r>
  <r>
    <x v="30"/>
    <x v="14"/>
    <d v="1899-12-30T15:21:00"/>
    <d v="1899-12-30T15:43:00"/>
    <n v="0.36666666666666803"/>
    <x v="2"/>
    <x v="5"/>
    <x v="0"/>
    <x v="1"/>
  </r>
  <r>
    <x v="30"/>
    <x v="14"/>
    <d v="1899-12-30T16:03:00"/>
    <d v="1899-12-30T16:30:00"/>
    <n v="0.45000000000000107"/>
    <x v="2"/>
    <x v="23"/>
    <x v="0"/>
    <x v="1"/>
  </r>
  <r>
    <x v="31"/>
    <x v="0"/>
    <d v="1899-12-30T08:00:00"/>
    <d v="1899-12-30T08:40:00"/>
    <n v="0.66666666666666696"/>
    <x v="3"/>
    <x v="0"/>
    <x v="0"/>
    <x v="0"/>
  </r>
  <r>
    <x v="31"/>
    <x v="0"/>
    <d v="1899-12-30T08:40:00"/>
    <d v="1899-12-30T10:00:00"/>
    <n v="1.3333333333333339"/>
    <x v="2"/>
    <x v="1"/>
    <x v="0"/>
    <x v="0"/>
  </r>
  <r>
    <x v="31"/>
    <x v="0"/>
    <d v="1899-12-30T10:15:00"/>
    <d v="1899-12-30T13:00:00"/>
    <n v="2.7499999999999996"/>
    <x v="2"/>
    <x v="0"/>
    <x v="0"/>
    <x v="0"/>
  </r>
  <r>
    <x v="31"/>
    <x v="0"/>
    <d v="1899-12-30T14:40:00"/>
    <d v="1899-12-30T15:30:00"/>
    <n v="0.83333333333333304"/>
    <x v="3"/>
    <x v="0"/>
    <x v="0"/>
    <x v="0"/>
  </r>
  <r>
    <x v="31"/>
    <x v="0"/>
    <d v="1899-12-30T15:30:00"/>
    <d v="1899-12-30T16:30:00"/>
    <n v="0.99999999999999911"/>
    <x v="13"/>
    <x v="0"/>
    <x v="0"/>
    <x v="0"/>
  </r>
  <r>
    <x v="31"/>
    <x v="4"/>
    <d v="1899-12-30T08:07:00"/>
    <d v="1899-12-30T09:20:00"/>
    <n v="1.2166666666666663"/>
    <x v="3"/>
    <x v="4"/>
    <x v="0"/>
    <x v="0"/>
  </r>
  <r>
    <x v="31"/>
    <x v="4"/>
    <d v="1899-12-30T09:20:00"/>
    <d v="1899-12-30T10:00:00"/>
    <n v="0.66666666666666696"/>
    <x v="2"/>
    <x v="4"/>
    <x v="0"/>
    <x v="0"/>
  </r>
  <r>
    <x v="31"/>
    <x v="4"/>
    <d v="1899-12-30T10:15:00"/>
    <d v="1899-12-30T13:00:00"/>
    <n v="2.7499999999999996"/>
    <x v="2"/>
    <x v="4"/>
    <x v="0"/>
    <x v="0"/>
  </r>
  <r>
    <x v="31"/>
    <x v="4"/>
    <d v="1899-12-30T14:40:00"/>
    <d v="1899-12-30T16:15:00"/>
    <n v="1.583333333333333"/>
    <x v="3"/>
    <x v="4"/>
    <x v="0"/>
    <x v="0"/>
  </r>
  <r>
    <x v="31"/>
    <x v="3"/>
    <d v="1899-12-30T08:05:00"/>
    <d v="1899-12-30T09:20:00"/>
    <n v="1.2499999999999996"/>
    <x v="3"/>
    <x v="4"/>
    <x v="0"/>
    <x v="0"/>
  </r>
  <r>
    <x v="31"/>
    <x v="3"/>
    <d v="1899-12-30T09:20:00"/>
    <d v="1899-12-30T10:00:00"/>
    <n v="0.66666666666666696"/>
    <x v="2"/>
    <x v="4"/>
    <x v="0"/>
    <x v="0"/>
  </r>
  <r>
    <x v="31"/>
    <x v="3"/>
    <d v="1899-12-30T10:15:00"/>
    <d v="1899-12-30T13:00:00"/>
    <n v="2.7499999999999996"/>
    <x v="2"/>
    <x v="4"/>
    <x v="0"/>
    <x v="0"/>
  </r>
  <r>
    <x v="31"/>
    <x v="3"/>
    <d v="1899-12-30T14:40:00"/>
    <d v="1899-12-30T16:15:00"/>
    <n v="1.583333333333333"/>
    <x v="3"/>
    <x v="4"/>
    <x v="0"/>
    <x v="0"/>
  </r>
  <r>
    <x v="31"/>
    <x v="1"/>
    <d v="1899-12-30T08:07:00"/>
    <d v="1899-12-30T10:00:00"/>
    <n v="1.8833333333333333"/>
    <x v="2"/>
    <x v="4"/>
    <x v="0"/>
    <x v="0"/>
  </r>
  <r>
    <x v="31"/>
    <x v="1"/>
    <d v="1899-12-30T10:15:00"/>
    <d v="1899-12-30T13:00:00"/>
    <n v="2.7499999999999996"/>
    <x v="2"/>
    <x v="4"/>
    <x v="0"/>
    <x v="0"/>
  </r>
  <r>
    <x v="31"/>
    <x v="1"/>
    <d v="1899-12-30T14:40:00"/>
    <d v="1899-12-30T16:15:00"/>
    <n v="1.583333333333333"/>
    <x v="13"/>
    <x v="3"/>
    <x v="0"/>
    <x v="0"/>
  </r>
  <r>
    <x v="31"/>
    <x v="6"/>
    <d v="1899-12-30T08:07:00"/>
    <d v="1899-12-30T10:00:00"/>
    <n v="1.8833333333333333"/>
    <x v="2"/>
    <x v="1"/>
    <x v="0"/>
    <x v="0"/>
  </r>
  <r>
    <x v="31"/>
    <x v="6"/>
    <d v="1899-12-30T10:15:00"/>
    <d v="1899-12-30T10:40:00"/>
    <n v="0.41666666666666652"/>
    <x v="2"/>
    <x v="1"/>
    <x v="0"/>
    <x v="0"/>
  </r>
  <r>
    <x v="31"/>
    <x v="6"/>
    <d v="1899-12-30T10:40:00"/>
    <d v="1899-12-30T13:00:00"/>
    <n v="2.333333333333333"/>
    <x v="2"/>
    <x v="4"/>
    <x v="0"/>
    <x v="0"/>
  </r>
  <r>
    <x v="31"/>
    <x v="6"/>
    <d v="1899-12-30T14:40:00"/>
    <d v="1899-12-30T16:15:00"/>
    <n v="1.583333333333333"/>
    <x v="13"/>
    <x v="4"/>
    <x v="0"/>
    <x v="0"/>
  </r>
  <r>
    <x v="31"/>
    <x v="22"/>
    <d v="1899-12-30T07:41:00"/>
    <d v="1899-12-30T08:00:00"/>
    <n v="0.31666666666666687"/>
    <x v="2"/>
    <x v="5"/>
    <x v="72"/>
    <x v="1"/>
  </r>
  <r>
    <x v="31"/>
    <x v="22"/>
    <d v="1899-12-30T08:00:00"/>
    <d v="1899-12-30T08:06:00"/>
    <n v="0.10000000000000098"/>
    <x v="2"/>
    <x v="6"/>
    <x v="42"/>
    <x v="1"/>
  </r>
  <r>
    <x v="31"/>
    <x v="22"/>
    <d v="1899-12-30T08:06:00"/>
    <d v="1899-12-30T09:36:00"/>
    <n v="1.5"/>
    <x v="2"/>
    <x v="22"/>
    <x v="73"/>
    <x v="1"/>
  </r>
  <r>
    <x v="31"/>
    <x v="22"/>
    <d v="1899-12-30T09:36:00"/>
    <d v="1899-12-30T09:53:00"/>
    <n v="0.28333333333333233"/>
    <x v="2"/>
    <x v="23"/>
    <x v="74"/>
    <x v="1"/>
  </r>
  <r>
    <x v="31"/>
    <x v="22"/>
    <d v="1899-12-30T10:15:00"/>
    <d v="1899-12-30T11:03:00"/>
    <n v="0.79999999999999982"/>
    <x v="4"/>
    <x v="21"/>
    <x v="0"/>
    <x v="1"/>
  </r>
  <r>
    <x v="31"/>
    <x v="22"/>
    <d v="1899-12-30T11:03:00"/>
    <d v="1899-12-30T11:07:00"/>
    <n v="6.6666666666667762E-2"/>
    <x v="2"/>
    <x v="6"/>
    <x v="71"/>
    <x v="1"/>
  </r>
  <r>
    <x v="31"/>
    <x v="22"/>
    <d v="1899-12-30T11:07:00"/>
    <d v="1899-12-30T11:40:00"/>
    <n v="0.54999999999999938"/>
    <x v="2"/>
    <x v="23"/>
    <x v="0"/>
    <x v="1"/>
  </r>
  <r>
    <x v="31"/>
    <x v="22"/>
    <d v="1899-12-30T11:40:00"/>
    <d v="1899-12-30T11:56:00"/>
    <n v="0.26666666666666705"/>
    <x v="2"/>
    <x v="6"/>
    <x v="42"/>
    <x v="1"/>
  </r>
  <r>
    <x v="31"/>
    <x v="11"/>
    <d v="1899-12-30T08:00:00"/>
    <d v="1899-12-30T10:00:00"/>
    <n v="2.0000000000000009"/>
    <x v="2"/>
    <x v="6"/>
    <x v="29"/>
    <x v="2"/>
  </r>
  <r>
    <x v="31"/>
    <x v="11"/>
    <d v="1899-12-30T10:15:00"/>
    <d v="1899-12-30T11:00:00"/>
    <n v="0.75"/>
    <x v="2"/>
    <x v="6"/>
    <x v="29"/>
    <x v="2"/>
  </r>
  <r>
    <x v="31"/>
    <x v="11"/>
    <d v="1899-12-30T11:00:00"/>
    <d v="1899-12-30T13:00:00"/>
    <n v="1.9999999999999996"/>
    <x v="2"/>
    <x v="3"/>
    <x v="0"/>
    <x v="2"/>
  </r>
  <r>
    <x v="31"/>
    <x v="21"/>
    <d v="1899-12-30T08:00:00"/>
    <d v="1899-12-30T10:00:00"/>
    <n v="2.0000000000000009"/>
    <x v="2"/>
    <x v="6"/>
    <x v="29"/>
    <x v="2"/>
  </r>
  <r>
    <x v="31"/>
    <x v="21"/>
    <d v="1899-12-30T10:15:00"/>
    <d v="1899-12-30T11:00:00"/>
    <n v="0.75"/>
    <x v="2"/>
    <x v="6"/>
    <x v="29"/>
    <x v="2"/>
  </r>
  <r>
    <x v="31"/>
    <x v="21"/>
    <d v="1899-12-30T11:00:00"/>
    <d v="1899-12-30T13:00:00"/>
    <n v="1.9999999999999996"/>
    <x v="2"/>
    <x v="3"/>
    <x v="0"/>
    <x v="2"/>
  </r>
  <r>
    <x v="31"/>
    <x v="20"/>
    <d v="1899-12-30T08:00:00"/>
    <d v="1899-12-30T09:11:00"/>
    <n v="1.1833333333333331"/>
    <x v="2"/>
    <x v="6"/>
    <x v="39"/>
    <x v="2"/>
  </r>
  <r>
    <x v="31"/>
    <x v="20"/>
    <d v="1899-12-30T09:11:00"/>
    <d v="1899-12-30T10:00:00"/>
    <n v="0.81666666666666776"/>
    <x v="2"/>
    <x v="3"/>
    <x v="0"/>
    <x v="2"/>
  </r>
  <r>
    <x v="31"/>
    <x v="20"/>
    <d v="1899-12-30T10:15:00"/>
    <d v="1899-12-30T13:00:00"/>
    <n v="2.7499999999999996"/>
    <x v="2"/>
    <x v="4"/>
    <x v="0"/>
    <x v="2"/>
  </r>
  <r>
    <x v="31"/>
    <x v="19"/>
    <d v="1899-12-30T08:00:00"/>
    <d v="1899-12-30T09:11:00"/>
    <n v="1.1833333333333331"/>
    <x v="2"/>
    <x v="6"/>
    <x v="39"/>
    <x v="2"/>
  </r>
  <r>
    <x v="31"/>
    <x v="19"/>
    <d v="1899-12-30T09:11:00"/>
    <d v="1899-12-30T10:00:00"/>
    <n v="0.81666666666666776"/>
    <x v="2"/>
    <x v="3"/>
    <x v="0"/>
    <x v="2"/>
  </r>
  <r>
    <x v="31"/>
    <x v="19"/>
    <d v="1899-12-30T10:15:00"/>
    <d v="1899-12-30T13:00:00"/>
    <n v="2.7499999999999996"/>
    <x v="2"/>
    <x v="4"/>
    <x v="0"/>
    <x v="2"/>
  </r>
  <r>
    <x v="31"/>
    <x v="16"/>
    <d v="1899-12-30T07:30:00"/>
    <d v="1899-12-30T10:00:00"/>
    <n v="2.5000000000000004"/>
    <x v="0"/>
    <x v="6"/>
    <x v="0"/>
    <x v="2"/>
  </r>
  <r>
    <x v="31"/>
    <x v="16"/>
    <d v="1899-12-30T10:15:00"/>
    <d v="1899-12-30T14:30:00"/>
    <n v="4.25"/>
    <x v="0"/>
    <x v="6"/>
    <x v="0"/>
    <x v="2"/>
  </r>
  <r>
    <x v="31"/>
    <x v="23"/>
    <d v="1899-12-30T08:45:00"/>
    <d v="1899-12-30T10:00:00"/>
    <n v="1.2500000000000009"/>
    <x v="2"/>
    <x v="3"/>
    <x v="75"/>
    <x v="2"/>
  </r>
  <r>
    <x v="31"/>
    <x v="23"/>
    <d v="1899-12-30T10:15:00"/>
    <d v="1899-12-30T13:00:00"/>
    <n v="2.7499999999999996"/>
    <x v="2"/>
    <x v="20"/>
    <x v="76"/>
    <x v="2"/>
  </r>
  <r>
    <x v="31"/>
    <x v="23"/>
    <d v="1899-12-30T14:30:00"/>
    <d v="1899-12-30T16:30:00"/>
    <n v="2.0000000000000009"/>
    <x v="2"/>
    <x v="3"/>
    <x v="77"/>
    <x v="2"/>
  </r>
  <r>
    <x v="26"/>
    <x v="25"/>
    <d v="1899-12-30T10:30:00"/>
    <d v="1899-12-30T10:40:00"/>
    <n v="0.16666666666666607"/>
    <x v="4"/>
    <x v="3"/>
    <x v="78"/>
    <x v="2"/>
  </r>
  <r>
    <x v="26"/>
    <x v="25"/>
    <d v="1899-12-30T10:40:00"/>
    <d v="1899-12-30T10:45:00"/>
    <n v="8.333333333333437E-2"/>
    <x v="4"/>
    <x v="3"/>
    <x v="79"/>
    <x v="2"/>
  </r>
  <r>
    <x v="26"/>
    <x v="25"/>
    <d v="1899-12-30T11:05:00"/>
    <d v="1899-12-30T11:10:00"/>
    <n v="8.3333333333333037E-2"/>
    <x v="16"/>
    <x v="3"/>
    <x v="80"/>
    <x v="2"/>
  </r>
  <r>
    <x v="26"/>
    <x v="25"/>
    <d v="1899-12-30T11:30:00"/>
    <d v="1899-12-30T11:35:00"/>
    <n v="8.3333333333333037E-2"/>
    <x v="16"/>
    <x v="3"/>
    <x v="81"/>
    <x v="2"/>
  </r>
  <r>
    <x v="26"/>
    <x v="25"/>
    <d v="1899-12-30T11:40:00"/>
    <d v="1899-12-30T12:00:00"/>
    <n v="0.33333333333333348"/>
    <x v="2"/>
    <x v="7"/>
    <x v="0"/>
    <x v="2"/>
  </r>
  <r>
    <x v="26"/>
    <x v="25"/>
    <d v="1899-12-30T12:30:00"/>
    <d v="1899-12-30T13:00:00"/>
    <n v="0.49999999999999822"/>
    <x v="15"/>
    <x v="4"/>
    <x v="82"/>
    <x v="2"/>
  </r>
  <r>
    <x v="26"/>
    <x v="25"/>
    <d v="1899-12-30T13:00:00"/>
    <d v="1899-12-30T13:30:00"/>
    <n v="0.50000000000000089"/>
    <x v="16"/>
    <x v="4"/>
    <x v="83"/>
    <x v="2"/>
  </r>
  <r>
    <x v="26"/>
    <x v="25"/>
    <d v="1899-12-30T13:45:00"/>
    <d v="1899-12-30T13:50:00"/>
    <n v="8.3333333333333037E-2"/>
    <x v="16"/>
    <x v="4"/>
    <x v="81"/>
    <x v="2"/>
  </r>
  <r>
    <x v="28"/>
    <x v="25"/>
    <d v="1899-12-30T08:45:00"/>
    <d v="1899-12-30T09:00:00"/>
    <n v="0.25000000000000044"/>
    <x v="16"/>
    <x v="3"/>
    <x v="84"/>
    <x v="2"/>
  </r>
  <r>
    <x v="28"/>
    <x v="25"/>
    <d v="1899-12-30T09:00:00"/>
    <d v="1899-12-30T09:15:00"/>
    <n v="0.25000000000000044"/>
    <x v="20"/>
    <x v="3"/>
    <x v="85"/>
    <x v="2"/>
  </r>
  <r>
    <x v="28"/>
    <x v="25"/>
    <d v="1899-12-30T09:15:00"/>
    <d v="1899-12-30T09:30:00"/>
    <n v="0.24999999999999911"/>
    <x v="20"/>
    <x v="3"/>
    <x v="86"/>
    <x v="2"/>
  </r>
  <r>
    <x v="28"/>
    <x v="25"/>
    <d v="1899-12-30T09:30:00"/>
    <d v="1899-12-30T10:00:00"/>
    <n v="0.50000000000000089"/>
    <x v="2"/>
    <x v="7"/>
    <x v="87"/>
    <x v="2"/>
  </r>
  <r>
    <x v="28"/>
    <x v="25"/>
    <d v="1899-12-30T10:15:00"/>
    <d v="1899-12-30T11:00:00"/>
    <n v="0.75"/>
    <x v="20"/>
    <x v="3"/>
    <x v="88"/>
    <x v="2"/>
  </r>
  <r>
    <x v="28"/>
    <x v="25"/>
    <d v="1899-12-30T11:00:00"/>
    <d v="1899-12-30T11:30:00"/>
    <n v="0.50000000000000089"/>
    <x v="15"/>
    <x v="3"/>
    <x v="89"/>
    <x v="2"/>
  </r>
  <r>
    <x v="28"/>
    <x v="25"/>
    <d v="1899-12-30T11:30:00"/>
    <d v="1899-12-30T12:00:00"/>
    <n v="0.49999999999999956"/>
    <x v="15"/>
    <x v="4"/>
    <x v="90"/>
    <x v="2"/>
  </r>
  <r>
    <x v="28"/>
    <x v="25"/>
    <d v="1899-12-30T12:30:00"/>
    <d v="1899-12-30T14:15:00"/>
    <n v="1.7499999999999991"/>
    <x v="2"/>
    <x v="21"/>
    <x v="0"/>
    <x v="2"/>
  </r>
  <r>
    <x v="28"/>
    <x v="25"/>
    <d v="1899-12-30T14:30:00"/>
    <d v="1899-12-30T15:30:00"/>
    <n v="1.0000000000000018"/>
    <x v="2"/>
    <x v="21"/>
    <x v="91"/>
    <x v="2"/>
  </r>
  <r>
    <x v="28"/>
    <x v="25"/>
    <d v="1899-12-30T15:30:00"/>
    <d v="1899-12-30T15:45:00"/>
    <n v="0.24999999999999911"/>
    <x v="2"/>
    <x v="4"/>
    <x v="89"/>
    <x v="2"/>
  </r>
  <r>
    <x v="28"/>
    <x v="25"/>
    <d v="1899-12-30T15:45:00"/>
    <d v="1899-12-30T16:30:00"/>
    <n v="0.75"/>
    <x v="2"/>
    <x v="7"/>
    <x v="92"/>
    <x v="2"/>
  </r>
  <r>
    <x v="26"/>
    <x v="26"/>
    <d v="1899-12-30T10:53:00"/>
    <d v="1899-12-30T11:45:00"/>
    <n v="0.86666666666666625"/>
    <x v="12"/>
    <x v="29"/>
    <x v="0"/>
    <x v="1"/>
  </r>
  <r>
    <x v="26"/>
    <x v="26"/>
    <d v="1899-12-30T11:45:00"/>
    <d v="1899-12-30T12:00:00"/>
    <n v="0.25000000000000044"/>
    <x v="12"/>
    <x v="29"/>
    <x v="0"/>
    <x v="1"/>
  </r>
  <r>
    <x v="26"/>
    <x v="26"/>
    <d v="1899-12-30T12:00:00"/>
    <d v="1899-12-30T12:20:00"/>
    <n v="0.33333333333333215"/>
    <x v="12"/>
    <x v="23"/>
    <x v="93"/>
    <x v="1"/>
  </r>
  <r>
    <x v="26"/>
    <x v="26"/>
    <d v="1899-12-30T12:20:00"/>
    <d v="1899-12-30T12:34:00"/>
    <n v="0.23333333333333517"/>
    <x v="2"/>
    <x v="1"/>
    <x v="94"/>
    <x v="1"/>
  </r>
  <r>
    <x v="26"/>
    <x v="26"/>
    <d v="1899-12-30T12:35:00"/>
    <d v="1899-12-30T12:50:00"/>
    <n v="0.24999999999999911"/>
    <x v="10"/>
    <x v="23"/>
    <x v="93"/>
    <x v="1"/>
  </r>
  <r>
    <x v="26"/>
    <x v="26"/>
    <d v="1899-12-30T13:10:00"/>
    <d v="1899-12-30T13:20:00"/>
    <n v="0.16666666666666607"/>
    <x v="7"/>
    <x v="5"/>
    <x v="95"/>
    <x v="1"/>
  </r>
  <r>
    <x v="26"/>
    <x v="26"/>
    <d v="1899-12-30T13:20:00"/>
    <d v="1899-12-30T13:35:00"/>
    <n v="0.24999999999999911"/>
    <x v="21"/>
    <x v="30"/>
    <x v="96"/>
    <x v="1"/>
  </r>
  <r>
    <x v="26"/>
    <x v="26"/>
    <d v="1899-12-30T13:40:00"/>
    <d v="1899-12-30T14:45:00"/>
    <n v="1.0833333333333348"/>
    <x v="12"/>
    <x v="31"/>
    <x v="0"/>
    <x v="1"/>
  </r>
  <r>
    <x v="26"/>
    <x v="26"/>
    <d v="1899-12-30T14:50:00"/>
    <d v="1899-12-30T15:15:00"/>
    <n v="0.41666666666666519"/>
    <x v="12"/>
    <x v="32"/>
    <x v="0"/>
    <x v="1"/>
  </r>
  <r>
    <x v="26"/>
    <x v="26"/>
    <d v="1899-12-30T15:15:00"/>
    <d v="1899-12-30T15:30:00"/>
    <n v="0.25000000000000178"/>
    <x v="7"/>
    <x v="33"/>
    <x v="0"/>
    <x v="1"/>
  </r>
  <r>
    <x v="26"/>
    <x v="26"/>
    <d v="1899-12-30T15:30:00"/>
    <d v="1899-12-30T16:00:00"/>
    <n v="0.49999999999999822"/>
    <x v="12"/>
    <x v="23"/>
    <x v="93"/>
    <x v="1"/>
  </r>
  <r>
    <x v="26"/>
    <x v="26"/>
    <d v="1899-12-30T16:00:00"/>
    <d v="1899-12-30T16:15:00"/>
    <n v="0.25000000000000178"/>
    <x v="12"/>
    <x v="19"/>
    <x v="97"/>
    <x v="1"/>
  </r>
  <r>
    <x v="26"/>
    <x v="26"/>
    <d v="1899-12-30T16:30:00"/>
    <d v="1899-12-30T16:45:00"/>
    <n v="0.24999999999999911"/>
    <x v="12"/>
    <x v="32"/>
    <x v="98"/>
    <x v="1"/>
  </r>
  <r>
    <x v="26"/>
    <x v="26"/>
    <d v="1899-12-30T16:45:00"/>
    <d v="1899-12-30T17:30:00"/>
    <n v="0.75"/>
    <x v="2"/>
    <x v="30"/>
    <x v="96"/>
    <x v="1"/>
  </r>
  <r>
    <x v="26"/>
    <x v="26"/>
    <d v="1899-12-30T17:30:00"/>
    <d v="1899-12-30T17:35:00"/>
    <n v="8.3333333333333037E-2"/>
    <x v="18"/>
    <x v="25"/>
    <x v="96"/>
    <x v="1"/>
  </r>
  <r>
    <x v="27"/>
    <x v="26"/>
    <d v="1899-12-30T10:56:00"/>
    <d v="1899-12-30T11:25:00"/>
    <n v="0.48333333333333295"/>
    <x v="10"/>
    <x v="5"/>
    <x v="0"/>
    <x v="1"/>
  </r>
  <r>
    <x v="27"/>
    <x v="26"/>
    <d v="1899-12-30T11:28:00"/>
    <d v="1899-12-30T11:45:00"/>
    <n v="0.28333333333333233"/>
    <x v="3"/>
    <x v="1"/>
    <x v="94"/>
    <x v="1"/>
  </r>
  <r>
    <x v="27"/>
    <x v="26"/>
    <d v="1899-12-30T11:48:00"/>
    <d v="1899-12-30T11:58:00"/>
    <n v="0.16666666666666741"/>
    <x v="12"/>
    <x v="29"/>
    <x v="0"/>
    <x v="1"/>
  </r>
  <r>
    <x v="27"/>
    <x v="26"/>
    <d v="1899-12-30T12:00:00"/>
    <d v="1899-12-30T12:16:00"/>
    <n v="0.26666666666666572"/>
    <x v="12"/>
    <x v="23"/>
    <x v="93"/>
    <x v="1"/>
  </r>
  <r>
    <x v="27"/>
    <x v="26"/>
    <d v="1899-12-30T12:20:00"/>
    <d v="1899-12-30T12:48:00"/>
    <n v="0.46666666666666767"/>
    <x v="12"/>
    <x v="31"/>
    <x v="0"/>
    <x v="1"/>
  </r>
  <r>
    <x v="27"/>
    <x v="26"/>
    <d v="1899-12-30T12:50:00"/>
    <d v="1899-12-30T14:15:00"/>
    <n v="1.416666666666667"/>
    <x v="2"/>
    <x v="34"/>
    <x v="94"/>
    <x v="1"/>
  </r>
  <r>
    <x v="27"/>
    <x v="26"/>
    <d v="1899-12-30T14:30:00"/>
    <d v="1899-12-30T14:45:00"/>
    <n v="0.25000000000000178"/>
    <x v="0"/>
    <x v="32"/>
    <x v="99"/>
    <x v="1"/>
  </r>
  <r>
    <x v="27"/>
    <x v="26"/>
    <d v="1899-12-30T14:50:00"/>
    <d v="1899-12-30T17:00:00"/>
    <n v="2.166666666666667"/>
    <x v="2"/>
    <x v="6"/>
    <x v="100"/>
    <x v="1"/>
  </r>
  <r>
    <x v="27"/>
    <x v="26"/>
    <d v="1899-12-30T17:00:00"/>
    <d v="1899-12-30T17:35:00"/>
    <n v="0.58333333333333126"/>
    <x v="2"/>
    <x v="30"/>
    <x v="0"/>
    <x v="1"/>
  </r>
  <r>
    <x v="28"/>
    <x v="26"/>
    <d v="1899-12-30T10:46:00"/>
    <d v="1899-12-30T11:45:00"/>
    <n v="0.9833333333333325"/>
    <x v="12"/>
    <x v="5"/>
    <x v="0"/>
    <x v="1"/>
  </r>
  <r>
    <x v="28"/>
    <x v="26"/>
    <d v="1899-12-30T11:45:00"/>
    <d v="1899-12-30T11:56:00"/>
    <n v="0.18333333333333401"/>
    <x v="12"/>
    <x v="23"/>
    <x v="93"/>
    <x v="1"/>
  </r>
  <r>
    <x v="28"/>
    <x v="26"/>
    <d v="1899-12-30T12:00:00"/>
    <d v="1899-12-30T12:15:00"/>
    <n v="0.24999999999999911"/>
    <x v="12"/>
    <x v="19"/>
    <x v="97"/>
    <x v="1"/>
  </r>
  <r>
    <x v="28"/>
    <x v="26"/>
    <d v="1899-12-30T12:15:00"/>
    <d v="1899-12-30T12:30:00"/>
    <n v="0.25000000000000178"/>
    <x v="7"/>
    <x v="5"/>
    <x v="0"/>
    <x v="1"/>
  </r>
  <r>
    <x v="28"/>
    <x v="26"/>
    <d v="1899-12-30T12:30:00"/>
    <d v="1899-12-30T12:42:00"/>
    <n v="0.19999999999999929"/>
    <x v="12"/>
    <x v="19"/>
    <x v="97"/>
    <x v="1"/>
  </r>
  <r>
    <x v="28"/>
    <x v="26"/>
    <d v="1899-12-30T12:45:00"/>
    <d v="1899-12-30T14:20:00"/>
    <n v="1.583333333333333"/>
    <x v="2"/>
    <x v="30"/>
    <x v="0"/>
    <x v="1"/>
  </r>
  <r>
    <x v="28"/>
    <x v="26"/>
    <d v="1899-12-30T14:20:00"/>
    <d v="1899-12-30T14:25:00"/>
    <n v="8.3333333333333037E-2"/>
    <x v="12"/>
    <x v="32"/>
    <x v="101"/>
    <x v="1"/>
  </r>
  <r>
    <x v="28"/>
    <x v="26"/>
    <d v="1899-12-30T14:55:00"/>
    <d v="1899-12-30T15:35:00"/>
    <n v="0.66666666666666696"/>
    <x v="16"/>
    <x v="25"/>
    <x v="102"/>
    <x v="1"/>
  </r>
  <r>
    <x v="28"/>
    <x v="26"/>
    <d v="1899-12-30T15:40:00"/>
    <d v="1899-12-30T15:50:00"/>
    <n v="0.16666666666666607"/>
    <x v="7"/>
    <x v="0"/>
    <x v="103"/>
    <x v="1"/>
  </r>
  <r>
    <x v="28"/>
    <x v="26"/>
    <d v="1899-12-30T15:55:00"/>
    <d v="1899-12-30T16:20:00"/>
    <n v="0.41666666666666785"/>
    <x v="12"/>
    <x v="32"/>
    <x v="101"/>
    <x v="1"/>
  </r>
  <r>
    <x v="28"/>
    <x v="26"/>
    <d v="1899-12-30T16:25:00"/>
    <d v="1899-12-30T17:00:00"/>
    <n v="0.58333333333333393"/>
    <x v="12"/>
    <x v="19"/>
    <x v="97"/>
    <x v="1"/>
  </r>
  <r>
    <x v="28"/>
    <x v="26"/>
    <d v="1899-12-30T17:05:00"/>
    <d v="1899-12-30T18:20:00"/>
    <n v="1.2499999999999982"/>
    <x v="2"/>
    <x v="30"/>
    <x v="0"/>
    <x v="1"/>
  </r>
  <r>
    <x v="28"/>
    <x v="26"/>
    <d v="1899-12-30T18:20:00"/>
    <d v="1899-12-30T19:40:00"/>
    <n v="1.3333333333333339"/>
    <x v="2"/>
    <x v="6"/>
    <x v="100"/>
    <x v="1"/>
  </r>
  <r>
    <x v="29"/>
    <x v="26"/>
    <d v="1899-12-30T10:48:00"/>
    <d v="1899-12-30T11:30:00"/>
    <n v="0.70000000000000018"/>
    <x v="7"/>
    <x v="5"/>
    <x v="0"/>
    <x v="1"/>
  </r>
  <r>
    <x v="29"/>
    <x v="26"/>
    <d v="1899-12-30T11:38:00"/>
    <d v="1899-12-30T11:48:00"/>
    <n v="0.16666666666666607"/>
    <x v="12"/>
    <x v="23"/>
    <x v="93"/>
    <x v="1"/>
  </r>
  <r>
    <x v="29"/>
    <x v="26"/>
    <d v="1899-12-30T11:50:00"/>
    <d v="1899-12-30T12:00:00"/>
    <n v="0.16666666666666607"/>
    <x v="8"/>
    <x v="1"/>
    <x v="0"/>
    <x v="1"/>
  </r>
  <r>
    <x v="29"/>
    <x v="26"/>
    <d v="1899-12-30T12:00:00"/>
    <d v="1899-12-30T12:10:00"/>
    <n v="0.16666666666666607"/>
    <x v="7"/>
    <x v="0"/>
    <x v="104"/>
    <x v="1"/>
  </r>
  <r>
    <x v="29"/>
    <x v="26"/>
    <d v="1899-12-30T12:10:00"/>
    <d v="1899-12-30T12:12:00"/>
    <n v="3.3333333333333215E-2"/>
    <x v="16"/>
    <x v="30"/>
    <x v="0"/>
    <x v="1"/>
  </r>
  <r>
    <x v="29"/>
    <x v="26"/>
    <d v="1899-12-30T12:13:00"/>
    <d v="1899-12-30T13:05:00"/>
    <n v="0.86666666666666625"/>
    <x v="7"/>
    <x v="19"/>
    <x v="105"/>
    <x v="1"/>
  </r>
  <r>
    <x v="29"/>
    <x v="26"/>
    <d v="1899-12-30T13:10:00"/>
    <d v="1899-12-30T13:30:00"/>
    <n v="0.33333333333333215"/>
    <x v="7"/>
    <x v="5"/>
    <x v="0"/>
    <x v="1"/>
  </r>
  <r>
    <x v="29"/>
    <x v="26"/>
    <d v="1899-12-30T13:30:00"/>
    <d v="1899-12-30T13:50:00"/>
    <n v="0.33333333333333215"/>
    <x v="12"/>
    <x v="19"/>
    <x v="97"/>
    <x v="1"/>
  </r>
  <r>
    <x v="29"/>
    <x v="26"/>
    <d v="1899-12-30T13:55:00"/>
    <d v="1899-12-30T14:30:00"/>
    <n v="0.58333333333333126"/>
    <x v="12"/>
    <x v="31"/>
    <x v="0"/>
    <x v="1"/>
  </r>
  <r>
    <x v="29"/>
    <x v="26"/>
    <d v="1899-12-30T14:33:00"/>
    <d v="1899-12-30T15:40:00"/>
    <n v="1.116666666666668"/>
    <x v="12"/>
    <x v="30"/>
    <x v="0"/>
    <x v="1"/>
  </r>
  <r>
    <x v="29"/>
    <x v="26"/>
    <d v="1899-12-30T15:45:00"/>
    <d v="1899-12-30T15:55:00"/>
    <n v="0.16666666666666607"/>
    <x v="0"/>
    <x v="32"/>
    <x v="101"/>
    <x v="1"/>
  </r>
  <r>
    <x v="29"/>
    <x v="26"/>
    <d v="1899-12-30T15:57:00"/>
    <d v="1899-12-30T16:10:00"/>
    <n v="0.21666666666666856"/>
    <x v="16"/>
    <x v="25"/>
    <x v="106"/>
    <x v="1"/>
  </r>
  <r>
    <x v="29"/>
    <x v="26"/>
    <d v="1899-12-30T16:30:00"/>
    <d v="1899-12-30T16:50:00"/>
    <n v="0.33333333333333215"/>
    <x v="2"/>
    <x v="2"/>
    <x v="0"/>
    <x v="1"/>
  </r>
  <r>
    <x v="29"/>
    <x v="26"/>
    <d v="1899-12-30T16:55:00"/>
    <d v="1899-12-30T18:16:00"/>
    <n v="1.3499999999999979"/>
    <x v="2"/>
    <x v="30"/>
    <x v="0"/>
    <x v="1"/>
  </r>
  <r>
    <x v="29"/>
    <x v="26"/>
    <d v="1899-12-30T18:16:00"/>
    <d v="1899-12-30T18:30:00"/>
    <n v="0.23333333333333517"/>
    <x v="12"/>
    <x v="23"/>
    <x v="93"/>
    <x v="1"/>
  </r>
  <r>
    <x v="30"/>
    <x v="26"/>
    <d v="1899-12-30T10:55:00"/>
    <d v="1899-12-30T11:51:00"/>
    <n v="0.93333333333333401"/>
    <x v="12"/>
    <x v="5"/>
    <x v="0"/>
    <x v="1"/>
  </r>
  <r>
    <x v="30"/>
    <x v="26"/>
    <d v="1899-12-30T11:52:00"/>
    <d v="1899-12-30T11:57:00"/>
    <n v="8.3333333333333037E-2"/>
    <x v="6"/>
    <x v="19"/>
    <x v="97"/>
    <x v="1"/>
  </r>
  <r>
    <x v="30"/>
    <x v="26"/>
    <d v="1899-12-30T11:58:00"/>
    <d v="1899-12-30T12:35:00"/>
    <n v="0.61666666666666714"/>
    <x v="12"/>
    <x v="23"/>
    <x v="93"/>
    <x v="1"/>
  </r>
  <r>
    <x v="30"/>
    <x v="26"/>
    <d v="1899-12-30T12:40:00"/>
    <d v="1899-12-30T12:50:00"/>
    <n v="0.16666666666666607"/>
    <x v="12"/>
    <x v="29"/>
    <x v="0"/>
    <x v="1"/>
  </r>
  <r>
    <x v="30"/>
    <x v="26"/>
    <d v="1899-12-30T12:55:00"/>
    <d v="1899-12-30T13:10:00"/>
    <n v="0.25000000000000178"/>
    <x v="12"/>
    <x v="32"/>
    <x v="101"/>
    <x v="1"/>
  </r>
  <r>
    <x v="30"/>
    <x v="26"/>
    <d v="1899-12-30T13:10:00"/>
    <d v="1899-12-30T13:20:00"/>
    <n v="0.16666666666666607"/>
    <x v="12"/>
    <x v="23"/>
    <x v="93"/>
    <x v="1"/>
  </r>
  <r>
    <x v="30"/>
    <x v="26"/>
    <d v="1899-12-30T13:23:00"/>
    <d v="1899-12-30T14:30:00"/>
    <n v="1.1166666666666654"/>
    <x v="10"/>
    <x v="5"/>
    <x v="0"/>
    <x v="1"/>
  </r>
  <r>
    <x v="30"/>
    <x v="26"/>
    <d v="1899-12-30T14:35:00"/>
    <d v="1899-12-30T15:00:00"/>
    <n v="0.41666666666666785"/>
    <x v="7"/>
    <x v="25"/>
    <x v="107"/>
    <x v="1"/>
  </r>
  <r>
    <x v="30"/>
    <x v="26"/>
    <d v="1899-12-30T15:08:00"/>
    <d v="1899-12-30T15:15:00"/>
    <n v="0.11666666666666625"/>
    <x v="12"/>
    <x v="19"/>
    <x v="97"/>
    <x v="1"/>
  </r>
  <r>
    <x v="30"/>
    <x v="26"/>
    <d v="1899-12-30T15:15:00"/>
    <d v="1899-12-30T15:50:00"/>
    <n v="0.58333333333333393"/>
    <x v="12"/>
    <x v="2"/>
    <x v="98"/>
    <x v="1"/>
  </r>
  <r>
    <x v="30"/>
    <x v="26"/>
    <d v="1899-12-30T16:00:00"/>
    <d v="1899-12-30T16:15:00"/>
    <n v="0.25000000000000178"/>
    <x v="12"/>
    <x v="32"/>
    <x v="101"/>
    <x v="1"/>
  </r>
  <r>
    <x v="30"/>
    <x v="26"/>
    <d v="1899-12-30T16:15:00"/>
    <d v="1899-12-30T16:35:00"/>
    <n v="0.33333333333333215"/>
    <x v="7"/>
    <x v="5"/>
    <x v="0"/>
    <x v="1"/>
  </r>
  <r>
    <x v="30"/>
    <x v="26"/>
    <d v="1899-12-30T16:35:00"/>
    <d v="1899-12-30T16:45:00"/>
    <n v="0.16666666666666607"/>
    <x v="2"/>
    <x v="2"/>
    <x v="0"/>
    <x v="1"/>
  </r>
  <r>
    <x v="30"/>
    <x v="26"/>
    <d v="1899-12-30T16:45:00"/>
    <d v="1899-12-30T18:40:00"/>
    <n v="1.9166666666666679"/>
    <x v="2"/>
    <x v="30"/>
    <x v="0"/>
    <x v="1"/>
  </r>
  <r>
    <x v="32"/>
    <x v="0"/>
    <d v="1899-12-30T08:00:00"/>
    <d v="1899-12-30T08:40:00"/>
    <n v="0.66666666666666696"/>
    <x v="13"/>
    <x v="0"/>
    <x v="0"/>
    <x v="0"/>
  </r>
  <r>
    <x v="32"/>
    <x v="0"/>
    <d v="1899-12-30T08:40:00"/>
    <d v="1899-12-30T09:30:00"/>
    <n v="0.83333333333333304"/>
    <x v="0"/>
    <x v="0"/>
    <x v="0"/>
    <x v="0"/>
  </r>
  <r>
    <x v="32"/>
    <x v="0"/>
    <d v="1899-12-30T09:30:00"/>
    <d v="1899-12-30T10:00:00"/>
    <n v="0.50000000000000089"/>
    <x v="3"/>
    <x v="0"/>
    <x v="0"/>
    <x v="0"/>
  </r>
  <r>
    <x v="32"/>
    <x v="0"/>
    <d v="1899-12-30T10:15:00"/>
    <d v="1899-12-30T11:00:00"/>
    <n v="0.75"/>
    <x v="3"/>
    <x v="0"/>
    <x v="0"/>
    <x v="0"/>
  </r>
  <r>
    <x v="32"/>
    <x v="0"/>
    <d v="1899-12-30T11:00:00"/>
    <d v="1899-12-30T12:00:00"/>
    <n v="1.0000000000000004"/>
    <x v="2"/>
    <x v="0"/>
    <x v="0"/>
    <x v="0"/>
  </r>
  <r>
    <x v="32"/>
    <x v="0"/>
    <d v="1899-12-30T12:30:00"/>
    <d v="1899-12-30T14:15:00"/>
    <n v="1.7499999999999991"/>
    <x v="2"/>
    <x v="0"/>
    <x v="0"/>
    <x v="0"/>
  </r>
  <r>
    <x v="32"/>
    <x v="0"/>
    <d v="1899-12-30T14:30:00"/>
    <d v="1899-12-30T16:00:00"/>
    <n v="1.5"/>
    <x v="2"/>
    <x v="0"/>
    <x v="0"/>
    <x v="0"/>
  </r>
  <r>
    <x v="32"/>
    <x v="0"/>
    <d v="1899-12-30T16:00:00"/>
    <d v="1899-12-30T16:20:00"/>
    <n v="0.33333333333333481"/>
    <x v="2"/>
    <x v="2"/>
    <x v="0"/>
    <x v="0"/>
  </r>
  <r>
    <x v="32"/>
    <x v="1"/>
    <d v="1899-12-30T08:10:00"/>
    <d v="1899-12-30T08:40:00"/>
    <n v="0.49999999999999956"/>
    <x v="13"/>
    <x v="3"/>
    <x v="0"/>
    <x v="0"/>
  </r>
  <r>
    <x v="32"/>
    <x v="1"/>
    <d v="1899-12-30T08:40:00"/>
    <d v="1899-12-30T09:30:00"/>
    <n v="0.83333333333333304"/>
    <x v="0"/>
    <x v="0"/>
    <x v="0"/>
    <x v="0"/>
  </r>
  <r>
    <x v="32"/>
    <x v="1"/>
    <d v="1899-12-30T09:30:00"/>
    <d v="1899-12-30T10:00:00"/>
    <n v="0.50000000000000089"/>
    <x v="2"/>
    <x v="3"/>
    <x v="0"/>
    <x v="0"/>
  </r>
  <r>
    <x v="32"/>
    <x v="1"/>
    <d v="1899-12-30T10:15:00"/>
    <d v="1899-12-30T12:00:00"/>
    <n v="1.7500000000000004"/>
    <x v="2"/>
    <x v="3"/>
    <x v="0"/>
    <x v="0"/>
  </r>
  <r>
    <x v="32"/>
    <x v="1"/>
    <d v="1899-12-30T12:30:00"/>
    <d v="1899-12-30T14:15:00"/>
    <n v="1.7499999999999991"/>
    <x v="2"/>
    <x v="3"/>
    <x v="0"/>
    <x v="0"/>
  </r>
  <r>
    <x v="32"/>
    <x v="1"/>
    <d v="1899-12-30T14:30:00"/>
    <d v="1899-12-30T16:15:00"/>
    <n v="1.7500000000000018"/>
    <x v="2"/>
    <x v="3"/>
    <x v="0"/>
    <x v="0"/>
  </r>
  <r>
    <x v="32"/>
    <x v="1"/>
    <d v="1899-12-30T16:15:00"/>
    <d v="1899-12-30T16:30:00"/>
    <n v="0.24999999999999911"/>
    <x v="2"/>
    <x v="7"/>
    <x v="0"/>
    <x v="0"/>
  </r>
  <r>
    <x v="32"/>
    <x v="6"/>
    <d v="1899-12-30T08:10:00"/>
    <d v="1899-12-30T08:40:00"/>
    <n v="0.49999999999999956"/>
    <x v="13"/>
    <x v="3"/>
    <x v="0"/>
    <x v="0"/>
  </r>
  <r>
    <x v="32"/>
    <x v="6"/>
    <d v="1899-12-30T08:40:00"/>
    <d v="1899-12-30T09:30:00"/>
    <n v="0.83333333333333304"/>
    <x v="0"/>
    <x v="0"/>
    <x v="0"/>
    <x v="0"/>
  </r>
  <r>
    <x v="32"/>
    <x v="6"/>
    <d v="1899-12-30T09:30:00"/>
    <d v="1899-12-30T10:00:00"/>
    <n v="0.50000000000000089"/>
    <x v="2"/>
    <x v="3"/>
    <x v="0"/>
    <x v="0"/>
  </r>
  <r>
    <x v="32"/>
    <x v="6"/>
    <d v="1899-12-30T10:15:00"/>
    <d v="1899-12-30T12:00:00"/>
    <n v="1.7500000000000004"/>
    <x v="2"/>
    <x v="3"/>
    <x v="0"/>
    <x v="0"/>
  </r>
  <r>
    <x v="32"/>
    <x v="6"/>
    <d v="1899-12-30T12:30:00"/>
    <d v="1899-12-30T14:15:00"/>
    <n v="1.7499999999999991"/>
    <x v="2"/>
    <x v="3"/>
    <x v="0"/>
    <x v="0"/>
  </r>
  <r>
    <x v="32"/>
    <x v="6"/>
    <d v="1899-12-30T14:30:00"/>
    <d v="1899-12-30T16:15:00"/>
    <n v="1.7500000000000018"/>
    <x v="2"/>
    <x v="3"/>
    <x v="0"/>
    <x v="0"/>
  </r>
  <r>
    <x v="32"/>
    <x v="6"/>
    <d v="1899-12-30T16:15:00"/>
    <d v="1899-12-30T16:30:00"/>
    <n v="0.24999999999999911"/>
    <x v="2"/>
    <x v="7"/>
    <x v="0"/>
    <x v="0"/>
  </r>
  <r>
    <x v="32"/>
    <x v="3"/>
    <d v="1899-12-30T08:15:00"/>
    <d v="1899-12-30T08:40:00"/>
    <n v="0.41666666666666652"/>
    <x v="2"/>
    <x v="7"/>
    <x v="0"/>
    <x v="0"/>
  </r>
  <r>
    <x v="32"/>
    <x v="3"/>
    <d v="1899-12-30T08:40:00"/>
    <d v="1899-12-30T09:30:00"/>
    <n v="0.83333333333333304"/>
    <x v="3"/>
    <x v="3"/>
    <x v="0"/>
    <x v="0"/>
  </r>
  <r>
    <x v="32"/>
    <x v="3"/>
    <d v="1899-12-30T09:30:00"/>
    <d v="1899-12-30T10:30:00"/>
    <n v="1.0000000000000004"/>
    <x v="0"/>
    <x v="0"/>
    <x v="0"/>
    <x v="0"/>
  </r>
  <r>
    <x v="32"/>
    <x v="3"/>
    <d v="1899-12-30T10:30:00"/>
    <d v="1899-12-30T12:00:00"/>
    <n v="1.5"/>
    <x v="2"/>
    <x v="4"/>
    <x v="0"/>
    <x v="0"/>
  </r>
  <r>
    <x v="32"/>
    <x v="3"/>
    <d v="1899-12-30T12:30:00"/>
    <d v="1899-12-30T14:15:00"/>
    <n v="1.7499999999999991"/>
    <x v="3"/>
    <x v="4"/>
    <x v="0"/>
    <x v="0"/>
  </r>
  <r>
    <x v="32"/>
    <x v="3"/>
    <d v="1899-12-30T14:30:00"/>
    <d v="1899-12-30T16:10:00"/>
    <n v="1.6666666666666687"/>
    <x v="3"/>
    <x v="4"/>
    <x v="0"/>
    <x v="0"/>
  </r>
  <r>
    <x v="32"/>
    <x v="3"/>
    <d v="1899-12-30T16:10:00"/>
    <d v="1899-12-30T16:30:00"/>
    <n v="0.33333333333333215"/>
    <x v="2"/>
    <x v="7"/>
    <x v="0"/>
    <x v="0"/>
  </r>
  <r>
    <x v="32"/>
    <x v="4"/>
    <d v="1899-12-30T08:15:00"/>
    <d v="1899-12-30T08:40:00"/>
    <n v="0.41666666666666652"/>
    <x v="2"/>
    <x v="7"/>
    <x v="0"/>
    <x v="0"/>
  </r>
  <r>
    <x v="32"/>
    <x v="4"/>
    <d v="1899-12-30T08:40:00"/>
    <d v="1899-12-30T09:30:00"/>
    <n v="0.83333333333333304"/>
    <x v="3"/>
    <x v="3"/>
    <x v="0"/>
    <x v="0"/>
  </r>
  <r>
    <x v="32"/>
    <x v="4"/>
    <d v="1899-12-30T09:30:00"/>
    <d v="1899-12-30T10:30:00"/>
    <n v="1.0000000000000004"/>
    <x v="0"/>
    <x v="0"/>
    <x v="0"/>
    <x v="0"/>
  </r>
  <r>
    <x v="32"/>
    <x v="4"/>
    <d v="1899-12-30T10:30:00"/>
    <d v="1899-12-30T12:00:00"/>
    <n v="1.5"/>
    <x v="2"/>
    <x v="4"/>
    <x v="0"/>
    <x v="0"/>
  </r>
  <r>
    <x v="32"/>
    <x v="4"/>
    <d v="1899-12-30T12:30:00"/>
    <d v="1899-12-30T14:15:00"/>
    <n v="1.7499999999999991"/>
    <x v="3"/>
    <x v="4"/>
    <x v="0"/>
    <x v="0"/>
  </r>
  <r>
    <x v="32"/>
    <x v="4"/>
    <d v="1899-12-30T14:30:00"/>
    <d v="1899-12-30T16:10:00"/>
    <n v="1.6666666666666687"/>
    <x v="3"/>
    <x v="4"/>
    <x v="0"/>
    <x v="0"/>
  </r>
  <r>
    <x v="32"/>
    <x v="4"/>
    <d v="1899-12-30T16:10:00"/>
    <d v="1899-12-30T16:30:00"/>
    <n v="0.33333333333333215"/>
    <x v="2"/>
    <x v="7"/>
    <x v="0"/>
    <x v="0"/>
  </r>
  <r>
    <x v="32"/>
    <x v="18"/>
    <d v="1899-12-30T09:00:00"/>
    <d v="1899-12-30T09:20:00"/>
    <n v="0.33333333333333348"/>
    <x v="3"/>
    <x v="1"/>
    <x v="0"/>
    <x v="1"/>
  </r>
  <r>
    <x v="32"/>
    <x v="18"/>
    <d v="1899-12-30T09:20:00"/>
    <d v="1899-12-30T09:30:00"/>
    <n v="0.16666666666666607"/>
    <x v="12"/>
    <x v="0"/>
    <x v="0"/>
    <x v="1"/>
  </r>
  <r>
    <x v="32"/>
    <x v="18"/>
    <d v="1899-12-30T09:30:00"/>
    <d v="1899-12-30T10:30:00"/>
    <n v="1.0000000000000004"/>
    <x v="2"/>
    <x v="27"/>
    <x v="0"/>
    <x v="1"/>
  </r>
  <r>
    <x v="32"/>
    <x v="18"/>
    <d v="1899-12-30T10:45:00"/>
    <d v="1899-12-30T12:30:00"/>
    <n v="1.7500000000000004"/>
    <x v="2"/>
    <x v="27"/>
    <x v="0"/>
    <x v="1"/>
  </r>
  <r>
    <x v="32"/>
    <x v="18"/>
    <d v="1899-12-30T13:00:00"/>
    <d v="1899-12-30T14:45:00"/>
    <n v="1.7500000000000018"/>
    <x v="2"/>
    <x v="27"/>
    <x v="0"/>
    <x v="1"/>
  </r>
  <r>
    <x v="32"/>
    <x v="18"/>
    <d v="1899-12-30T15:00:00"/>
    <d v="1899-12-30T16:50:00"/>
    <n v="1.8333333333333321"/>
    <x v="2"/>
    <x v="27"/>
    <x v="0"/>
    <x v="1"/>
  </r>
  <r>
    <x v="32"/>
    <x v="14"/>
    <d v="1899-12-30T08:10:00"/>
    <d v="1899-12-30T08:40:00"/>
    <n v="0.49999999999999956"/>
    <x v="2"/>
    <x v="2"/>
    <x v="108"/>
    <x v="1"/>
  </r>
  <r>
    <x v="32"/>
    <x v="14"/>
    <d v="1899-12-30T08:45:00"/>
    <d v="1899-12-30T08:53:00"/>
    <n v="0.13333333333333419"/>
    <x v="2"/>
    <x v="5"/>
    <x v="0"/>
    <x v="1"/>
  </r>
  <r>
    <x v="32"/>
    <x v="14"/>
    <d v="1899-12-30T08:53:00"/>
    <d v="1899-12-30T09:01:00"/>
    <n v="0.13333333333333286"/>
    <x v="2"/>
    <x v="9"/>
    <x v="109"/>
    <x v="1"/>
  </r>
  <r>
    <x v="32"/>
    <x v="14"/>
    <d v="1899-12-30T09:05:00"/>
    <d v="1899-12-30T09:20:00"/>
    <n v="0.25000000000000044"/>
    <x v="2"/>
    <x v="5"/>
    <x v="0"/>
    <x v="1"/>
  </r>
  <r>
    <x v="32"/>
    <x v="14"/>
    <d v="1899-12-30T09:20:00"/>
    <d v="1899-12-30T09:33:00"/>
    <n v="0.2166666666666659"/>
    <x v="2"/>
    <x v="9"/>
    <x v="109"/>
    <x v="1"/>
  </r>
  <r>
    <x v="32"/>
    <x v="14"/>
    <d v="1899-12-30T10:25:00"/>
    <d v="1899-12-30T10:30:00"/>
    <n v="8.3333333333333037E-2"/>
    <x v="2"/>
    <x v="9"/>
    <x v="109"/>
    <x v="1"/>
  </r>
  <r>
    <x v="32"/>
    <x v="14"/>
    <d v="1899-12-30T10:30:00"/>
    <d v="1899-12-30T10:35:00"/>
    <n v="8.3333333333333037E-2"/>
    <x v="2"/>
    <x v="5"/>
    <x v="0"/>
    <x v="1"/>
  </r>
  <r>
    <x v="32"/>
    <x v="14"/>
    <d v="1899-12-30T11:35:00"/>
    <d v="1899-12-30T12:00:00"/>
    <n v="0.41666666666666652"/>
    <x v="18"/>
    <x v="24"/>
    <x v="0"/>
    <x v="1"/>
  </r>
  <r>
    <x v="32"/>
    <x v="14"/>
    <d v="1899-12-30T12:30:00"/>
    <d v="1899-12-30T13:30:00"/>
    <n v="0.99999999999999911"/>
    <x v="2"/>
    <x v="6"/>
    <x v="42"/>
    <x v="1"/>
  </r>
  <r>
    <x v="32"/>
    <x v="14"/>
    <d v="1899-12-30T13:40:00"/>
    <d v="1899-12-30T14:15:00"/>
    <n v="0.58333333333333393"/>
    <x v="18"/>
    <x v="24"/>
    <x v="0"/>
    <x v="1"/>
  </r>
  <r>
    <x v="32"/>
    <x v="14"/>
    <d v="1899-12-30T14:30:00"/>
    <d v="1899-12-30T14:50:00"/>
    <n v="0.33333333333333481"/>
    <x v="18"/>
    <x v="24"/>
    <x v="0"/>
    <x v="1"/>
  </r>
  <r>
    <x v="32"/>
    <x v="14"/>
    <d v="1899-12-30T14:54:00"/>
    <d v="1899-12-30T15:38:00"/>
    <n v="0.73333333333333339"/>
    <x v="4"/>
    <x v="1"/>
    <x v="0"/>
    <x v="1"/>
  </r>
  <r>
    <x v="32"/>
    <x v="14"/>
    <d v="1899-12-30T15:45:00"/>
    <d v="1899-12-30T15:57:00"/>
    <n v="0.19999999999999929"/>
    <x v="4"/>
    <x v="25"/>
    <x v="0"/>
    <x v="1"/>
  </r>
  <r>
    <x v="32"/>
    <x v="14"/>
    <d v="1899-12-30T15:57:00"/>
    <d v="1899-12-30T16:10:00"/>
    <n v="0.21666666666666856"/>
    <x v="2"/>
    <x v="5"/>
    <x v="0"/>
    <x v="1"/>
  </r>
  <r>
    <x v="32"/>
    <x v="14"/>
    <d v="1899-12-30T16:10:00"/>
    <d v="1899-12-30T16:30:00"/>
    <n v="0.33333333333333215"/>
    <x v="14"/>
    <x v="25"/>
    <x v="0"/>
    <x v="1"/>
  </r>
  <r>
    <x v="32"/>
    <x v="21"/>
    <d v="1899-12-30T08:00:00"/>
    <d v="1899-12-30T10:00:00"/>
    <n v="2.0000000000000009"/>
    <x v="0"/>
    <x v="17"/>
    <x v="48"/>
    <x v="2"/>
  </r>
  <r>
    <x v="32"/>
    <x v="21"/>
    <d v="1899-12-30T10:15:00"/>
    <d v="1899-12-30T11:26:00"/>
    <n v="1.1833333333333331"/>
    <x v="0"/>
    <x v="17"/>
    <x v="48"/>
    <x v="2"/>
  </r>
  <r>
    <x v="32"/>
    <x v="21"/>
    <d v="1899-12-30T11:26:00"/>
    <d v="1899-12-30T12:00:00"/>
    <n v="0.56666666666666732"/>
    <x v="17"/>
    <x v="17"/>
    <x v="64"/>
    <x v="2"/>
  </r>
  <r>
    <x v="32"/>
    <x v="21"/>
    <d v="1899-12-30T12:30:00"/>
    <d v="1899-12-30T12:50:00"/>
    <n v="0.33333333333333215"/>
    <x v="17"/>
    <x v="17"/>
    <x v="64"/>
    <x v="2"/>
  </r>
  <r>
    <x v="32"/>
    <x v="21"/>
    <d v="1899-12-30T12:50:00"/>
    <d v="1899-12-30T14:15:00"/>
    <n v="1.416666666666667"/>
    <x v="2"/>
    <x v="3"/>
    <x v="0"/>
    <x v="2"/>
  </r>
  <r>
    <x v="32"/>
    <x v="21"/>
    <d v="1899-12-30T14:30:00"/>
    <d v="1899-12-30T16:00:00"/>
    <n v="1.5"/>
    <x v="2"/>
    <x v="4"/>
    <x v="0"/>
    <x v="2"/>
  </r>
  <r>
    <x v="32"/>
    <x v="21"/>
    <d v="1899-12-30T16:00:00"/>
    <d v="1899-12-30T16:30:00"/>
    <n v="0.50000000000000089"/>
    <x v="10"/>
    <x v="8"/>
    <x v="110"/>
    <x v="2"/>
  </r>
  <r>
    <x v="32"/>
    <x v="19"/>
    <d v="1899-12-30T08:00:00"/>
    <d v="1899-12-30T08:43:00"/>
    <n v="0.71666666666666679"/>
    <x v="0"/>
    <x v="17"/>
    <x v="0"/>
    <x v="2"/>
  </r>
  <r>
    <x v="32"/>
    <x v="19"/>
    <d v="1899-12-30T08:43:00"/>
    <d v="1899-12-30T10:00:00"/>
    <n v="1.2833333333333341"/>
    <x v="2"/>
    <x v="3"/>
    <x v="0"/>
    <x v="2"/>
  </r>
  <r>
    <x v="32"/>
    <x v="19"/>
    <d v="1899-12-30T10:15:00"/>
    <d v="1899-12-30T12:00:00"/>
    <n v="1.7500000000000004"/>
    <x v="2"/>
    <x v="4"/>
    <x v="0"/>
    <x v="2"/>
  </r>
  <r>
    <x v="32"/>
    <x v="19"/>
    <d v="1899-12-30T12:30:00"/>
    <d v="1899-12-30T14:15:00"/>
    <n v="1.7499999999999991"/>
    <x v="2"/>
    <x v="3"/>
    <x v="0"/>
    <x v="2"/>
  </r>
  <r>
    <x v="32"/>
    <x v="19"/>
    <d v="1899-12-30T14:30:00"/>
    <d v="1899-12-30T16:30:00"/>
    <n v="2.0000000000000009"/>
    <x v="2"/>
    <x v="4"/>
    <x v="0"/>
    <x v="2"/>
  </r>
  <r>
    <x v="32"/>
    <x v="20"/>
    <d v="1899-12-30T08:00:00"/>
    <d v="1899-12-30T08:43:00"/>
    <n v="0.71666666666666679"/>
    <x v="0"/>
    <x v="17"/>
    <x v="0"/>
    <x v="2"/>
  </r>
  <r>
    <x v="32"/>
    <x v="20"/>
    <d v="1899-12-30T08:43:00"/>
    <d v="1899-12-30T10:00:00"/>
    <n v="1.2833333333333341"/>
    <x v="2"/>
    <x v="3"/>
    <x v="0"/>
    <x v="2"/>
  </r>
  <r>
    <x v="32"/>
    <x v="20"/>
    <d v="1899-12-30T10:15:00"/>
    <d v="1899-12-30T12:00:00"/>
    <n v="1.7500000000000004"/>
    <x v="2"/>
    <x v="4"/>
    <x v="0"/>
    <x v="2"/>
  </r>
  <r>
    <x v="32"/>
    <x v="20"/>
    <d v="1899-12-30T12:30:00"/>
    <d v="1899-12-30T14:15:00"/>
    <n v="1.7499999999999991"/>
    <x v="2"/>
    <x v="3"/>
    <x v="0"/>
    <x v="2"/>
  </r>
  <r>
    <x v="32"/>
    <x v="20"/>
    <d v="1899-12-30T14:30:00"/>
    <d v="1899-12-30T16:30:00"/>
    <n v="2.0000000000000009"/>
    <x v="2"/>
    <x v="4"/>
    <x v="0"/>
    <x v="2"/>
  </r>
  <r>
    <x v="32"/>
    <x v="17"/>
    <d v="1899-12-30T07:30:00"/>
    <d v="1899-12-30T08:00:00"/>
    <n v="0.49999999999999956"/>
    <x v="16"/>
    <x v="11"/>
    <x v="0"/>
    <x v="2"/>
  </r>
  <r>
    <x v="32"/>
    <x v="17"/>
    <d v="1899-12-30T08:00:00"/>
    <d v="1899-12-30T08:30:00"/>
    <n v="0.50000000000000089"/>
    <x v="10"/>
    <x v="15"/>
    <x v="0"/>
    <x v="2"/>
  </r>
  <r>
    <x v="32"/>
    <x v="17"/>
    <d v="1899-12-30T08:30:00"/>
    <d v="1899-12-30T10:00:00"/>
    <n v="1.5"/>
    <x v="16"/>
    <x v="11"/>
    <x v="0"/>
    <x v="2"/>
  </r>
  <r>
    <x v="32"/>
    <x v="17"/>
    <d v="1899-12-30T10:00:00"/>
    <d v="1899-12-30T11:00:00"/>
    <n v="0.99999999999999911"/>
    <x v="0"/>
    <x v="21"/>
    <x v="49"/>
    <x v="2"/>
  </r>
  <r>
    <x v="32"/>
    <x v="17"/>
    <d v="1899-12-30T11:15:00"/>
    <d v="1899-12-30T12:00:00"/>
    <n v="0.75"/>
    <x v="12"/>
    <x v="22"/>
    <x v="0"/>
    <x v="2"/>
  </r>
  <r>
    <x v="32"/>
    <x v="17"/>
    <d v="1899-12-30T12:00:00"/>
    <d v="1899-12-30T12:30:00"/>
    <n v="0.50000000000000089"/>
    <x v="0"/>
    <x v="21"/>
    <x v="51"/>
    <x v="2"/>
  </r>
  <r>
    <x v="32"/>
    <x v="17"/>
    <d v="1899-12-30T12:30:00"/>
    <d v="1899-12-30T13:00:00"/>
    <n v="0.49999999999999822"/>
    <x v="12"/>
    <x v="22"/>
    <x v="0"/>
    <x v="2"/>
  </r>
  <r>
    <x v="32"/>
    <x v="17"/>
    <d v="1899-12-30T13:30:00"/>
    <d v="1899-12-30T13:50:00"/>
    <n v="0.33333333333333215"/>
    <x v="0"/>
    <x v="21"/>
    <x v="48"/>
    <x v="2"/>
  </r>
  <r>
    <x v="32"/>
    <x v="17"/>
    <d v="1899-12-30T13:50:00"/>
    <d v="1899-12-30T14:00:00"/>
    <n v="0.16666666666666874"/>
    <x v="4"/>
    <x v="21"/>
    <x v="111"/>
    <x v="2"/>
  </r>
  <r>
    <x v="32"/>
    <x v="17"/>
    <d v="1899-12-30T14:00:00"/>
    <d v="1899-12-30T15:00:00"/>
    <n v="0.99999999999999911"/>
    <x v="0"/>
    <x v="21"/>
    <x v="29"/>
    <x v="2"/>
  </r>
  <r>
    <x v="32"/>
    <x v="17"/>
    <d v="1899-12-30T15:15:00"/>
    <d v="1899-12-30T16:00:00"/>
    <n v="0.75"/>
    <x v="0"/>
    <x v="21"/>
    <x v="30"/>
    <x v="2"/>
  </r>
  <r>
    <x v="32"/>
    <x v="27"/>
    <d v="1899-12-30T08:45:00"/>
    <d v="1899-12-30T10:00:00"/>
    <n v="1.2500000000000009"/>
    <x v="16"/>
    <x v="3"/>
    <x v="112"/>
    <x v="2"/>
  </r>
  <r>
    <x v="32"/>
    <x v="27"/>
    <d v="1899-12-30T10:15:00"/>
    <d v="1899-12-30T12:00:00"/>
    <n v="1.7500000000000004"/>
    <x v="16"/>
    <x v="3"/>
    <x v="113"/>
    <x v="2"/>
  </r>
  <r>
    <x v="32"/>
    <x v="27"/>
    <d v="1899-12-30T12:30:00"/>
    <d v="1899-12-30T14:15:00"/>
    <n v="1.7499999999999991"/>
    <x v="15"/>
    <x v="3"/>
    <x v="114"/>
    <x v="2"/>
  </r>
  <r>
    <x v="32"/>
    <x v="27"/>
    <d v="1899-12-30T14:30:00"/>
    <d v="1899-12-30T16:30:00"/>
    <n v="2.0000000000000009"/>
    <x v="16"/>
    <x v="3"/>
    <x v="115"/>
    <x v="2"/>
  </r>
  <r>
    <x v="32"/>
    <x v="23"/>
    <d v="1899-12-30T07:50:00"/>
    <d v="1899-12-30T10:00:00"/>
    <n v="2.166666666666667"/>
    <x v="2"/>
    <x v="3"/>
    <x v="116"/>
    <x v="2"/>
  </r>
  <r>
    <x v="32"/>
    <x v="23"/>
    <d v="1899-12-30T10:15:00"/>
    <d v="1899-12-30T12:00:00"/>
    <n v="1.7500000000000004"/>
    <x v="2"/>
    <x v="20"/>
    <x v="117"/>
    <x v="2"/>
  </r>
  <r>
    <x v="32"/>
    <x v="23"/>
    <d v="1899-12-30T12:30:00"/>
    <d v="1899-12-30T14:15:00"/>
    <n v="1.7499999999999991"/>
    <x v="2"/>
    <x v="6"/>
    <x v="118"/>
    <x v="2"/>
  </r>
  <r>
    <x v="32"/>
    <x v="23"/>
    <d v="1899-12-30T14:30:00"/>
    <d v="1899-12-30T16:30:00"/>
    <n v="2.0000000000000009"/>
    <x v="2"/>
    <x v="20"/>
    <x v="119"/>
    <x v="2"/>
  </r>
  <r>
    <x v="32"/>
    <x v="16"/>
    <d v="1899-12-30T07:30:00"/>
    <d v="1899-12-30T10:00:00"/>
    <n v="2.5000000000000004"/>
    <x v="0"/>
    <x v="17"/>
    <x v="48"/>
    <x v="2"/>
  </r>
  <r>
    <x v="32"/>
    <x v="16"/>
    <d v="1899-12-30T10:15:00"/>
    <d v="1899-12-30T11:26:00"/>
    <n v="1.1833333333333331"/>
    <x v="0"/>
    <x v="17"/>
    <x v="48"/>
    <x v="2"/>
  </r>
  <r>
    <x v="32"/>
    <x v="16"/>
    <d v="1899-12-30T11:26:00"/>
    <d v="1899-12-30T12:00:00"/>
    <n v="0.56666666666666732"/>
    <x v="17"/>
    <x v="17"/>
    <x v="64"/>
    <x v="2"/>
  </r>
  <r>
    <x v="32"/>
    <x v="16"/>
    <d v="1899-12-30T12:30:00"/>
    <d v="1899-12-30T12:47:00"/>
    <n v="0.28333333333333233"/>
    <x v="17"/>
    <x v="17"/>
    <x v="64"/>
    <x v="2"/>
  </r>
  <r>
    <x v="32"/>
    <x v="16"/>
    <d v="1899-12-30T12:47:00"/>
    <d v="1899-12-30T14:15:00"/>
    <n v="1.4666666666666668"/>
    <x v="10"/>
    <x v="6"/>
    <x v="110"/>
    <x v="2"/>
  </r>
  <r>
    <x v="32"/>
    <x v="16"/>
    <d v="1899-12-30T14:30:00"/>
    <d v="1899-12-30T16:00:00"/>
    <n v="1.5"/>
    <x v="10"/>
    <x v="6"/>
    <x v="11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386C87-CF63-488A-BB36-548499DE98F0}" name="PivotTable1"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B16" firstHeaderRow="1" firstDataRow="1" firstDataCol="1" rowPageCount="3" colPageCount="1"/>
  <pivotFields count="9">
    <pivotField axis="axisPage" numFmtId="14" multipleItemSelectionAllowed="1" showAll="0">
      <items count="34">
        <item h="1" x="0"/>
        <item h="1" x="1"/>
        <item h="1" x="2"/>
        <item h="1" x="3"/>
        <item h="1" x="4"/>
        <item h="1" x="5"/>
        <item h="1" x="6"/>
        <item h="1" x="7"/>
        <item h="1" x="8"/>
        <item h="1" x="9"/>
        <item h="1" x="10"/>
        <item h="1" x="13"/>
        <item h="1" x="11"/>
        <item h="1" x="12"/>
        <item h="1" x="14"/>
        <item h="1" x="15"/>
        <item h="1" x="16"/>
        <item h="1" x="17"/>
        <item h="1" x="25"/>
        <item h="1" x="18"/>
        <item h="1" x="19"/>
        <item h="1" x="20"/>
        <item h="1" x="21"/>
        <item h="1" x="22"/>
        <item h="1" x="23"/>
        <item h="1" x="24"/>
        <item h="1" x="26"/>
        <item x="27"/>
        <item x="28"/>
        <item x="29"/>
        <item x="30"/>
        <item x="31"/>
        <item h="1" x="32"/>
        <item t="default"/>
      </items>
    </pivotField>
    <pivotField axis="axisPage" showAll="0">
      <items count="32">
        <item x="14"/>
        <item x="5"/>
        <item x="0"/>
        <item x="6"/>
        <item x="20"/>
        <item x="16"/>
        <item x="10"/>
        <item x="7"/>
        <item x="24"/>
        <item x="1"/>
        <item x="18"/>
        <item x="26"/>
        <item x="21"/>
        <item x="15"/>
        <item x="25"/>
        <item x="13"/>
        <item x="8"/>
        <item x="17"/>
        <item x="22"/>
        <item x="19"/>
        <item x="12"/>
        <item m="1" x="29"/>
        <item x="2"/>
        <item x="11"/>
        <item x="27"/>
        <item x="23"/>
        <item x="9"/>
        <item x="3"/>
        <item m="1" x="30"/>
        <item x="4"/>
        <item m="1" x="28"/>
        <item t="default"/>
      </items>
    </pivotField>
    <pivotField numFmtId="164" showAll="0"/>
    <pivotField numFmtId="164" showAll="0"/>
    <pivotField dataField="1" numFmtId="2" showAll="0"/>
    <pivotField axis="axisRow" showAll="0" measureFilter="1" sortType="descending">
      <items count="24">
        <item sd="0" x="3"/>
        <item sd="0" x="0"/>
        <item sd="0" x="10"/>
        <item sd="0" x="5"/>
        <item sd="0" x="17"/>
        <item sd="0" x="21"/>
        <item sd="0" x="14"/>
        <item sd="0" x="2"/>
        <item sd="0" x="16"/>
        <item sd="0" x="9"/>
        <item sd="0" x="1"/>
        <item sd="0" x="11"/>
        <item sd="0" x="18"/>
        <item sd="0" x="12"/>
        <item sd="0" x="6"/>
        <item sd="0" x="20"/>
        <item sd="0" x="4"/>
        <item sd="0" x="8"/>
        <item sd="0" x="7"/>
        <item sd="0" x="19"/>
        <item sd="0" x="13"/>
        <item sd="0" x="15"/>
        <item sd="0" m="1" x="22"/>
        <item t="default" sd="0"/>
      </items>
      <autoSortScope>
        <pivotArea dataOnly="0" outline="0" fieldPosition="0">
          <references count="1">
            <reference field="4294967294" count="1" selected="0">
              <x v="0"/>
            </reference>
          </references>
        </pivotArea>
      </autoSortScope>
    </pivotField>
    <pivotField showAll="0"/>
    <pivotField axis="axisRow" multipleItemSelectionAllowed="1" showAll="0">
      <items count="121">
        <item x="11"/>
        <item x="107"/>
        <item x="52"/>
        <item x="27"/>
        <item x="91"/>
        <item x="28"/>
        <item x="1"/>
        <item x="41"/>
        <item x="31"/>
        <item x="2"/>
        <item x="3"/>
        <item x="4"/>
        <item x="6"/>
        <item x="5"/>
        <item x="34"/>
        <item x="32"/>
        <item x="58"/>
        <item x="22"/>
        <item x="23"/>
        <item x="33"/>
        <item x="35"/>
        <item x="20"/>
        <item x="13"/>
        <item x="9"/>
        <item x="8"/>
        <item x="14"/>
        <item x="7"/>
        <item x="15"/>
        <item x="17"/>
        <item x="26"/>
        <item x="10"/>
        <item x="19"/>
        <item x="49"/>
        <item x="21"/>
        <item x="104"/>
        <item x="79"/>
        <item x="78"/>
        <item x="24"/>
        <item x="81"/>
        <item x="83"/>
        <item x="80"/>
        <item x="25"/>
        <item x="82"/>
        <item x="18"/>
        <item x="16"/>
        <item x="102"/>
        <item x="40"/>
        <item x="46"/>
        <item x="90"/>
        <item x="84"/>
        <item x="103"/>
        <item x="48"/>
        <item x="63"/>
        <item x="29"/>
        <item x="36"/>
        <item x="37"/>
        <item x="38"/>
        <item x="30"/>
        <item x="39"/>
        <item x="106"/>
        <item x="89"/>
        <item x="86"/>
        <item x="85"/>
        <item x="88"/>
        <item x="53"/>
        <item x="59"/>
        <item x="60"/>
        <item x="55"/>
        <item x="61"/>
        <item x="47"/>
        <item x="75"/>
        <item x="54"/>
        <item x="56"/>
        <item x="57"/>
        <item x="76"/>
        <item x="77"/>
        <item x="117"/>
        <item x="116"/>
        <item x="66"/>
        <item x="50"/>
        <item x="51"/>
        <item x="119"/>
        <item x="113"/>
        <item x="112"/>
        <item x="114"/>
        <item x="111"/>
        <item x="115"/>
        <item x="65"/>
        <item x="64"/>
        <item x="68"/>
        <item x="105"/>
        <item x="87"/>
        <item x="110"/>
        <item x="99"/>
        <item x="12"/>
        <item x="96"/>
        <item x="43"/>
        <item x="118"/>
        <item x="74"/>
        <item x="67"/>
        <item x="69"/>
        <item x="42"/>
        <item x="44"/>
        <item x="70"/>
        <item x="73"/>
        <item x="97"/>
        <item x="92"/>
        <item x="94"/>
        <item x="62"/>
        <item x="98"/>
        <item x="93"/>
        <item x="95"/>
        <item x="72"/>
        <item x="71"/>
        <item x="101"/>
        <item x="109"/>
        <item x="45"/>
        <item x="100"/>
        <item x="108"/>
        <item x="0"/>
        <item t="default"/>
      </items>
    </pivotField>
    <pivotField axis="axisPage" showAll="0">
      <items count="5">
        <item x="0"/>
        <item x="1"/>
        <item x="2"/>
        <item x="3"/>
        <item t="default"/>
      </items>
    </pivotField>
  </pivotFields>
  <rowFields count="2">
    <field x="5"/>
    <field x="7"/>
  </rowFields>
  <rowItems count="10">
    <i>
      <x v="7"/>
    </i>
    <i>
      <x v="1"/>
    </i>
    <i>
      <x v="8"/>
    </i>
    <i>
      <x v="13"/>
    </i>
    <i>
      <x v="2"/>
    </i>
    <i>
      <x/>
    </i>
    <i>
      <x v="20"/>
    </i>
    <i>
      <x v="16"/>
    </i>
    <i>
      <x v="18"/>
    </i>
    <i t="grand">
      <x/>
    </i>
  </rowItems>
  <colItems count="1">
    <i/>
  </colItems>
  <pageFields count="3">
    <pageField fld="0" hier="-1"/>
    <pageField fld="8" hier="-1"/>
    <pageField fld="1" hier="-1"/>
  </pageFields>
  <dataFields count="1">
    <dataField name="Sum of Duration" fld="4" baseField="0" baseItem="0" numFmtId="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valueGreaterThan" evalOrder="-1" id="2" iMeasureFld="0">
      <autoFilter ref="A1">
        <filterColumn colId="0">
          <customFilters>
            <customFilter operator="greaterThan" val="8"/>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ACA95D8-3D91-42EA-8CEA-77772D759102}" name="PivotTable1"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22" firstHeaderRow="1" firstDataRow="1" firstDataCol="1" rowPageCount="1" colPageCount="1"/>
  <pivotFields count="9">
    <pivotField axis="axisPage" numFmtId="14" multipleItemSelectionAllowed="1" showAll="0">
      <items count="34">
        <item x="0"/>
        <item x="1"/>
        <item x="2"/>
        <item x="3"/>
        <item x="22"/>
        <item x="24"/>
        <item x="4"/>
        <item x="5"/>
        <item x="6"/>
        <item x="7"/>
        <item x="8"/>
        <item x="9"/>
        <item x="10"/>
        <item x="11"/>
        <item x="12"/>
        <item x="13"/>
        <item x="14"/>
        <item x="15"/>
        <item x="16"/>
        <item x="17"/>
        <item x="18"/>
        <item x="19"/>
        <item x="20"/>
        <item x="21"/>
        <item x="23"/>
        <item x="25"/>
        <item h="1" x="26"/>
        <item h="1" x="27"/>
        <item h="1" x="28"/>
        <item h="1" x="29"/>
        <item h="1" x="30"/>
        <item h="1" x="31"/>
        <item h="1" x="32"/>
        <item t="default"/>
      </items>
    </pivotField>
    <pivotField showAll="0"/>
    <pivotField showAll="0"/>
    <pivotField showAll="0"/>
    <pivotField dataField="1" numFmtId="43" showAll="0"/>
    <pivotField axis="axisRow" showAll="0" sortType="descending">
      <items count="24">
        <item sd="0" x="0"/>
        <item sd="0" x="12"/>
        <item sd="0" x="6"/>
        <item sd="0" x="16"/>
        <item sd="0" x="1"/>
        <item sd="0" x="2"/>
        <item sd="0" x="3"/>
        <item sd="0" x="4"/>
        <item sd="0" x="5"/>
        <item sd="0" x="7"/>
        <item sd="0" x="8"/>
        <item sd="0" x="9"/>
        <item sd="0" x="10"/>
        <item sd="0" m="1" x="22"/>
        <item x="11"/>
        <item x="13"/>
        <item x="14"/>
        <item x="15"/>
        <item x="17"/>
        <item x="18"/>
        <item x="19"/>
        <item x="20"/>
        <item x="21"/>
        <item t="default" sd="0"/>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5"/>
  </rowFields>
  <rowItems count="19">
    <i>
      <x v="12"/>
    </i>
    <i>
      <x v="5"/>
    </i>
    <i>
      <x/>
    </i>
    <i>
      <x v="6"/>
    </i>
    <i>
      <x v="1"/>
    </i>
    <i>
      <x v="10"/>
    </i>
    <i>
      <x v="4"/>
    </i>
    <i>
      <x v="3"/>
    </i>
    <i>
      <x v="7"/>
    </i>
    <i>
      <x v="17"/>
    </i>
    <i>
      <x v="15"/>
    </i>
    <i>
      <x v="14"/>
    </i>
    <i>
      <x v="18"/>
    </i>
    <i>
      <x v="16"/>
    </i>
    <i>
      <x v="9"/>
    </i>
    <i>
      <x v="8"/>
    </i>
    <i>
      <x v="11"/>
    </i>
    <i>
      <x v="2"/>
    </i>
    <i t="grand">
      <x/>
    </i>
  </rowItems>
  <colItems count="1">
    <i/>
  </colItems>
  <pageFields count="1">
    <pageField fld="0" hier="-1"/>
  </pageFields>
  <dataFields count="1">
    <dataField name="Sum of Duration" fld="4" baseField="5" baseItem="0" numFmtId="43"/>
  </dataFields>
  <chartFormats count="2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6"/>
          </reference>
        </references>
      </pivotArea>
    </chartFormat>
    <chartFormat chart="1" format="0"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5" count="1" selected="0">
            <x v="5"/>
          </reference>
        </references>
      </pivotArea>
    </chartFormat>
    <chartFormat chart="0" format="3">
      <pivotArea type="data" outline="0" fieldPosition="0">
        <references count="2">
          <reference field="4294967294" count="1" selected="0">
            <x v="0"/>
          </reference>
          <reference field="5" count="1" selected="0">
            <x v="4"/>
          </reference>
        </references>
      </pivotArea>
    </chartFormat>
    <chartFormat chart="0" format="4">
      <pivotArea type="data" outline="0" fieldPosition="0">
        <references count="2">
          <reference field="4294967294" count="1" selected="0">
            <x v="0"/>
          </reference>
          <reference field="5" count="1" selected="0">
            <x v="10"/>
          </reference>
        </references>
      </pivotArea>
    </chartFormat>
    <chartFormat chart="0" format="5">
      <pivotArea type="data" outline="0" fieldPosition="0">
        <references count="2">
          <reference field="4294967294" count="1" selected="0">
            <x v="0"/>
          </reference>
          <reference field="5" count="1" selected="0">
            <x v="0"/>
          </reference>
        </references>
      </pivotArea>
    </chartFormat>
    <chartFormat chart="0" format="6">
      <pivotArea type="data" outline="0" fieldPosition="0">
        <references count="2">
          <reference field="4294967294" count="1" selected="0">
            <x v="0"/>
          </reference>
          <reference field="5" count="1" selected="0">
            <x v="12"/>
          </reference>
        </references>
      </pivotArea>
    </chartFormat>
    <chartFormat chart="0" format="7">
      <pivotArea type="data" outline="0" fieldPosition="0">
        <references count="2">
          <reference field="4294967294" count="1" selected="0">
            <x v="0"/>
          </reference>
          <reference field="5" count="1" selected="0">
            <x v="7"/>
          </reference>
        </references>
      </pivotArea>
    </chartFormat>
    <chartFormat chart="0" format="8">
      <pivotArea type="data" outline="0" fieldPosition="0">
        <references count="2">
          <reference field="4294967294" count="1" selected="0">
            <x v="0"/>
          </reference>
          <reference field="5" count="1" selected="0">
            <x v="9"/>
          </reference>
        </references>
      </pivotArea>
    </chartFormat>
    <chartFormat chart="0" format="9">
      <pivotArea type="data" outline="0" fieldPosition="0">
        <references count="2">
          <reference field="4294967294" count="1" selected="0">
            <x v="0"/>
          </reference>
          <reference field="5" count="1" selected="0">
            <x v="11"/>
          </reference>
        </references>
      </pivotArea>
    </chartFormat>
    <chartFormat chart="0" format="10">
      <pivotArea type="data" outline="0" fieldPosition="0">
        <references count="2">
          <reference field="4294967294" count="1" selected="0">
            <x v="0"/>
          </reference>
          <reference field="5" count="1" selected="0">
            <x v="8"/>
          </reference>
        </references>
      </pivotArea>
    </chartFormat>
    <chartFormat chart="0" format="11">
      <pivotArea type="data" outline="0" fieldPosition="0">
        <references count="2">
          <reference field="4294967294" count="1" selected="0">
            <x v="0"/>
          </reference>
          <reference field="5" count="1" selected="0">
            <x v="2"/>
          </reference>
        </references>
      </pivotArea>
    </chartFormat>
    <chartFormat chart="0" format="12">
      <pivotArea type="data" outline="0" fieldPosition="0">
        <references count="2">
          <reference field="4294967294" count="1" selected="0">
            <x v="0"/>
          </reference>
          <reference field="5" count="1" selected="0">
            <x v="15"/>
          </reference>
        </references>
      </pivotArea>
    </chartFormat>
    <chartFormat chart="0" format="13">
      <pivotArea type="data" outline="0" fieldPosition="0">
        <references count="2">
          <reference field="4294967294" count="1" selected="0">
            <x v="0"/>
          </reference>
          <reference field="5" count="1" selected="0">
            <x v="14"/>
          </reference>
        </references>
      </pivotArea>
    </chartFormat>
    <chartFormat chart="0" format="14">
      <pivotArea type="data" outline="0" fieldPosition="0">
        <references count="2">
          <reference field="4294967294" count="1" selected="0">
            <x v="0"/>
          </reference>
          <reference field="5" count="1" selected="0">
            <x v="16"/>
          </reference>
        </references>
      </pivotArea>
    </chartFormat>
    <chartFormat chart="0" format="15">
      <pivotArea type="data" outline="0" fieldPosition="0">
        <references count="2">
          <reference field="4294967294" count="1" selected="0">
            <x v="0"/>
          </reference>
          <reference field="5" count="1" selected="0">
            <x v="1"/>
          </reference>
        </references>
      </pivotArea>
    </chartFormat>
    <chartFormat chart="0" format="16">
      <pivotArea type="data" outline="0" fieldPosition="0">
        <references count="2">
          <reference field="4294967294" count="1" selected="0">
            <x v="0"/>
          </reference>
          <reference field="5" count="1" selected="0">
            <x v="13"/>
          </reference>
        </references>
      </pivotArea>
    </chartFormat>
    <chartFormat chart="4" format="0" series="1">
      <pivotArea type="data" outline="0" fieldPosition="0">
        <references count="1">
          <reference field="4294967294" count="1" selected="0">
            <x v="0"/>
          </reference>
        </references>
      </pivotArea>
    </chartFormat>
    <chartFormat chart="0" format="20">
      <pivotArea type="data" outline="0" fieldPosition="0">
        <references count="2">
          <reference field="4294967294" count="1" selected="0">
            <x v="0"/>
          </reference>
          <reference field="5" count="1" selected="0">
            <x v="3"/>
          </reference>
        </references>
      </pivotArea>
    </chartFormat>
    <chartFormat chart="0" format="21">
      <pivotArea type="data" outline="0" fieldPosition="0">
        <references count="2">
          <reference field="4294967294" count="1" selected="0">
            <x v="0"/>
          </reference>
          <reference field="5" count="1" selected="0">
            <x v="17"/>
          </reference>
        </references>
      </pivotArea>
    </chartFormat>
    <chartFormat chart="0" format="22">
      <pivotArea type="data" outline="0" fieldPosition="0">
        <references count="2">
          <reference field="4294967294" count="1" selected="0">
            <x v="0"/>
          </reference>
          <reference field="5"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AD2E8B-3B26-4988-9B58-E1C363348A2A}" name="PivotTable1"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B13" firstHeaderRow="1" firstDataRow="1" firstDataCol="1" rowPageCount="2" colPageCount="1"/>
  <pivotFields count="9">
    <pivotField axis="axisPage" multipleItemSelectionAllowed="1" showAll="0">
      <items count="34">
        <item h="1" x="0"/>
        <item h="1" x="1"/>
        <item h="1" x="2"/>
        <item h="1" x="3"/>
        <item h="1" x="4"/>
        <item h="1" x="5"/>
        <item h="1" x="6"/>
        <item h="1" x="7"/>
        <item h="1" x="8"/>
        <item h="1" x="9"/>
        <item h="1" x="10"/>
        <item h="1" x="13"/>
        <item h="1" x="11"/>
        <item h="1" x="12"/>
        <item h="1" x="14"/>
        <item h="1" x="15"/>
        <item h="1" x="16"/>
        <item h="1" x="17"/>
        <item h="1" x="25"/>
        <item h="1" x="18"/>
        <item h="1" x="19"/>
        <item h="1" x="20"/>
        <item h="1" x="21"/>
        <item h="1" x="22"/>
        <item h="1" x="23"/>
        <item h="1" x="24"/>
        <item h="1" x="26"/>
        <item x="27"/>
        <item x="28"/>
        <item x="29"/>
        <item x="30"/>
        <item x="31"/>
        <item h="1" x="32"/>
        <item t="default"/>
      </items>
    </pivotField>
    <pivotField axis="axisRow" showAll="0">
      <items count="32">
        <item sd="0" x="14"/>
        <item sd="0" x="5"/>
        <item sd="0" x="0"/>
        <item sd="0" x="6"/>
        <item sd="0" x="20"/>
        <item sd="0" x="16"/>
        <item sd="0" x="10"/>
        <item sd="0" x="7"/>
        <item x="24"/>
        <item sd="0" x="1"/>
        <item x="18"/>
        <item sd="0" x="21"/>
        <item x="15"/>
        <item sd="0" x="13"/>
        <item sd="0" x="8"/>
        <item sd="0" x="17"/>
        <item x="22"/>
        <item sd="0" x="19"/>
        <item sd="0" x="12"/>
        <item m="1" x="29"/>
        <item sd="0" x="2"/>
        <item sd="0" x="11"/>
        <item x="23"/>
        <item sd="0" x="9"/>
        <item sd="0" x="3"/>
        <item m="1" x="30"/>
        <item sd="0" x="4"/>
        <item m="1" x="28"/>
        <item x="25"/>
        <item sd="0" x="26"/>
        <item x="27"/>
        <item t="default"/>
      </items>
    </pivotField>
    <pivotField showAll="0"/>
    <pivotField showAll="0"/>
    <pivotField dataField="1" numFmtId="2" showAll="0"/>
    <pivotField axis="axisRow" showAll="0" sortType="descending">
      <items count="24">
        <item sd="0" x="3"/>
        <item sd="0" x="0"/>
        <item sd="0" x="10"/>
        <item sd="0" x="5"/>
        <item sd="0" x="17"/>
        <item sd="0" x="14"/>
        <item sd="0" x="2"/>
        <item sd="0" x="16"/>
        <item sd="0" x="9"/>
        <item sd="0" x="1"/>
        <item sd="0" x="11"/>
        <item sd="0" x="18"/>
        <item sd="0" x="12"/>
        <item sd="0" x="6"/>
        <item sd="0" x="4"/>
        <item sd="0" x="8"/>
        <item sd="0" x="7"/>
        <item sd="0" x="13"/>
        <item sd="0" x="15"/>
        <item h="1" sd="0" m="1" x="22"/>
        <item sd="0" x="19"/>
        <item sd="0" x="20"/>
        <item sd="0" x="21"/>
        <item t="default" sd="0"/>
      </items>
      <autoSortScope>
        <pivotArea dataOnly="0" outline="0" fieldPosition="0">
          <references count="1">
            <reference field="4294967294" count="1" selected="0">
              <x v="0"/>
            </reference>
          </references>
        </pivotArea>
      </autoSortScope>
    </pivotField>
    <pivotField axis="axisRow" showAll="0">
      <items count="37">
        <item sd="0" x="6"/>
        <item sd="0" x="20"/>
        <item sd="0" x="13"/>
        <item sd="0" x="12"/>
        <item sd="0" x="14"/>
        <item sd="0" x="7"/>
        <item sd="0" x="16"/>
        <item sd="0" x="21"/>
        <item sd="0" x="18"/>
        <item sd="0" x="5"/>
        <item sd="0" x="9"/>
        <item sd="0" x="17"/>
        <item sd="0" x="22"/>
        <item sd="0" x="28"/>
        <item sd="0" x="24"/>
        <item sd="0" x="23"/>
        <item sd="0" x="4"/>
        <item sd="0" x="26"/>
        <item sd="0" x="2"/>
        <item sd="0" x="3"/>
        <item sd="0" x="19"/>
        <item sd="0" x="11"/>
        <item sd="0" x="0"/>
        <item sd="0" x="25"/>
        <item sd="0" x="1"/>
        <item sd="0" x="27"/>
        <item sd="0" x="8"/>
        <item sd="0" x="10"/>
        <item sd="0" x="15"/>
        <item sd="0" m="1" x="35"/>
        <item sd="0" x="29"/>
        <item sd="0" x="30"/>
        <item sd="0" x="31"/>
        <item sd="0" x="32"/>
        <item sd="0" x="33"/>
        <item sd="0" x="34"/>
        <item t="default" sd="0"/>
      </items>
    </pivotField>
    <pivotField axis="axisRow" showAll="0">
      <items count="121">
        <item h="1" sd="0" x="11"/>
        <item sd="0" x="52"/>
        <item sd="0" x="27"/>
        <item sd="0" x="28"/>
        <item sd="0" x="1"/>
        <item sd="0" x="41"/>
        <item sd="0" x="31"/>
        <item sd="0" x="2"/>
        <item sd="0" x="3"/>
        <item sd="0" x="4"/>
        <item sd="0" x="6"/>
        <item sd="0" x="5"/>
        <item sd="0" x="34"/>
        <item sd="0" x="32"/>
        <item sd="0" x="58"/>
        <item sd="0" x="22"/>
        <item sd="0" x="23"/>
        <item sd="0" x="33"/>
        <item sd="0" x="35"/>
        <item sd="0" x="20"/>
        <item sd="0" x="13"/>
        <item sd="0" x="9"/>
        <item sd="0" x="8"/>
        <item sd="0" x="14"/>
        <item sd="0" x="7"/>
        <item sd="0" x="15"/>
        <item sd="0" x="17"/>
        <item sd="0" x="26"/>
        <item sd="0" x="10"/>
        <item sd="0" x="19"/>
        <item sd="0" x="49"/>
        <item sd="0" x="21"/>
        <item sd="0" x="24"/>
        <item sd="0" x="25"/>
        <item sd="0" x="18"/>
        <item sd="0" x="16"/>
        <item sd="0" x="40"/>
        <item sd="0" x="46"/>
        <item sd="0" x="48"/>
        <item sd="0" x="63"/>
        <item sd="0" x="29"/>
        <item sd="0" x="36"/>
        <item sd="0" x="37"/>
        <item sd="0" x="38"/>
        <item sd="0" x="30"/>
        <item sd="0" x="39"/>
        <item sd="0" x="53"/>
        <item sd="0" x="59"/>
        <item sd="0" x="60"/>
        <item sd="0" x="55"/>
        <item sd="0" x="61"/>
        <item sd="0" x="47"/>
        <item sd="0" x="54"/>
        <item sd="0" x="56"/>
        <item sd="0" x="57"/>
        <item sd="0" x="66"/>
        <item sd="0" x="50"/>
        <item sd="0" x="51"/>
        <item h="1" sd="0" x="65"/>
        <item h="1" sd="0" x="68"/>
        <item h="1" sd="0" x="12"/>
        <item h="1" sd="0" x="43"/>
        <item h="1" sd="0" x="67"/>
        <item h="1" sd="0" x="69"/>
        <item h="1" sd="0" x="42"/>
        <item h="1" sd="0" x="44"/>
        <item h="1" sd="0" x="70"/>
        <item h="1" sd="0" x="62"/>
        <item h="1" sd="0" x="71"/>
        <item h="1" sd="0" x="45"/>
        <item h="1" sd="0" x="0"/>
        <item h="1" sd="0" x="72"/>
        <item h="1" sd="0" x="73"/>
        <item h="1" sd="0" x="74"/>
        <item h="1" sd="0" x="75"/>
        <item h="1" sd="0" x="76"/>
        <item h="1" sd="0" x="77"/>
        <item h="1" sd="0" x="78"/>
        <item h="1" sd="0" x="79"/>
        <item h="1" sd="0" x="80"/>
        <item h="1" sd="0" x="81"/>
        <item h="1" sd="0" x="82"/>
        <item h="1" sd="0" x="83"/>
        <item h="1" sd="0" x="84"/>
        <item h="1" sd="0" x="85"/>
        <item h="1" sd="0" x="86"/>
        <item h="1" sd="0" x="87"/>
        <item h="1" sd="0" x="88"/>
        <item h="1" sd="0" x="89"/>
        <item h="1" sd="0" x="90"/>
        <item h="1" sd="0" x="91"/>
        <item h="1" sd="0" x="92"/>
        <item h="1" sd="0" x="93"/>
        <item h="1" sd="0" x="94"/>
        <item h="1" sd="0" x="95"/>
        <item h="1" sd="0" x="96"/>
        <item h="1" sd="0" x="97"/>
        <item h="1" sd="0" x="98"/>
        <item h="1" sd="0" x="99"/>
        <item h="1" sd="0" x="100"/>
        <item h="1" sd="0" x="101"/>
        <item h="1" sd="0" x="102"/>
        <item h="1" sd="0" x="103"/>
        <item h="1" sd="0" x="104"/>
        <item h="1" sd="0" x="105"/>
        <item h="1" sd="0" x="106"/>
        <item h="1" sd="0" x="107"/>
        <item h="1" sd="0" x="108"/>
        <item h="1" sd="0" x="109"/>
        <item h="1" sd="0" x="64"/>
        <item h="1" sd="0" x="110"/>
        <item h="1" sd="0" x="111"/>
        <item h="1" sd="0" x="112"/>
        <item h="1" sd="0" x="113"/>
        <item h="1" sd="0" x="114"/>
        <item h="1" sd="0" x="115"/>
        <item h="1" sd="0" x="116"/>
        <item h="1" sd="0" x="117"/>
        <item h="1" sd="0" x="118"/>
        <item h="1" sd="0" x="119"/>
        <item t="default" sd="0"/>
      </items>
    </pivotField>
    <pivotField axis="axisPage" showAll="0">
      <items count="5">
        <item x="0"/>
        <item x="1"/>
        <item x="2"/>
        <item x="3"/>
        <item t="default"/>
      </items>
    </pivotField>
  </pivotFields>
  <rowFields count="4">
    <field x="5"/>
    <field x="7"/>
    <field x="6"/>
    <field x="1"/>
  </rowFields>
  <rowItems count="9">
    <i>
      <x v="1"/>
    </i>
    <i>
      <x v="12"/>
    </i>
    <i>
      <x v="6"/>
    </i>
    <i>
      <x v="2"/>
    </i>
    <i>
      <x v="4"/>
    </i>
    <i>
      <x v="15"/>
    </i>
    <i>
      <x v="14"/>
    </i>
    <i>
      <x v="7"/>
    </i>
    <i t="grand">
      <x/>
    </i>
  </rowItems>
  <colItems count="1">
    <i/>
  </colItems>
  <pageFields count="2">
    <pageField fld="0" hier="-1"/>
    <pageField fld="8" hier="-1"/>
  </pageFields>
  <dataFields count="1">
    <dataField name="Sum of Duration" fld="4" baseField="0" baseItem="0" numFmtId="2"/>
  </dataFields>
  <chartFormats count="28">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5" count="1" selected="0">
            <x v="1"/>
          </reference>
          <reference field="7" count="1" selected="0">
            <x v="2"/>
          </reference>
        </references>
      </pivotArea>
    </chartFormat>
    <chartFormat chart="0" format="2">
      <pivotArea type="data" outline="0" fieldPosition="0">
        <references count="3">
          <reference field="4294967294" count="1" selected="0">
            <x v="0"/>
          </reference>
          <reference field="5" count="1" selected="0">
            <x v="1"/>
          </reference>
          <reference field="7" count="1" selected="0">
            <x v="4"/>
          </reference>
        </references>
      </pivotArea>
    </chartFormat>
    <chartFormat chart="0" format="3">
      <pivotArea type="data" outline="0" fieldPosition="0">
        <references count="3">
          <reference field="4294967294" count="1" selected="0">
            <x v="0"/>
          </reference>
          <reference field="5" count="1" selected="0">
            <x v="1"/>
          </reference>
          <reference field="7" count="1" selected="0">
            <x v="20"/>
          </reference>
        </references>
      </pivotArea>
    </chartFormat>
    <chartFormat chart="0" format="4">
      <pivotArea type="data" outline="0" fieldPosition="0">
        <references count="3">
          <reference field="4294967294" count="1" selected="0">
            <x v="0"/>
          </reference>
          <reference field="5" count="1" selected="0">
            <x v="1"/>
          </reference>
          <reference field="7" count="1" selected="0">
            <x v="21"/>
          </reference>
        </references>
      </pivotArea>
    </chartFormat>
    <chartFormat chart="0" format="5">
      <pivotArea type="data" outline="0" fieldPosition="0">
        <references count="3">
          <reference field="4294967294" count="1" selected="0">
            <x v="0"/>
          </reference>
          <reference field="5" count="1" selected="0">
            <x v="1"/>
          </reference>
          <reference field="7" count="1" selected="0">
            <x v="22"/>
          </reference>
        </references>
      </pivotArea>
    </chartFormat>
    <chartFormat chart="0" format="6">
      <pivotArea type="data" outline="0" fieldPosition="0">
        <references count="3">
          <reference field="4294967294" count="1" selected="0">
            <x v="0"/>
          </reference>
          <reference field="5" count="1" selected="0">
            <x v="1"/>
          </reference>
          <reference field="7" count="1" selected="0">
            <x v="23"/>
          </reference>
        </references>
      </pivotArea>
    </chartFormat>
    <chartFormat chart="0" format="7">
      <pivotArea type="data" outline="0" fieldPosition="0">
        <references count="3">
          <reference field="4294967294" count="1" selected="0">
            <x v="0"/>
          </reference>
          <reference field="5" count="1" selected="0">
            <x v="1"/>
          </reference>
          <reference field="7" count="1" selected="0">
            <x v="25"/>
          </reference>
        </references>
      </pivotArea>
    </chartFormat>
    <chartFormat chart="0" format="8">
      <pivotArea type="data" outline="0" fieldPosition="0">
        <references count="3">
          <reference field="4294967294" count="1" selected="0">
            <x v="0"/>
          </reference>
          <reference field="5" count="1" selected="0">
            <x v="1"/>
          </reference>
          <reference field="7" count="1" selected="0">
            <x v="26"/>
          </reference>
        </references>
      </pivotArea>
    </chartFormat>
    <chartFormat chart="0" format="9">
      <pivotArea type="data" outline="0" fieldPosition="0">
        <references count="3">
          <reference field="4294967294" count="1" selected="0">
            <x v="0"/>
          </reference>
          <reference field="5" count="1" selected="0">
            <x v="1"/>
          </reference>
          <reference field="7" count="1" selected="0">
            <x v="28"/>
          </reference>
        </references>
      </pivotArea>
    </chartFormat>
    <chartFormat chart="0" format="10">
      <pivotArea type="data" outline="0" fieldPosition="0">
        <references count="3">
          <reference field="4294967294" count="1" selected="0">
            <x v="0"/>
          </reference>
          <reference field="5" count="1" selected="0">
            <x v="1"/>
          </reference>
          <reference field="7" count="1" selected="0">
            <x v="29"/>
          </reference>
        </references>
      </pivotArea>
    </chartFormat>
    <chartFormat chart="0" format="11">
      <pivotArea type="data" outline="0" fieldPosition="0">
        <references count="3">
          <reference field="4294967294" count="1" selected="0">
            <x v="0"/>
          </reference>
          <reference field="5" count="1" selected="0">
            <x v="1"/>
          </reference>
          <reference field="7" count="1" selected="0">
            <x v="30"/>
          </reference>
        </references>
      </pivotArea>
    </chartFormat>
    <chartFormat chart="0" format="12">
      <pivotArea type="data" outline="0" fieldPosition="0">
        <references count="3">
          <reference field="4294967294" count="1" selected="0">
            <x v="0"/>
          </reference>
          <reference field="5" count="1" selected="0">
            <x v="1"/>
          </reference>
          <reference field="7" count="1" selected="0">
            <x v="38"/>
          </reference>
        </references>
      </pivotArea>
    </chartFormat>
    <chartFormat chart="0" format="13">
      <pivotArea type="data" outline="0" fieldPosition="0">
        <references count="3">
          <reference field="4294967294" count="1" selected="0">
            <x v="0"/>
          </reference>
          <reference field="5" count="1" selected="0">
            <x v="1"/>
          </reference>
          <reference field="7" count="1" selected="0">
            <x v="39"/>
          </reference>
        </references>
      </pivotArea>
    </chartFormat>
    <chartFormat chart="0" format="14">
      <pivotArea type="data" outline="0" fieldPosition="0">
        <references count="3">
          <reference field="4294967294" count="1" selected="0">
            <x v="0"/>
          </reference>
          <reference field="5" count="1" selected="0">
            <x v="1"/>
          </reference>
          <reference field="7" count="1" selected="0">
            <x v="40"/>
          </reference>
        </references>
      </pivotArea>
    </chartFormat>
    <chartFormat chart="0" format="15">
      <pivotArea type="data" outline="0" fieldPosition="0">
        <references count="3">
          <reference field="4294967294" count="1" selected="0">
            <x v="0"/>
          </reference>
          <reference field="5" count="1" selected="0">
            <x v="1"/>
          </reference>
          <reference field="7" count="1" selected="0">
            <x v="44"/>
          </reference>
        </references>
      </pivotArea>
    </chartFormat>
    <chartFormat chart="0" format="16">
      <pivotArea type="data" outline="0" fieldPosition="0">
        <references count="3">
          <reference field="4294967294" count="1" selected="0">
            <x v="0"/>
          </reference>
          <reference field="5" count="1" selected="0">
            <x v="1"/>
          </reference>
          <reference field="7" count="1" selected="0">
            <x v="56"/>
          </reference>
        </references>
      </pivotArea>
    </chartFormat>
    <chartFormat chart="0" format="17">
      <pivotArea type="data" outline="0" fieldPosition="0">
        <references count="3">
          <reference field="4294967294" count="1" selected="0">
            <x v="0"/>
          </reference>
          <reference field="5" count="1" selected="0">
            <x v="1"/>
          </reference>
          <reference field="7" count="1" selected="0">
            <x v="57"/>
          </reference>
        </references>
      </pivotArea>
    </chartFormat>
    <chartFormat chart="0" format="18">
      <pivotArea type="data" outline="0" fieldPosition="0">
        <references count="3">
          <reference field="4294967294" count="1" selected="0">
            <x v="0"/>
          </reference>
          <reference field="5" count="1" selected="0">
            <x v="1"/>
          </reference>
          <reference field="7" count="1" selected="0">
            <x v="70"/>
          </reference>
        </references>
      </pivotArea>
    </chartFormat>
    <chartFormat chart="5" format="0" series="1">
      <pivotArea type="data" outline="0" fieldPosition="0">
        <references count="1">
          <reference field="4294967294" count="1" selected="0">
            <x v="0"/>
          </reference>
        </references>
      </pivotArea>
    </chartFormat>
    <chartFormat chart="0" format="19">
      <pivotArea type="data" outline="0" fieldPosition="0">
        <references count="2">
          <reference field="4294967294" count="1" selected="0">
            <x v="0"/>
          </reference>
          <reference field="5" count="1" selected="0">
            <x v="1"/>
          </reference>
        </references>
      </pivotArea>
    </chartFormat>
    <chartFormat chart="0" format="20">
      <pivotArea type="data" outline="0" fieldPosition="0">
        <references count="2">
          <reference field="4294967294" count="1" selected="0">
            <x v="0"/>
          </reference>
          <reference field="5" count="1" selected="0">
            <x v="2"/>
          </reference>
        </references>
      </pivotArea>
    </chartFormat>
    <chartFormat chart="0" format="21">
      <pivotArea type="data" outline="0" fieldPosition="0">
        <references count="2">
          <reference field="4294967294" count="1" selected="0">
            <x v="0"/>
          </reference>
          <reference field="5" count="1" selected="0">
            <x v="4"/>
          </reference>
        </references>
      </pivotArea>
    </chartFormat>
    <chartFormat chart="0" format="22">
      <pivotArea type="data" outline="0" fieldPosition="0">
        <references count="2">
          <reference field="4294967294" count="1" selected="0">
            <x v="0"/>
          </reference>
          <reference field="5" count="1" selected="0">
            <x v="6"/>
          </reference>
        </references>
      </pivotArea>
    </chartFormat>
    <chartFormat chart="0" format="23">
      <pivotArea type="data" outline="0" fieldPosition="0">
        <references count="2">
          <reference field="4294967294" count="1" selected="0">
            <x v="0"/>
          </reference>
          <reference field="5" count="1" selected="0">
            <x v="7"/>
          </reference>
        </references>
      </pivotArea>
    </chartFormat>
    <chartFormat chart="0" format="24">
      <pivotArea type="data" outline="0" fieldPosition="0">
        <references count="2">
          <reference field="4294967294" count="1" selected="0">
            <x v="0"/>
          </reference>
          <reference field="5" count="1" selected="0">
            <x v="12"/>
          </reference>
        </references>
      </pivotArea>
    </chartFormat>
    <chartFormat chart="0" format="25">
      <pivotArea type="data" outline="0" fieldPosition="0">
        <references count="2">
          <reference field="4294967294" count="1" selected="0">
            <x v="0"/>
          </reference>
          <reference field="5" count="1" selected="0">
            <x v="14"/>
          </reference>
        </references>
      </pivotArea>
    </chartFormat>
    <chartFormat chart="0" format="26">
      <pivotArea type="data" outline="0" fieldPosition="0">
        <references count="2">
          <reference field="4294967294" count="1" selected="0">
            <x v="0"/>
          </reference>
          <reference field="5"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7DED00-8442-4876-A875-9F39F3722C43}" name="PivotTable1" cacheId="6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2">
  <location ref="A3:B25" firstHeaderRow="1" firstDataRow="1" firstDataCol="1" rowPageCount="1" colPageCount="1"/>
  <pivotFields count="9">
    <pivotField axis="axisPage" multipleItemSelectionAllowed="1" showAll="0">
      <items count="34">
        <item h="1" x="0"/>
        <item h="1" x="1"/>
        <item h="1" x="2"/>
        <item h="1" x="3"/>
        <item h="1" x="4"/>
        <item h="1" x="5"/>
        <item h="1" x="6"/>
        <item h="1" x="7"/>
        <item h="1" x="8"/>
        <item h="1" x="9"/>
        <item h="1" x="10"/>
        <item h="1" x="13"/>
        <item h="1" x="11"/>
        <item h="1" x="12"/>
        <item h="1" x="14"/>
        <item h="1" x="15"/>
        <item h="1" x="22"/>
        <item h="1" x="24"/>
        <item h="1" x="16"/>
        <item h="1" x="17"/>
        <item h="1" x="18"/>
        <item h="1" x="19"/>
        <item h="1" x="20"/>
        <item h="1" x="21"/>
        <item h="1" x="23"/>
        <item h="1" x="25"/>
        <item h="1" x="26"/>
        <item x="27"/>
        <item x="28"/>
        <item x="29"/>
        <item x="30"/>
        <item x="31"/>
        <item h="1" x="32"/>
        <item t="default"/>
      </items>
    </pivotField>
    <pivotField axis="axisRow" showAll="0">
      <items count="32">
        <item x="5"/>
        <item x="0"/>
        <item x="6"/>
        <item x="1"/>
        <item x="13"/>
        <item m="1" x="29"/>
        <item x="2"/>
        <item x="3"/>
        <item m="1" x="30"/>
        <item x="4"/>
        <item m="1" x="28"/>
        <item x="7"/>
        <item x="8"/>
        <item x="9"/>
        <item x="10"/>
        <item x="11"/>
        <item x="12"/>
        <item x="14"/>
        <item x="15"/>
        <item x="16"/>
        <item x="17"/>
        <item x="18"/>
        <item x="19"/>
        <item x="20"/>
        <item x="21"/>
        <item x="22"/>
        <item x="23"/>
        <item x="24"/>
        <item x="25"/>
        <item x="26"/>
        <item x="27"/>
        <item t="default"/>
      </items>
    </pivotField>
    <pivotField showAll="0"/>
    <pivotField showAll="0"/>
    <pivotField dataField="1" numFmtId="2" showAll="0"/>
    <pivotField axis="axisRow" showAll="0" sortType="descending">
      <items count="24">
        <item x="3"/>
        <item x="0"/>
        <item x="10"/>
        <item x="5"/>
        <item x="14"/>
        <item x="2"/>
        <item x="16"/>
        <item x="9"/>
        <item x="1"/>
        <item x="11"/>
        <item x="12"/>
        <item x="6"/>
        <item x="4"/>
        <item x="8"/>
        <item x="7"/>
        <item x="13"/>
        <item m="1" x="22"/>
        <item x="15"/>
        <item x="17"/>
        <item x="18"/>
        <item x="19"/>
        <item x="20"/>
        <item x="21"/>
        <item t="default"/>
      </items>
      <autoSortScope>
        <pivotArea dataOnly="0" outline="0" fieldPosition="0">
          <references count="1">
            <reference field="4294967294" count="1" selected="0">
              <x v="0"/>
            </reference>
          </references>
        </pivotArea>
      </autoSortScope>
    </pivotField>
    <pivotField axis="axisRow" showAll="0" sortType="descending">
      <items count="37">
        <item h="1" sd="0" x="6"/>
        <item h="1" sd="0" x="13"/>
        <item h="1" sd="0" x="12"/>
        <item h="1" sd="0" x="14"/>
        <item h="1" sd="0" x="7"/>
        <item x="9"/>
        <item h="1" sd="0" x="23"/>
        <item h="1" sd="0" x="4"/>
        <item h="1" sd="0" x="2"/>
        <item h="1" sd="0" x="3"/>
        <item h="1" sd="0" x="11"/>
        <item h="1" sd="0" x="0"/>
        <item h="1" sd="0" x="1"/>
        <item h="1" sd="0" x="8"/>
        <item h="1" sd="0" x="10"/>
        <item h="1" sd="0" m="1" x="35"/>
        <item h="1" sd="0" x="15"/>
        <item h="1" sd="0" x="16"/>
        <item h="1" sd="0" x="17"/>
        <item h="1" sd="0" x="18"/>
        <item h="1" sd="0" x="19"/>
        <item h="1" sd="0" x="20"/>
        <item h="1" sd="0" x="21"/>
        <item h="1" sd="0" x="22"/>
        <item h="1" sd="0" x="24"/>
        <item h="1" sd="0" x="25"/>
        <item h="1" sd="0" x="5"/>
        <item h="1" sd="0" x="26"/>
        <item h="1" sd="0" x="27"/>
        <item h="1" sd="0" x="28"/>
        <item h="1" sd="0" x="29"/>
        <item h="1" sd="0" x="30"/>
        <item h="1" sd="0" x="31"/>
        <item h="1" sd="0" x="32"/>
        <item h="1" sd="0" x="33"/>
        <item h="1" sd="0" x="34"/>
        <item t="default" sd="0"/>
      </items>
      <autoSortScope>
        <pivotArea dataOnly="0" outline="0" fieldPosition="0">
          <references count="1">
            <reference field="4294967294" count="1" selected="0">
              <x v="0"/>
            </reference>
          </references>
        </pivotArea>
      </autoSortScope>
    </pivotField>
    <pivotField showAll="0"/>
    <pivotField showAll="0"/>
  </pivotFields>
  <rowFields count="3">
    <field x="5"/>
    <field x="6"/>
    <field x="1"/>
  </rowFields>
  <rowItems count="22">
    <i>
      <x v="6"/>
    </i>
    <i r="1">
      <x v="5"/>
    </i>
    <i r="2">
      <x v="4"/>
    </i>
    <i r="2">
      <x v="11"/>
    </i>
    <i>
      <x v="2"/>
    </i>
    <i r="1">
      <x v="5"/>
    </i>
    <i r="2">
      <x v="4"/>
    </i>
    <i r="2">
      <x v="17"/>
    </i>
    <i r="2">
      <x v="25"/>
    </i>
    <i r="2">
      <x v="27"/>
    </i>
    <i>
      <x v="10"/>
    </i>
    <i r="1">
      <x v="5"/>
    </i>
    <i r="2">
      <x v="17"/>
    </i>
    <i r="2">
      <x v="27"/>
    </i>
    <i>
      <x v="5"/>
    </i>
    <i r="1">
      <x v="5"/>
    </i>
    <i r="2">
      <x v="17"/>
    </i>
    <i r="2">
      <x v="25"/>
    </i>
    <i>
      <x v="1"/>
    </i>
    <i r="1">
      <x v="5"/>
    </i>
    <i r="2">
      <x v="17"/>
    </i>
    <i t="grand">
      <x/>
    </i>
  </rowItems>
  <colItems count="1">
    <i/>
  </colItems>
  <pageFields count="1">
    <pageField fld="0" hier="-1"/>
  </pageFields>
  <dataFields count="1">
    <dataField name="Sum of Duration" fld="4" baseField="0" baseItem="0" numFmtId="2"/>
  </dataFields>
  <chartFormats count="3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5"/>
          </reference>
        </references>
      </pivotArea>
    </chartFormat>
    <chartFormat chart="0" format="2">
      <pivotArea type="data" outline="0" fieldPosition="0">
        <references count="3">
          <reference field="4294967294" count="1" selected="0">
            <x v="0"/>
          </reference>
          <reference field="5" count="1" selected="0">
            <x v="4"/>
          </reference>
          <reference field="6" count="1" selected="0">
            <x v="7"/>
          </reference>
        </references>
      </pivotArea>
    </chartFormat>
    <chartFormat chart="0" format="3">
      <pivotArea type="data" outline="0" fieldPosition="0">
        <references count="3">
          <reference field="4294967294" count="1" selected="0">
            <x v="0"/>
          </reference>
          <reference field="5" count="1" selected="0">
            <x v="5"/>
          </reference>
          <reference field="6" count="1" selected="0">
            <x v="8"/>
          </reference>
        </references>
      </pivotArea>
    </chartFormat>
    <chartFormat chart="0" format="4">
      <pivotArea type="data" outline="0" fieldPosition="0">
        <references count="3">
          <reference field="4294967294" count="1" selected="0">
            <x v="0"/>
          </reference>
          <reference field="5" count="1" selected="0">
            <x v="5"/>
          </reference>
          <reference field="6" count="1" selected="0">
            <x v="7"/>
          </reference>
        </references>
      </pivotArea>
    </chartFormat>
    <chartFormat chart="0" format="5">
      <pivotArea type="data" outline="0" fieldPosition="0">
        <references count="2">
          <reference field="4294967294" count="1" selected="0">
            <x v="0"/>
          </reference>
          <reference field="5" count="1" selected="0">
            <x v="0"/>
          </reference>
        </references>
      </pivotArea>
    </chartFormat>
    <chartFormat chart="0" format="6">
      <pivotArea type="data" outline="0" fieldPosition="0">
        <references count="3">
          <reference field="4294967294" count="1" selected="0">
            <x v="0"/>
          </reference>
          <reference field="5" count="1" selected="0">
            <x v="5"/>
          </reference>
          <reference field="6" count="1" selected="0">
            <x v="9"/>
          </reference>
        </references>
      </pivotArea>
    </chartFormat>
    <chartFormat chart="0" format="7">
      <pivotArea type="data" outline="0" fieldPosition="0">
        <references count="3">
          <reference field="4294967294" count="1" selected="0">
            <x v="0"/>
          </reference>
          <reference field="5" count="1" selected="0">
            <x v="5"/>
          </reference>
          <reference field="6" count="1" selected="0">
            <x v="0"/>
          </reference>
        </references>
      </pivotArea>
    </chartFormat>
    <chartFormat chart="0" format="8">
      <pivotArea type="data" outline="0" fieldPosition="0">
        <references count="3">
          <reference field="4294967294" count="1" selected="0">
            <x v="0"/>
          </reference>
          <reference field="5" count="1" selected="0">
            <x v="1"/>
          </reference>
          <reference field="6" count="1" selected="0">
            <x v="7"/>
          </reference>
        </references>
      </pivotArea>
    </chartFormat>
    <chartFormat chart="0" format="9">
      <pivotArea type="data" outline="0" fieldPosition="0">
        <references count="3">
          <reference field="4294967294" count="1" selected="0">
            <x v="0"/>
          </reference>
          <reference field="5" count="1" selected="0">
            <x v="1"/>
          </reference>
          <reference field="6" count="1" selected="0">
            <x v="0"/>
          </reference>
        </references>
      </pivotArea>
    </chartFormat>
    <chartFormat chart="0" format="10">
      <pivotArea type="data" outline="0" fieldPosition="0">
        <references count="3">
          <reference field="4294967294" count="1" selected="0">
            <x v="0"/>
          </reference>
          <reference field="5" count="1" selected="0">
            <x v="1"/>
          </reference>
          <reference field="6" count="1" selected="0">
            <x v="11"/>
          </reference>
        </references>
      </pivotArea>
    </chartFormat>
    <chartFormat chart="0" format="11">
      <pivotArea type="data" outline="0" fieldPosition="0">
        <references count="2">
          <reference field="4294967294" count="1" selected="0">
            <x v="0"/>
          </reference>
          <reference field="5" count="1" selected="0">
            <x v="1"/>
          </reference>
        </references>
      </pivotArea>
    </chartFormat>
    <chartFormat chart="0" format="12">
      <pivotArea type="data" outline="0" fieldPosition="0">
        <references count="2">
          <reference field="4294967294" count="1" selected="0">
            <x v="0"/>
          </reference>
          <reference field="5" count="1" selected="0">
            <x v="12"/>
          </reference>
        </references>
      </pivotArea>
    </chartFormat>
    <chartFormat chart="0" format="13">
      <pivotArea type="data" outline="0" fieldPosition="0">
        <references count="2">
          <reference field="4294967294" count="1" selected="0">
            <x v="0"/>
          </reference>
          <reference field="5" count="1" selected="0">
            <x v="10"/>
          </reference>
        </references>
      </pivotArea>
    </chartFormat>
    <chartFormat chart="0" format="14">
      <pivotArea type="data" outline="0" fieldPosition="0">
        <references count="2">
          <reference field="4294967294" count="1" selected="0">
            <x v="0"/>
          </reference>
          <reference field="5" count="1" selected="0">
            <x v="9"/>
          </reference>
        </references>
      </pivotArea>
    </chartFormat>
    <chartFormat chart="0" format="15">
      <pivotArea type="data" outline="0" fieldPosition="0">
        <references count="2">
          <reference field="4294967294" count="1" selected="0">
            <x v="0"/>
          </reference>
          <reference field="5" count="1" selected="0">
            <x v="14"/>
          </reference>
        </references>
      </pivotArea>
    </chartFormat>
    <chartFormat chart="0" format="16">
      <pivotArea type="data" outline="0" fieldPosition="0">
        <references count="2">
          <reference field="4294967294" count="1" selected="0">
            <x v="0"/>
          </reference>
          <reference field="5" count="1" selected="0">
            <x v="11"/>
          </reference>
        </references>
      </pivotArea>
    </chartFormat>
    <chartFormat chart="0" format="17">
      <pivotArea type="data" outline="0" fieldPosition="0">
        <references count="3">
          <reference field="4294967294" count="1" selected="0">
            <x v="0"/>
          </reference>
          <reference field="5" count="1" selected="0">
            <x v="2"/>
          </reference>
          <reference field="6" count="1" selected="0">
            <x v="0"/>
          </reference>
        </references>
      </pivotArea>
    </chartFormat>
    <chartFormat chart="0" format="18">
      <pivotArea type="data" outline="0" fieldPosition="0">
        <references count="3">
          <reference field="4294967294" count="1" selected="0">
            <x v="0"/>
          </reference>
          <reference field="5" count="1" selected="0">
            <x v="2"/>
          </reference>
          <reference field="6" count="1" selected="0">
            <x v="9"/>
          </reference>
        </references>
      </pivotArea>
    </chartFormat>
    <chartFormat chart="0" format="19">
      <pivotArea type="data" outline="0" fieldPosition="0">
        <references count="3">
          <reference field="4294967294" count="1" selected="0">
            <x v="0"/>
          </reference>
          <reference field="5" count="1" selected="0">
            <x v="2"/>
          </reference>
          <reference field="6" count="1" selected="0">
            <x v="19"/>
          </reference>
        </references>
      </pivotArea>
    </chartFormat>
    <chartFormat chart="0" format="20">
      <pivotArea type="data" outline="0" fieldPosition="0">
        <references count="3">
          <reference field="4294967294" count="1" selected="0">
            <x v="0"/>
          </reference>
          <reference field="5" count="1" selected="0">
            <x v="2"/>
          </reference>
          <reference field="6" count="1" selected="0">
            <x v="18"/>
          </reference>
        </references>
      </pivotArea>
    </chartFormat>
    <chartFormat chart="0" format="21">
      <pivotArea type="data" outline="0" fieldPosition="0">
        <references count="3">
          <reference field="4294967294" count="1" selected="0">
            <x v="0"/>
          </reference>
          <reference field="5" count="1" selected="0">
            <x v="2"/>
          </reference>
          <reference field="6" count="1" selected="0">
            <x v="4"/>
          </reference>
        </references>
      </pivotArea>
    </chartFormat>
    <chartFormat chart="0" format="22">
      <pivotArea type="data" outline="0" fieldPosition="0">
        <references count="3">
          <reference field="4294967294" count="1" selected="0">
            <x v="0"/>
          </reference>
          <reference field="5" count="1" selected="0">
            <x v="2"/>
          </reference>
          <reference field="6" count="1" selected="0">
            <x v="14"/>
          </reference>
        </references>
      </pivotArea>
    </chartFormat>
    <chartFormat chart="0" format="23">
      <pivotArea type="data" outline="0" fieldPosition="0">
        <references count="2">
          <reference field="4294967294" count="1" selected="0">
            <x v="0"/>
          </reference>
          <reference field="5" count="1" selected="0">
            <x v="6"/>
          </reference>
        </references>
      </pivotArea>
    </chartFormat>
    <chartFormat chart="0" format="24">
      <pivotArea type="data" outline="0" fieldPosition="0">
        <references count="2">
          <reference field="4294967294" count="1" selected="0">
            <x v="0"/>
          </reference>
          <reference field="5" count="1" selected="0">
            <x v="2"/>
          </reference>
        </references>
      </pivotArea>
    </chartFormat>
    <chartFormat chart="0" format="25">
      <pivotArea type="data" outline="0" fieldPosition="0">
        <references count="2">
          <reference field="4294967294" count="1" selected="0">
            <x v="0"/>
          </reference>
          <reference field="5" count="1" selected="0">
            <x v="18"/>
          </reference>
        </references>
      </pivotArea>
    </chartFormat>
    <chartFormat chart="0" format="26">
      <pivotArea type="data" outline="0" fieldPosition="0">
        <references count="2">
          <reference field="4294967294" count="1" selected="0">
            <x v="0"/>
          </reference>
          <reference field="5" count="1" selected="0">
            <x v="15"/>
          </reference>
        </references>
      </pivotArea>
    </chartFormat>
    <chartFormat chart="0" format="27">
      <pivotArea type="data" outline="0" fieldPosition="0">
        <references count="2">
          <reference field="4294967294" count="1" selected="0">
            <x v="0"/>
          </reference>
          <reference field="5" count="1" selected="0">
            <x v="19"/>
          </reference>
        </references>
      </pivotArea>
    </chartFormat>
    <chartFormat chart="0" format="28">
      <pivotArea type="data" outline="0" fieldPosition="0">
        <references count="2">
          <reference field="4294967294" count="1" selected="0">
            <x v="0"/>
          </reference>
          <reference field="5" count="1" selected="0">
            <x v="13"/>
          </reference>
        </references>
      </pivotArea>
    </chartFormat>
    <chartFormat chart="0" format="29">
      <pivotArea type="data" outline="0" fieldPosition="0">
        <references count="2">
          <reference field="4294967294" count="1" selected="0">
            <x v="0"/>
          </reference>
          <reference field="5" count="1" selected="0">
            <x v="17"/>
          </reference>
        </references>
      </pivotArea>
    </chartFormat>
    <chartFormat chart="0" format="35">
      <pivotArea type="data" outline="0" fieldPosition="0">
        <references count="4">
          <reference field="4294967294" count="1" selected="0">
            <x v="0"/>
          </reference>
          <reference field="1" count="1" selected="0">
            <x v="17"/>
          </reference>
          <reference field="5" count="1" selected="0">
            <x v="10"/>
          </reference>
          <reference field="6" count="1" selected="0">
            <x v="5"/>
          </reference>
        </references>
      </pivotArea>
    </chartFormat>
    <chartFormat chart="0" format="36">
      <pivotArea type="data" outline="0" fieldPosition="0">
        <references count="4">
          <reference field="4294967294" count="1" selected="0">
            <x v="0"/>
          </reference>
          <reference field="1" count="1" selected="0">
            <x v="27"/>
          </reference>
          <reference field="5" count="1" selected="0">
            <x v="10"/>
          </reference>
          <reference field="6" count="1" selected="0">
            <x v="5"/>
          </reference>
        </references>
      </pivotArea>
    </chartFormat>
    <chartFormat chart="0" format="37">
      <pivotArea type="data" outline="0" fieldPosition="0">
        <references count="4">
          <reference field="4294967294" count="1" selected="0">
            <x v="0"/>
          </reference>
          <reference field="1" count="1" selected="0">
            <x v="17"/>
          </reference>
          <reference field="5" count="1" selected="0">
            <x v="5"/>
          </reference>
          <reference field="6" count="1" selected="0">
            <x v="5"/>
          </reference>
        </references>
      </pivotArea>
    </chartFormat>
    <chartFormat chart="0" format="38">
      <pivotArea type="data" outline="0" fieldPosition="0">
        <references count="4">
          <reference field="4294967294" count="1" selected="0">
            <x v="0"/>
          </reference>
          <reference field="1" count="1" selected="0">
            <x v="25"/>
          </reference>
          <reference field="5" count="1" selected="0">
            <x v="5"/>
          </reference>
          <reference field="6" count="1" selected="0">
            <x v="5"/>
          </reference>
        </references>
      </pivotArea>
    </chartFormat>
    <chartFormat chart="0" format="39">
      <pivotArea type="data" outline="0" fieldPosition="0">
        <references count="4">
          <reference field="4294967294" count="1" selected="0">
            <x v="0"/>
          </reference>
          <reference field="1" count="1" selected="0">
            <x v="17"/>
          </reference>
          <reference field="5" count="1" selected="0">
            <x v="1"/>
          </reference>
          <reference field="6" count="1" selected="0">
            <x v="5"/>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6BC602-0C83-46B8-9C53-040E86B0FEE8}" name="PivotTable2" cacheId="6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A31" firstHeaderRow="1" firstDataRow="1" firstDataCol="1"/>
  <pivotFields count="9">
    <pivotField showAll="0"/>
    <pivotField axis="axisRow" showAll="0" defaultSubtotal="0">
      <items count="31">
        <item x="5"/>
        <item x="0"/>
        <item x="6"/>
        <item x="1"/>
        <item x="13"/>
        <item m="1" x="29"/>
        <item x="2"/>
        <item x="3"/>
        <item m="1" x="30"/>
        <item x="4"/>
        <item m="1" x="28"/>
        <item x="7"/>
        <item x="8"/>
        <item x="9"/>
        <item x="10"/>
        <item x="11"/>
        <item x="12"/>
        <item x="14"/>
        <item x="15"/>
        <item x="16"/>
        <item x="17"/>
        <item x="18"/>
        <item x="19"/>
        <item x="20"/>
        <item x="21"/>
        <item x="22"/>
        <item x="23"/>
        <item x="24"/>
        <item x="25"/>
        <item x="26"/>
        <item x="27"/>
      </items>
    </pivotField>
    <pivotField showAll="0"/>
    <pivotField showAll="0"/>
    <pivotField numFmtId="2" showAll="0"/>
    <pivotField showAll="0"/>
    <pivotField showAll="0"/>
    <pivotField showAll="0"/>
    <pivotField showAll="0"/>
  </pivotFields>
  <rowFields count="1">
    <field x="1"/>
  </rowFields>
  <rowItems count="28">
    <i>
      <x/>
    </i>
    <i>
      <x v="1"/>
    </i>
    <i>
      <x v="2"/>
    </i>
    <i>
      <x v="3"/>
    </i>
    <i>
      <x v="4"/>
    </i>
    <i>
      <x v="6"/>
    </i>
    <i>
      <x v="7"/>
    </i>
    <i>
      <x v="9"/>
    </i>
    <i>
      <x v="11"/>
    </i>
    <i>
      <x v="12"/>
    </i>
    <i>
      <x v="13"/>
    </i>
    <i>
      <x v="14"/>
    </i>
    <i>
      <x v="15"/>
    </i>
    <i>
      <x v="16"/>
    </i>
    <i>
      <x v="17"/>
    </i>
    <i>
      <x v="18"/>
    </i>
    <i>
      <x v="19"/>
    </i>
    <i>
      <x v="20"/>
    </i>
    <i>
      <x v="21"/>
    </i>
    <i>
      <x v="22"/>
    </i>
    <i>
      <x v="23"/>
    </i>
    <i>
      <x v="24"/>
    </i>
    <i>
      <x v="25"/>
    </i>
    <i>
      <x v="26"/>
    </i>
    <i>
      <x v="27"/>
    </i>
    <i>
      <x v="28"/>
    </i>
    <i>
      <x v="29"/>
    </i>
    <i>
      <x v="30"/>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29DE27C-A748-4726-B076-916E817D58B8}" name="PivotTable4" cacheId="6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C3:C4" firstHeaderRow="1" firstDataRow="1" firstDataCol="1"/>
  <pivotFields count="9">
    <pivotField showAll="0"/>
    <pivotField showAll="0"/>
    <pivotField showAll="0"/>
    <pivotField showAll="0"/>
    <pivotField numFmtId="2" showAll="0"/>
    <pivotField axis="axisRow" showAll="0">
      <items count="24">
        <item x="3"/>
        <item h="1" x="0"/>
        <item h="1" x="10"/>
        <item h="1" x="5"/>
        <item h="1" x="14"/>
        <item h="1" x="2"/>
        <item h="1" x="16"/>
        <item h="1" x="9"/>
        <item h="1" x="1"/>
        <item h="1" x="11"/>
        <item h="1" x="12"/>
        <item h="1" x="6"/>
        <item h="1" x="4"/>
        <item h="1" x="8"/>
        <item h="1" x="7"/>
        <item h="1" x="13"/>
        <item h="1" m="1" x="22"/>
        <item h="1" x="15"/>
        <item h="1" x="17"/>
        <item h="1" x="18"/>
        <item h="1" x="19"/>
        <item h="1" x="20"/>
        <item h="1" x="21"/>
        <item t="default"/>
      </items>
    </pivotField>
    <pivotField showAll="0"/>
    <pivotField showAll="0"/>
    <pivotField showAll="0"/>
  </pivotFields>
  <rowFields count="1">
    <field x="5"/>
  </rowFields>
  <rowItems count="1">
    <i>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4227B4A-8A51-4AC2-B80E-469FF8ECAAEE}" name="PivotTable3"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0" firstHeaderRow="1" firstDataRow="1" firstDataCol="1" rowPageCount="1" colPageCount="1"/>
  <pivotFields count="9">
    <pivotField axis="axisPage" multipleItemSelectionAllowed="1" showAll="0">
      <items count="34">
        <item h="1" x="0"/>
        <item h="1" x="1"/>
        <item h="1" x="2"/>
        <item h="1" x="3"/>
        <item h="1" x="4"/>
        <item h="1" x="5"/>
        <item h="1" x="6"/>
        <item h="1" x="7"/>
        <item h="1" x="8"/>
        <item h="1" x="9"/>
        <item h="1" x="10"/>
        <item h="1" x="13"/>
        <item h="1" x="11"/>
        <item h="1" x="12"/>
        <item h="1" x="14"/>
        <item h="1" x="15"/>
        <item h="1" x="22"/>
        <item h="1" x="24"/>
        <item h="1" x="16"/>
        <item h="1" x="17"/>
        <item h="1" x="18"/>
        <item h="1" x="19"/>
        <item h="1" x="20"/>
        <item h="1" x="21"/>
        <item h="1" x="23"/>
        <item h="1" x="25"/>
        <item h="1" x="26"/>
        <item x="27"/>
        <item x="28"/>
        <item x="29"/>
        <item x="30"/>
        <item x="31"/>
        <item h="1" x="32"/>
        <item t="default"/>
      </items>
    </pivotField>
    <pivotField showAll="0"/>
    <pivotField showAll="0"/>
    <pivotField showAll="0"/>
    <pivotField dataField="1" numFmtId="2" showAll="0"/>
    <pivotField showAll="0" sortType="descending">
      <items count="24">
        <item x="3"/>
        <item h="1" x="0"/>
        <item h="1" x="10"/>
        <item h="1" x="5"/>
        <item h="1" x="17"/>
        <item h="1" x="21"/>
        <item h="1" x="14"/>
        <item h="1" x="2"/>
        <item h="1" x="16"/>
        <item h="1" x="9"/>
        <item h="1" x="1"/>
        <item h="1" x="11"/>
        <item h="1" x="18"/>
        <item h="1" x="12"/>
        <item h="1" x="6"/>
        <item h="1" x="20"/>
        <item h="1" x="4"/>
        <item h="1" x="8"/>
        <item h="1" x="7"/>
        <item h="1" x="19"/>
        <item h="1" x="13"/>
        <item h="1" x="15"/>
        <item h="1" m="1" x="22"/>
        <item t="default"/>
      </items>
      <autoSortScope>
        <pivotArea dataOnly="0" outline="0" fieldPosition="0">
          <references count="1">
            <reference field="4294967294" count="1" selected="0">
              <x v="0"/>
            </reference>
          </references>
        </pivotArea>
      </autoSortScope>
    </pivotField>
    <pivotField axis="axisRow" showAll="0" sortType="descending">
      <items count="37">
        <item sd="0" x="6"/>
        <item sd="0" x="13"/>
        <item sd="0" x="12"/>
        <item sd="0" x="14"/>
        <item sd="0" x="7"/>
        <item sd="0" x="9"/>
        <item sd="0" x="23"/>
        <item sd="0" x="4"/>
        <item sd="0" x="2"/>
        <item sd="0" x="3"/>
        <item sd="0" x="11"/>
        <item sd="0" x="0"/>
        <item sd="0" x="1"/>
        <item sd="0" x="8"/>
        <item sd="0" x="10"/>
        <item sd="0" m="1" x="35"/>
        <item x="15"/>
        <item x="16"/>
        <item x="17"/>
        <item x="18"/>
        <item x="19"/>
        <item x="20"/>
        <item x="21"/>
        <item x="22"/>
        <item x="24"/>
        <item x="25"/>
        <item x="5"/>
        <item x="26"/>
        <item x="27"/>
        <item x="28"/>
        <item x="29"/>
        <item x="30"/>
        <item x="31"/>
        <item x="32"/>
        <item x="33"/>
        <item x="34"/>
        <item t="default" sd="0"/>
      </items>
      <autoSortScope>
        <pivotArea dataOnly="0" outline="0" fieldPosition="0">
          <references count="1">
            <reference field="4294967294" count="1" selected="0">
              <x v="0"/>
            </reference>
          </references>
        </pivotArea>
      </autoSortScope>
    </pivotField>
    <pivotField showAll="0"/>
    <pivotField showAll="0"/>
  </pivotFields>
  <rowFields count="1">
    <field x="6"/>
  </rowFields>
  <rowItems count="7">
    <i>
      <x v="7"/>
    </i>
    <i>
      <x v="9"/>
    </i>
    <i>
      <x v="11"/>
    </i>
    <i>
      <x/>
    </i>
    <i>
      <x v="18"/>
    </i>
    <i>
      <x v="12"/>
    </i>
    <i t="grand">
      <x/>
    </i>
  </rowItems>
  <colItems count="1">
    <i/>
  </colItems>
  <pageFields count="1">
    <pageField fld="0" hier="-1"/>
  </pageFields>
  <dataFields count="1">
    <dataField name="Sum of Duration" fld="4" baseField="0" baseItem="0" numFmtId="2"/>
  </dataFields>
  <chartFormats count="18">
    <chartFormat chart="0" format="0"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6" count="1" selected="0">
            <x v="7"/>
          </reference>
        </references>
      </pivotArea>
    </chartFormat>
    <chartFormat chart="0" format="3">
      <pivotArea type="data" outline="0" fieldPosition="0">
        <references count="2">
          <reference field="4294967294" count="1" selected="0">
            <x v="0"/>
          </reference>
          <reference field="6" count="1" selected="0">
            <x v="11"/>
          </reference>
        </references>
      </pivotArea>
    </chartFormat>
    <chartFormat chart="0" format="4">
      <pivotArea type="data" outline="0" fieldPosition="0">
        <references count="2">
          <reference field="4294967294" count="1" selected="0">
            <x v="0"/>
          </reference>
          <reference field="6" count="1" selected="0">
            <x v="9"/>
          </reference>
        </references>
      </pivotArea>
    </chartFormat>
    <chartFormat chart="0" format="5">
      <pivotArea type="data" outline="0" fieldPosition="0">
        <references count="2">
          <reference field="4294967294" count="1" selected="0">
            <x v="0"/>
          </reference>
          <reference field="6" count="1" selected="0">
            <x v="0"/>
          </reference>
        </references>
      </pivotArea>
    </chartFormat>
    <chartFormat chart="0" format="6">
      <pivotArea type="data" outline="0" fieldPosition="0">
        <references count="2">
          <reference field="4294967294" count="1" selected="0">
            <x v="0"/>
          </reference>
          <reference field="6" count="1" selected="0">
            <x v="1"/>
          </reference>
        </references>
      </pivotArea>
    </chartFormat>
    <chartFormat chart="0" format="7">
      <pivotArea type="data" outline="0" fieldPosition="0">
        <references count="2">
          <reference field="4294967294" count="1" selected="0">
            <x v="0"/>
          </reference>
          <reference field="6" count="1" selected="0">
            <x v="10"/>
          </reference>
        </references>
      </pivotArea>
    </chartFormat>
    <chartFormat chart="0" format="8">
      <pivotArea type="data" outline="0" fieldPosition="0">
        <references count="2">
          <reference field="4294967294" count="1" selected="0">
            <x v="0"/>
          </reference>
          <reference field="6" count="1" selected="0">
            <x v="4"/>
          </reference>
        </references>
      </pivotArea>
    </chartFormat>
    <chartFormat chart="0" format="9">
      <pivotArea type="data" outline="0" fieldPosition="0">
        <references count="2">
          <reference field="4294967294" count="1" selected="0">
            <x v="0"/>
          </reference>
          <reference field="6" count="1" selected="0">
            <x v="13"/>
          </reference>
        </references>
      </pivotArea>
    </chartFormat>
    <chartFormat chart="0" format="10">
      <pivotArea type="data" outline="0" fieldPosition="0">
        <references count="2">
          <reference field="4294967294" count="1" selected="0">
            <x v="0"/>
          </reference>
          <reference field="6" count="1" selected="0">
            <x v="5"/>
          </reference>
        </references>
      </pivotArea>
    </chartFormat>
    <chartFormat chart="0" format="11">
      <pivotArea type="data" outline="0" fieldPosition="0">
        <references count="2">
          <reference field="4294967294" count="1" selected="0">
            <x v="0"/>
          </reference>
          <reference field="6" count="1" selected="0">
            <x v="8"/>
          </reference>
        </references>
      </pivotArea>
    </chartFormat>
    <chartFormat chart="0" format="12">
      <pivotArea type="data" outline="0" fieldPosition="0">
        <references count="2">
          <reference field="4294967294" count="1" selected="0">
            <x v="0"/>
          </reference>
          <reference field="6" count="1" selected="0">
            <x v="2"/>
          </reference>
        </references>
      </pivotArea>
    </chartFormat>
    <chartFormat chart="0" format="13">
      <pivotArea type="data" outline="0" fieldPosition="0">
        <references count="2">
          <reference field="4294967294" count="1" selected="0">
            <x v="0"/>
          </reference>
          <reference field="6" count="1" selected="0">
            <x v="3"/>
          </reference>
        </references>
      </pivotArea>
    </chartFormat>
    <chartFormat chart="0" format="14">
      <pivotArea type="data" outline="0" fieldPosition="0">
        <references count="2">
          <reference field="4294967294" count="1" selected="0">
            <x v="0"/>
          </reference>
          <reference field="6" count="1" selected="0">
            <x v="14"/>
          </reference>
        </references>
      </pivotArea>
    </chartFormat>
    <chartFormat chart="0" format="15">
      <pivotArea type="data" outline="0" fieldPosition="0">
        <references count="2">
          <reference field="4294967294" count="1" selected="0">
            <x v="0"/>
          </reference>
          <reference field="6" count="1" selected="0">
            <x v="12"/>
          </reference>
        </references>
      </pivotArea>
    </chartFormat>
    <chartFormat chart="0" format="18">
      <pivotArea type="data" outline="0" fieldPosition="0">
        <references count="2">
          <reference field="4294967294" count="1" selected="0">
            <x v="0"/>
          </reference>
          <reference field="6" count="1" selected="0">
            <x v="18"/>
          </reference>
        </references>
      </pivotArea>
    </chartFormat>
    <chartFormat chart="0" format="19">
      <pivotArea type="data" outline="0" fieldPosition="0">
        <references count="2">
          <reference field="4294967294" count="1" selected="0">
            <x v="0"/>
          </reference>
          <reference field="6" count="1" selected="0">
            <x v="20"/>
          </reference>
        </references>
      </pivotArea>
    </chartFormat>
    <chartFormat chart="0" format="20">
      <pivotArea type="data" outline="0" fieldPosition="0">
        <references count="2">
          <reference field="4294967294" count="1" selected="0">
            <x v="0"/>
          </reference>
          <reference field="6"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E6DF294-F486-4A0A-A6EC-2B70EB7FBF56}" name="PivotTable1"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2" firstHeaderRow="1" firstDataRow="1" firstDataCol="1" rowPageCount="1" colPageCount="1"/>
  <pivotFields count="9">
    <pivotField axis="axisPage" numFmtId="14" multipleItemSelectionAllowed="1" showAll="0">
      <items count="34">
        <item x="0"/>
        <item x="1"/>
        <item x="2"/>
        <item x="3"/>
        <item x="22"/>
        <item x="24"/>
        <item x="4"/>
        <item x="5"/>
        <item x="6"/>
        <item x="7"/>
        <item x="8"/>
        <item x="9"/>
        <item x="10"/>
        <item x="11"/>
        <item x="12"/>
        <item x="13"/>
        <item x="14"/>
        <item x="15"/>
        <item x="16"/>
        <item x="17"/>
        <item x="18"/>
        <item x="19"/>
        <item x="20"/>
        <item x="21"/>
        <item x="23"/>
        <item x="25"/>
        <item h="1" x="26"/>
        <item h="1" x="27"/>
        <item h="1" x="28"/>
        <item h="1" x="29"/>
        <item h="1" x="30"/>
        <item h="1" x="31"/>
        <item h="1" x="32"/>
        <item t="default"/>
      </items>
    </pivotField>
    <pivotField axis="axisRow" showAll="0">
      <items count="32">
        <item x="5"/>
        <item x="0"/>
        <item x="6"/>
        <item x="1"/>
        <item x="13"/>
        <item m="1" x="29"/>
        <item x="3"/>
        <item m="1" x="30"/>
        <item x="4"/>
        <item m="1" x="28"/>
        <item x="2"/>
        <item x="7"/>
        <item x="8"/>
        <item x="9"/>
        <item x="10"/>
        <item x="11"/>
        <item x="12"/>
        <item x="14"/>
        <item x="15"/>
        <item x="16"/>
        <item x="17"/>
        <item x="18"/>
        <item x="19"/>
        <item x="20"/>
        <item x="21"/>
        <item x="22"/>
        <item x="23"/>
        <item x="24"/>
        <item x="25"/>
        <item x="26"/>
        <item x="27"/>
        <item t="default"/>
      </items>
    </pivotField>
    <pivotField showAll="0"/>
    <pivotField showAll="0"/>
    <pivotField dataField="1" numFmtId="43" showAll="0"/>
    <pivotField axis="axisRow" showAll="0" sortType="descending">
      <items count="24">
        <item sd="0" x="3"/>
        <item sd="0" x="0"/>
        <item sd="0" x="10"/>
        <item sd="0" x="5"/>
        <item sd="0" x="2"/>
        <item sd="0" x="16"/>
        <item sd="0" x="9"/>
        <item sd="0" x="1"/>
        <item sd="0" x="12"/>
        <item sd="0" x="6"/>
        <item sd="0" x="4"/>
        <item sd="0" x="8"/>
        <item sd="0" x="7"/>
        <item sd="0" m="1" x="22"/>
        <item sd="0" x="11"/>
        <item sd="0" x="13"/>
        <item sd="0" x="14"/>
        <item sd="0" x="15"/>
        <item sd="0" x="17"/>
        <item x="18"/>
        <item x="19"/>
        <item x="20"/>
        <item x="21"/>
        <item t="default" sd="0"/>
      </items>
      <autoSortScope>
        <pivotArea dataOnly="0" outline="0" fieldPosition="0">
          <references count="1">
            <reference field="4294967294" count="1" selected="0">
              <x v="0"/>
            </reference>
          </references>
        </pivotArea>
      </autoSortScope>
    </pivotField>
    <pivotField axis="axisRow" showAll="0">
      <items count="37">
        <item sd="0" x="6"/>
        <item sd="0" x="7"/>
        <item sd="0" x="9"/>
        <item sd="0" x="23"/>
        <item sd="0" x="4"/>
        <item sd="0" x="2"/>
        <item x="3"/>
        <item x="0"/>
        <item sd="0" x="1"/>
        <item sd="0" x="8"/>
        <item sd="0" x="10"/>
        <item sd="0" m="1" x="35"/>
        <item x="11"/>
        <item x="12"/>
        <item x="13"/>
        <item x="14"/>
        <item x="15"/>
        <item x="16"/>
        <item x="17"/>
        <item x="18"/>
        <item x="19"/>
        <item x="20"/>
        <item x="21"/>
        <item x="22"/>
        <item x="24"/>
        <item x="25"/>
        <item x="5"/>
        <item x="26"/>
        <item x="27"/>
        <item x="28"/>
        <item x="29"/>
        <item x="30"/>
        <item x="31"/>
        <item x="32"/>
        <item x="33"/>
        <item x="34"/>
        <item t="default" sd="0"/>
      </items>
    </pivotField>
    <pivotField showAll="0"/>
    <pivotField showAll="0"/>
  </pivotFields>
  <rowFields count="3">
    <field x="5"/>
    <field x="6"/>
    <field x="1"/>
  </rowFields>
  <rowItems count="19">
    <i>
      <x v="2"/>
    </i>
    <i>
      <x v="4"/>
    </i>
    <i>
      <x v="1"/>
    </i>
    <i>
      <x/>
    </i>
    <i>
      <x v="8"/>
    </i>
    <i>
      <x v="11"/>
    </i>
    <i>
      <x v="7"/>
    </i>
    <i>
      <x v="5"/>
    </i>
    <i>
      <x v="10"/>
    </i>
    <i>
      <x v="17"/>
    </i>
    <i>
      <x v="15"/>
    </i>
    <i>
      <x v="14"/>
    </i>
    <i>
      <x v="18"/>
    </i>
    <i>
      <x v="16"/>
    </i>
    <i>
      <x v="12"/>
    </i>
    <i>
      <x v="3"/>
    </i>
    <i>
      <x v="6"/>
    </i>
    <i>
      <x v="9"/>
    </i>
    <i t="grand">
      <x/>
    </i>
  </rowItems>
  <colItems count="1">
    <i/>
  </colItems>
  <pageFields count="1">
    <pageField fld="0" hier="-1"/>
  </pageFields>
  <dataFields count="1">
    <dataField name="Sum of Duration" fld="4" baseField="0" baseItem="0" numFmtId="4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9B9019D-AE5E-4462-9A2F-5343F95931B2}" name="PivotTable2"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7" firstHeaderRow="1" firstDataRow="1" firstDataCol="1" rowPageCount="1" colPageCount="1"/>
  <pivotFields count="9">
    <pivotField axis="axisPage" numFmtId="14" multipleItemSelectionAllowed="1" showAll="0">
      <items count="34">
        <item x="0"/>
        <item x="1"/>
        <item x="2"/>
        <item x="3"/>
        <item x="22"/>
        <item x="24"/>
        <item x="4"/>
        <item x="5"/>
        <item x="6"/>
        <item x="7"/>
        <item x="8"/>
        <item x="9"/>
        <item x="10"/>
        <item x="11"/>
        <item x="12"/>
        <item x="13"/>
        <item x="14"/>
        <item x="15"/>
        <item x="16"/>
        <item x="17"/>
        <item x="18"/>
        <item x="19"/>
        <item x="20"/>
        <item x="21"/>
        <item x="23"/>
        <item x="25"/>
        <item h="1" x="26"/>
        <item h="1" x="27"/>
        <item h="1" x="28"/>
        <item h="1" x="29"/>
        <item h="1" x="30"/>
        <item h="1" x="31"/>
        <item h="1" x="32"/>
        <item t="default"/>
      </items>
    </pivotField>
    <pivotField axis="axisRow" showAll="0" sortType="descending">
      <items count="32">
        <item x="5"/>
        <item x="0"/>
        <item x="6"/>
        <item x="1"/>
        <item x="13"/>
        <item m="1" x="29"/>
        <item x="3"/>
        <item m="1" x="30"/>
        <item x="4"/>
        <item m="1" x="28"/>
        <item x="2"/>
        <item x="7"/>
        <item x="8"/>
        <item x="9"/>
        <item x="10"/>
        <item x="11"/>
        <item x="12"/>
        <item x="14"/>
        <item x="15"/>
        <item x="16"/>
        <item x="17"/>
        <item x="18"/>
        <item x="19"/>
        <item x="20"/>
        <item x="21"/>
        <item x="22"/>
        <item x="23"/>
        <item x="24"/>
        <item x="25"/>
        <item x="26"/>
        <item x="27"/>
        <item t="default"/>
      </items>
      <autoSortScope>
        <pivotArea dataOnly="0" outline="0" fieldPosition="0">
          <references count="1">
            <reference field="4294967294" count="1" selected="0">
              <x v="0"/>
            </reference>
          </references>
        </pivotArea>
      </autoSortScope>
    </pivotField>
    <pivotField showAll="0"/>
    <pivotField showAll="0"/>
    <pivotField dataField="1" numFmtId="43"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14">
    <i>
      <x/>
    </i>
    <i>
      <x v="2"/>
    </i>
    <i>
      <x v="6"/>
    </i>
    <i>
      <x v="8"/>
    </i>
    <i>
      <x v="10"/>
    </i>
    <i>
      <x v="3"/>
    </i>
    <i>
      <x v="12"/>
    </i>
    <i>
      <x v="1"/>
    </i>
    <i>
      <x v="16"/>
    </i>
    <i>
      <x v="13"/>
    </i>
    <i>
      <x v="15"/>
    </i>
    <i>
      <x v="14"/>
    </i>
    <i>
      <x v="11"/>
    </i>
    <i t="grand">
      <x/>
    </i>
  </rowItems>
  <colItems count="1">
    <i/>
  </colItems>
  <pageFields count="1">
    <pageField fld="0" hier="-1"/>
  </pageFields>
  <dataFields count="1">
    <dataField name="Sum of Duration" fld="4" baseField="0" baseItem="0" numFmtId="43"/>
  </dataFields>
  <chartFormats count="17">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 chart="1" format="4">
      <pivotArea type="data" outline="0" fieldPosition="0">
        <references count="2">
          <reference field="4294967294" count="1" selected="0">
            <x v="0"/>
          </reference>
          <reference field="1" count="1" selected="0">
            <x v="3"/>
          </reference>
        </references>
      </pivotArea>
    </chartFormat>
    <chartFormat chart="1" format="5">
      <pivotArea type="data" outline="0" fieldPosition="0">
        <references count="2">
          <reference field="4294967294" count="1" selected="0">
            <x v="0"/>
          </reference>
          <reference field="1" count="1" selected="0">
            <x v="5"/>
          </reference>
        </references>
      </pivotArea>
    </chartFormat>
    <chartFormat chart="1" format="6">
      <pivotArea type="data" outline="0" fieldPosition="0">
        <references count="2">
          <reference field="4294967294" count="1" selected="0">
            <x v="0"/>
          </reference>
          <reference field="1" count="1" selected="0">
            <x v="6"/>
          </reference>
        </references>
      </pivotArea>
    </chartFormat>
    <chartFormat chart="1" format="7">
      <pivotArea type="data" outline="0" fieldPosition="0">
        <references count="2">
          <reference field="4294967294" count="1" selected="0">
            <x v="0"/>
          </reference>
          <reference field="1" count="1" selected="0">
            <x v="8"/>
          </reference>
        </references>
      </pivotArea>
    </chartFormat>
    <chartFormat chart="1" format="8">
      <pivotArea type="data" outline="0" fieldPosition="0">
        <references count="2">
          <reference field="4294967294" count="1" selected="0">
            <x v="0"/>
          </reference>
          <reference field="1" count="1" selected="0">
            <x v="9"/>
          </reference>
        </references>
      </pivotArea>
    </chartFormat>
    <chartFormat chart="1" format="9">
      <pivotArea type="data" outline="0" fieldPosition="0">
        <references count="2">
          <reference field="4294967294" count="1" selected="0">
            <x v="0"/>
          </reference>
          <reference field="1" count="1" selected="0">
            <x v="10"/>
          </reference>
        </references>
      </pivotArea>
    </chartFormat>
    <chartFormat chart="1" format="16">
      <pivotArea type="data" outline="0" fieldPosition="0">
        <references count="2">
          <reference field="4294967294" count="1" selected="0">
            <x v="0"/>
          </reference>
          <reference field="1" count="1" selected="0">
            <x v="12"/>
          </reference>
        </references>
      </pivotArea>
    </chartFormat>
    <chartFormat chart="1" format="17">
      <pivotArea type="data" outline="0" fieldPosition="0">
        <references count="2">
          <reference field="4294967294" count="1" selected="0">
            <x v="0"/>
          </reference>
          <reference field="1" count="1" selected="0">
            <x v="16"/>
          </reference>
        </references>
      </pivotArea>
    </chartFormat>
    <chartFormat chart="1" format="18">
      <pivotArea type="data" outline="0" fieldPosition="0">
        <references count="2">
          <reference field="4294967294" count="1" selected="0">
            <x v="0"/>
          </reference>
          <reference field="1" count="1" selected="0">
            <x v="13"/>
          </reference>
        </references>
      </pivotArea>
    </chartFormat>
    <chartFormat chart="1" format="19">
      <pivotArea type="data" outline="0" fieldPosition="0">
        <references count="2">
          <reference field="4294967294" count="1" selected="0">
            <x v="0"/>
          </reference>
          <reference field="1" count="1" selected="0">
            <x v="15"/>
          </reference>
        </references>
      </pivotArea>
    </chartFormat>
    <chartFormat chart="1" format="20">
      <pivotArea type="data" outline="0" fieldPosition="0">
        <references count="2">
          <reference field="4294967294" count="1" selected="0">
            <x v="0"/>
          </reference>
          <reference field="1" count="1" selected="0">
            <x v="14"/>
          </reference>
        </references>
      </pivotArea>
    </chartFormat>
    <chartFormat chart="1" format="21">
      <pivotArea type="data" outline="0" fieldPosition="0">
        <references count="2">
          <reference field="4294967294" count="1" selected="0">
            <x v="0"/>
          </reference>
          <reference field="1"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5BE3445-2441-426D-AC57-EEB8783769EA}" name="PivotTable3"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24" firstHeaderRow="1" firstDataRow="1" firstDataCol="1" rowPageCount="1" colPageCount="1"/>
  <pivotFields count="9">
    <pivotField axis="axisPage" numFmtId="14" multipleItemSelectionAllowed="1" showAll="0">
      <items count="34">
        <item x="0"/>
        <item x="1"/>
        <item x="2"/>
        <item x="3"/>
        <item x="22"/>
        <item x="24"/>
        <item x="4"/>
        <item x="5"/>
        <item x="6"/>
        <item x="7"/>
        <item x="8"/>
        <item x="9"/>
        <item x="10"/>
        <item x="11"/>
        <item x="12"/>
        <item x="13"/>
        <item x="14"/>
        <item x="15"/>
        <item x="16"/>
        <item x="17"/>
        <item x="18"/>
        <item x="19"/>
        <item x="20"/>
        <item x="21"/>
        <item x="23"/>
        <item x="25"/>
        <item h="1" x="26"/>
        <item h="1" x="27"/>
        <item h="1" x="28"/>
        <item h="1" x="29"/>
        <item h="1" x="30"/>
        <item h="1" x="31"/>
        <item h="1" x="32"/>
        <item t="default"/>
      </items>
    </pivotField>
    <pivotField showAll="0"/>
    <pivotField showAll="0"/>
    <pivotField showAll="0"/>
    <pivotField dataField="1" numFmtId="43" showAll="0"/>
    <pivotField showAll="0" sortType="descending">
      <autoSortScope>
        <pivotArea dataOnly="0" outline="0" fieldPosition="0">
          <references count="1">
            <reference field="4294967294" count="1" selected="0">
              <x v="0"/>
            </reference>
          </references>
        </pivotArea>
      </autoSortScope>
    </pivotField>
    <pivotField axis="axisRow" showAll="0" sortType="descending">
      <items count="37">
        <item x="6"/>
        <item sd="0" x="7"/>
        <item sd="0" x="9"/>
        <item sd="0" x="23"/>
        <item sd="0" x="4"/>
        <item sd="0" x="2"/>
        <item sd="0" x="3"/>
        <item sd="0" x="0"/>
        <item sd="0" x="1"/>
        <item sd="0" x="8"/>
        <item sd="0" x="10"/>
        <item sd="0" m="1" x="35"/>
        <item x="11"/>
        <item x="12"/>
        <item x="13"/>
        <item x="14"/>
        <item x="15"/>
        <item x="16"/>
        <item x="17"/>
        <item x="18"/>
        <item x="19"/>
        <item x="20"/>
        <item x="21"/>
        <item x="22"/>
        <item x="24"/>
        <item x="25"/>
        <item x="5"/>
        <item x="26"/>
        <item x="27"/>
        <item x="28"/>
        <item x="29"/>
        <item x="30"/>
        <item x="31"/>
        <item x="32"/>
        <item x="33"/>
        <item x="34"/>
        <item t="default" sd="0"/>
      </items>
      <autoSortScope>
        <pivotArea dataOnly="0" outline="0" fieldPosition="0">
          <references count="1">
            <reference field="4294967294" count="1" selected="0">
              <x v="0"/>
            </reference>
          </references>
        </pivotArea>
      </autoSortScope>
    </pivotField>
    <pivotField showAll="0"/>
    <pivotField showAll="0"/>
  </pivotFields>
  <rowFields count="1">
    <field x="6"/>
  </rowFields>
  <rowItems count="21">
    <i>
      <x/>
    </i>
    <i>
      <x v="4"/>
    </i>
    <i>
      <x v="18"/>
    </i>
    <i>
      <x v="6"/>
    </i>
    <i>
      <x v="1"/>
    </i>
    <i>
      <x v="7"/>
    </i>
    <i>
      <x v="9"/>
    </i>
    <i>
      <x v="2"/>
    </i>
    <i>
      <x v="19"/>
    </i>
    <i>
      <x v="12"/>
    </i>
    <i>
      <x v="16"/>
    </i>
    <i>
      <x v="20"/>
    </i>
    <i>
      <x v="5"/>
    </i>
    <i>
      <x v="14"/>
    </i>
    <i>
      <x v="13"/>
    </i>
    <i>
      <x v="15"/>
    </i>
    <i>
      <x v="26"/>
    </i>
    <i>
      <x v="10"/>
    </i>
    <i>
      <x v="17"/>
    </i>
    <i>
      <x v="8"/>
    </i>
    <i t="grand">
      <x/>
    </i>
  </rowItems>
  <colItems count="1">
    <i/>
  </colItems>
  <pageFields count="1">
    <pageField fld="0" hier="-1"/>
  </pageFields>
  <dataFields count="1">
    <dataField name="Sum of Duration" fld="4" baseField="0" baseItem="0" numFmtId="43"/>
  </dataFields>
  <chartFormats count="2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4"/>
          </reference>
        </references>
      </pivotArea>
    </chartFormat>
    <chartFormat chart="0" format="2">
      <pivotArea type="data" outline="0" fieldPosition="0">
        <references count="2">
          <reference field="4294967294" count="1" selected="0">
            <x v="0"/>
          </reference>
          <reference field="6" count="1" selected="0">
            <x v="0"/>
          </reference>
        </references>
      </pivotArea>
    </chartFormat>
    <chartFormat chart="0" format="3">
      <pivotArea type="data" outline="0" fieldPosition="0">
        <references count="2">
          <reference field="4294967294" count="1" selected="0">
            <x v="0"/>
          </reference>
          <reference field="6" count="1" selected="0">
            <x v="9"/>
          </reference>
        </references>
      </pivotArea>
    </chartFormat>
    <chartFormat chart="0" format="4">
      <pivotArea type="data" outline="0" fieldPosition="0">
        <references count="2">
          <reference field="4294967294" count="1" selected="0">
            <x v="0"/>
          </reference>
          <reference field="6" count="1" selected="0">
            <x v="7"/>
          </reference>
        </references>
      </pivotArea>
    </chartFormat>
    <chartFormat chart="0" format="5">
      <pivotArea type="data" outline="0" fieldPosition="0">
        <references count="2">
          <reference field="4294967294" count="1" selected="0">
            <x v="0"/>
          </reference>
          <reference field="6" count="1" selected="0">
            <x v="6"/>
          </reference>
        </references>
      </pivotArea>
    </chartFormat>
    <chartFormat chart="0" format="6">
      <pivotArea type="data" outline="0" fieldPosition="0">
        <references count="2">
          <reference field="4294967294" count="1" selected="0">
            <x v="0"/>
          </reference>
          <reference field="6" count="1" selected="0">
            <x v="1"/>
          </reference>
        </references>
      </pivotArea>
    </chartFormat>
    <chartFormat chart="0" format="7">
      <pivotArea type="data" outline="0" fieldPosition="0">
        <references count="2">
          <reference field="4294967294" count="1" selected="0">
            <x v="0"/>
          </reference>
          <reference field="6" count="1" selected="0">
            <x v="2"/>
          </reference>
        </references>
      </pivotArea>
    </chartFormat>
    <chartFormat chart="0" format="8">
      <pivotArea type="data" outline="0" fieldPosition="0">
        <references count="2">
          <reference field="4294967294" count="1" selected="0">
            <x v="0"/>
          </reference>
          <reference field="6" count="1" selected="0">
            <x v="5"/>
          </reference>
        </references>
      </pivotArea>
    </chartFormat>
    <chartFormat chart="0" format="9">
      <pivotArea type="data" outline="0" fieldPosition="0">
        <references count="2">
          <reference field="4294967294" count="1" selected="0">
            <x v="0"/>
          </reference>
          <reference field="6" count="1" selected="0">
            <x v="8"/>
          </reference>
        </references>
      </pivotArea>
    </chartFormat>
    <chartFormat chart="0" format="10">
      <pivotArea type="data" outline="0" fieldPosition="0">
        <references count="2">
          <reference field="4294967294" count="1" selected="0">
            <x v="0"/>
          </reference>
          <reference field="6" count="1" selected="0">
            <x v="10"/>
          </reference>
        </references>
      </pivotArea>
    </chartFormat>
    <chartFormat chart="0" format="11">
      <pivotArea type="data" outline="0" fieldPosition="0">
        <references count="2">
          <reference field="4294967294" count="1" selected="0">
            <x v="0"/>
          </reference>
          <reference field="6" count="1" selected="0">
            <x v="14"/>
          </reference>
        </references>
      </pivotArea>
    </chartFormat>
    <chartFormat chart="0" format="12">
      <pivotArea type="data" outline="0" fieldPosition="0">
        <references count="2">
          <reference field="4294967294" count="1" selected="0">
            <x v="0"/>
          </reference>
          <reference field="6" count="1" selected="0">
            <x v="13"/>
          </reference>
        </references>
      </pivotArea>
    </chartFormat>
    <chartFormat chart="0" format="13">
      <pivotArea type="data" outline="0" fieldPosition="0">
        <references count="2">
          <reference field="4294967294" count="1" selected="0">
            <x v="0"/>
          </reference>
          <reference field="6" count="1" selected="0">
            <x v="12"/>
          </reference>
        </references>
      </pivotArea>
    </chartFormat>
    <chartFormat chart="0" format="14">
      <pivotArea type="data" outline="0" fieldPosition="0">
        <references count="2">
          <reference field="4294967294" count="1" selected="0">
            <x v="0"/>
          </reference>
          <reference field="6" count="1" selected="0">
            <x v="15"/>
          </reference>
        </references>
      </pivotArea>
    </chartFormat>
    <chartFormat chart="0" format="15">
      <pivotArea type="data" outline="0" fieldPosition="0">
        <references count="2">
          <reference field="4294967294" count="1" selected="0">
            <x v="0"/>
          </reference>
          <reference field="6" count="1" selected="0">
            <x v="19"/>
          </reference>
        </references>
      </pivotArea>
    </chartFormat>
    <chartFormat chart="0" format="20">
      <pivotArea type="data" outline="0" fieldPosition="0">
        <references count="2">
          <reference field="4294967294" count="1" selected="0">
            <x v="0"/>
          </reference>
          <reference field="6" count="1" selected="0">
            <x v="18"/>
          </reference>
        </references>
      </pivotArea>
    </chartFormat>
    <chartFormat chart="0" format="21">
      <pivotArea type="data" outline="0" fieldPosition="0">
        <references count="2">
          <reference field="4294967294" count="1" selected="0">
            <x v="0"/>
          </reference>
          <reference field="6" count="1" selected="0">
            <x v="16"/>
          </reference>
        </references>
      </pivotArea>
    </chartFormat>
    <chartFormat chart="0" format="22">
      <pivotArea type="data" outline="0" fieldPosition="0">
        <references count="2">
          <reference field="4294967294" count="1" selected="0">
            <x v="0"/>
          </reference>
          <reference field="6" count="1" selected="0">
            <x v="20"/>
          </reference>
        </references>
      </pivotArea>
    </chartFormat>
    <chartFormat chart="0" format="23">
      <pivotArea type="data" outline="0" fieldPosition="0">
        <references count="2">
          <reference field="4294967294" count="1" selected="0">
            <x v="0"/>
          </reference>
          <reference field="6" count="1" selected="0">
            <x v="17"/>
          </reference>
        </references>
      </pivotArea>
    </chartFormat>
    <chartFormat chart="0" format="24">
      <pivotArea type="data" outline="0" fieldPosition="0">
        <references count="2">
          <reference field="4294967294" count="1" selected="0">
            <x v="0"/>
          </reference>
          <reference field="6" count="1" selected="0">
            <x v="2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 xr10:uid="{E1D7A5EB-363A-4ACB-B2AB-B45407FA7827}" sourceName="Customer">
  <pivotTables>
    <pivotTable tabId="10" name="PivotTable1"/>
  </pivotTables>
  <data>
    <tabular pivotCacheId="2022474192">
      <items count="23">
        <i x="0" s="1"/>
        <i x="10" s="1"/>
        <i x="2" s="1"/>
        <i x="16" s="1"/>
        <i x="12" s="1"/>
        <i x="3" s="1" nd="1"/>
        <i x="5" s="1" nd="1"/>
        <i x="17" s="1" nd="1"/>
        <i x="21" s="1" nd="1"/>
        <i x="14" s="1" nd="1"/>
        <i x="9" s="1" nd="1"/>
        <i x="1" s="1" nd="1"/>
        <i x="11" s="1" nd="1"/>
        <i x="18" s="1" nd="1"/>
        <i x="6" s="1" nd="1"/>
        <i x="20" s="1" nd="1"/>
        <i x="4" s="1" nd="1"/>
        <i x="8" s="1" nd="1"/>
        <i x="7" s="1" nd="1"/>
        <i x="19" s="1" nd="1"/>
        <i x="13" s="1" nd="1"/>
        <i x="15" s="1" nd="1"/>
        <i x="2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ivity" xr10:uid="{38D629F7-0558-4446-A928-DA982AC36C4D}" sourceName="Activity">
  <pivotTables>
    <pivotTable tabId="10" name="PivotTable1"/>
  </pivotTables>
  <data>
    <tabular pivotCacheId="2022474192">
      <items count="36">
        <i x="6"/>
        <i x="20"/>
        <i x="30"/>
        <i x="13"/>
        <i x="7"/>
        <i x="31"/>
        <i x="21"/>
        <i x="18"/>
        <i x="5"/>
        <i x="9" s="1"/>
        <i x="34"/>
        <i x="17"/>
        <i x="22"/>
        <i x="28"/>
        <i x="23"/>
        <i x="4"/>
        <i x="2"/>
        <i x="3"/>
        <i x="19"/>
        <i x="11"/>
        <i x="0"/>
        <i x="25"/>
        <i x="1"/>
        <i x="32"/>
        <i x="27"/>
        <i x="29"/>
        <i x="15"/>
        <i x="12" nd="1"/>
        <i x="14" nd="1"/>
        <i x="16" nd="1"/>
        <i x="33" nd="1"/>
        <i x="24" nd="1"/>
        <i x="26" nd="1"/>
        <i x="8" nd="1"/>
        <i x="10" nd="1"/>
        <i x="3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B37F1DCA-BF24-4F90-BC31-E79172B555BD}" sourceName="Employee">
  <pivotTables>
    <pivotTable tabId="10" name="PivotTable1"/>
    <pivotTable tabId="11" name="PivotTable2"/>
  </pivotTables>
  <data>
    <tabular pivotCacheId="2022474192">
      <items count="31">
        <i x="14" s="1"/>
        <i x="5" s="1"/>
        <i x="0" s="1"/>
        <i x="6" s="1"/>
        <i x="20" s="1"/>
        <i x="16" s="1"/>
        <i x="10" s="1"/>
        <i x="7" s="1"/>
        <i x="24" s="1"/>
        <i x="1" s="1"/>
        <i x="18" s="1"/>
        <i x="26" s="1"/>
        <i x="21" s="1"/>
        <i x="15" s="1"/>
        <i x="25" s="1"/>
        <i x="13" s="1"/>
        <i x="8" s="1"/>
        <i x="17" s="1"/>
        <i x="22" s="1"/>
        <i x="19" s="1"/>
        <i x="12" s="1"/>
        <i x="2" s="1"/>
        <i x="11" s="1"/>
        <i x="27" s="1"/>
        <i x="23" s="1"/>
        <i x="9" s="1"/>
        <i x="3" s="1"/>
        <i x="4" s="1"/>
        <i x="29" s="1" nd="1"/>
        <i x="30" s="1" nd="1"/>
        <i x="28"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1" xr10:uid="{F665686B-C505-46C1-BFC0-ED33D27CFC81}" sourceName="Customer">
  <pivotTables>
    <pivotTable tabId="12" name="PivotTable3"/>
    <pivotTable tabId="11" name="PivotTable4"/>
  </pivotTables>
  <data>
    <tabular pivotCacheId="2022474192">
      <items count="23">
        <i x="3" s="1"/>
        <i x="0"/>
        <i x="10"/>
        <i x="5"/>
        <i x="17"/>
        <i x="21"/>
        <i x="14"/>
        <i x="2"/>
        <i x="16"/>
        <i x="9"/>
        <i x="1"/>
        <i x="11"/>
        <i x="18"/>
        <i x="12"/>
        <i x="6"/>
        <i x="20"/>
        <i x="4"/>
        <i x="8"/>
        <i x="7"/>
        <i x="19"/>
        <i x="13"/>
        <i x="15"/>
        <i x="22"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action" xr10:uid="{F25157A6-D80D-490B-A04D-7490FB0E484B}" sourceName="Transaction">
  <pivotTables>
    <pivotTable tabId="14" name="PivotTable1"/>
  </pivotTables>
  <data>
    <tabular pivotCacheId="2022474192">
      <items count="120">
        <i x="107" s="1"/>
        <i x="52" s="1"/>
        <i x="27" s="1"/>
        <i x="91" s="1"/>
        <i x="41" s="1"/>
        <i x="31" s="1"/>
        <i x="2" s="1"/>
        <i x="34" s="1"/>
        <i x="32" s="1"/>
        <i x="58" s="1"/>
        <i x="22" s="1"/>
        <i x="23" s="1"/>
        <i x="33" s="1"/>
        <i x="35" s="1"/>
        <i x="20" s="1"/>
        <i x="13" s="1"/>
        <i x="9" s="1"/>
        <i x="8" s="1"/>
        <i x="14" s="1"/>
        <i x="15" s="1"/>
        <i x="17" s="1"/>
        <i x="26" s="1"/>
        <i x="19" s="1"/>
        <i x="49" s="1"/>
        <i x="21" s="1"/>
        <i x="104" s="1"/>
        <i x="24" s="1"/>
        <i x="25" s="1"/>
        <i x="18" s="1"/>
        <i x="16" s="1"/>
        <i x="102" s="1"/>
        <i x="40" s="1"/>
        <i x="46" s="1"/>
        <i x="90" s="1"/>
        <i x="84" s="1"/>
        <i x="103" s="1"/>
        <i x="48" s="1"/>
        <i x="63" s="1"/>
        <i x="29" s="1"/>
        <i x="36" s="1"/>
        <i x="37" s="1"/>
        <i x="38" s="1"/>
        <i x="30" s="1"/>
        <i x="39" s="1"/>
        <i x="106" s="1"/>
        <i x="89" s="1"/>
        <i x="86" s="1"/>
        <i x="85" s="1"/>
        <i x="88" s="1"/>
        <i x="53" s="1"/>
        <i x="59" s="1"/>
        <i x="60" s="1"/>
        <i x="55" s="1"/>
        <i x="61" s="1"/>
        <i x="47" s="1"/>
        <i x="75" s="1"/>
        <i x="54" s="1"/>
        <i x="56" s="1"/>
        <i x="57" s="1"/>
        <i x="76" s="1"/>
        <i x="77" s="1"/>
        <i x="66" s="1"/>
        <i x="50" s="1"/>
        <i x="51" s="1"/>
        <i x="65" s="1"/>
        <i x="64" s="1"/>
        <i x="68" s="1"/>
        <i x="105" s="1"/>
        <i x="87" s="1"/>
        <i x="99" s="1"/>
        <i x="12" s="1"/>
        <i x="43" s="1"/>
        <i x="74" s="1"/>
        <i x="67" s="1"/>
        <i x="69" s="1"/>
        <i x="42" s="1"/>
        <i x="44" s="1"/>
        <i x="70" s="1"/>
        <i x="73" s="1"/>
        <i x="97" s="1"/>
        <i x="92" s="1"/>
        <i x="94" s="1"/>
        <i x="62" s="1"/>
        <i x="98" s="1"/>
        <i x="93" s="1"/>
        <i x="72" s="1"/>
        <i x="71" s="1"/>
        <i x="101" s="1"/>
        <i x="45" s="1"/>
        <i x="100" s="1"/>
        <i x="0" s="1"/>
        <i x="11" s="1" nd="1"/>
        <i x="28" s="1" nd="1"/>
        <i x="1" s="1" nd="1"/>
        <i x="3" s="1" nd="1"/>
        <i x="4" s="1" nd="1"/>
        <i x="6" s="1" nd="1"/>
        <i x="5" s="1" nd="1"/>
        <i x="7" s="1" nd="1"/>
        <i x="10" s="1" nd="1"/>
        <i x="79" s="1" nd="1"/>
        <i x="78" s="1" nd="1"/>
        <i x="81" s="1" nd="1"/>
        <i x="83" s="1" nd="1"/>
        <i x="80" s="1" nd="1"/>
        <i x="82" s="1" nd="1"/>
        <i x="117" s="1" nd="1"/>
        <i x="116" s="1" nd="1"/>
        <i x="119" s="1" nd="1"/>
        <i x="113" s="1" nd="1"/>
        <i x="112" s="1" nd="1"/>
        <i x="114" s="1" nd="1"/>
        <i x="111" s="1" nd="1"/>
        <i x="115" s="1" nd="1"/>
        <i x="110" s="1" nd="1"/>
        <i x="96" s="1" nd="1"/>
        <i x="118" s="1" nd="1"/>
        <i x="95" s="1" nd="1"/>
        <i x="109" s="1" nd="1"/>
        <i x="10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nsaction" xr10:uid="{5EEB85EA-8F54-4668-9FD5-2EDEA7525F1F}" cache="Slicer_Transaction" caption="Transaction"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xr10:uid="{36F1B480-6440-4F4A-93C0-73CD772440E4}" cache="Slicer_Customer" caption="Customer" rowHeight="251883"/>
  <slicer name="Activity" xr10:uid="{269C8A1C-C415-45D5-90DE-C42CE9689976}" cache="Slicer_Activity" caption="Activity" rowHeight="251883"/>
  <slicer name="Employee" xr10:uid="{963D4FE5-8553-450C-AA2C-E9061BB54767}" cache="Slicer_Employee" caption="Employee"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1" xr10:uid="{CD79C713-BFD0-4F11-8013-8BF51E62F53D}" cache="Slicer_Customer1" caption="Customer"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5ACE0C4-14A5-40EB-B04A-D302631F07CC}" name="Table2" displayName="Table2" ref="A1:I1779" totalsRowShown="0">
  <autoFilter ref="A1:I1779" xr:uid="{25ACE0C4-14A5-40EB-B04A-D302631F07CC}">
    <filterColumn colId="4">
      <customFilters>
        <customFilter operator="lessThan" val="0"/>
      </customFilters>
    </filterColumn>
  </autoFilter>
  <tableColumns count="9">
    <tableColumn id="1" xr3:uid="{78B3A7C9-451C-4EED-9FB1-189E4D1583F9}" name="Date" dataDxfId="10"/>
    <tableColumn id="2" xr3:uid="{2B25F2EF-D106-4B31-91A6-E8BEE5978ED3}" name="Employee"/>
    <tableColumn id="3" xr3:uid="{306636D0-4F06-4CFF-89B6-5FFCD139B106}" name="TimeStart (24HR)" dataDxfId="9"/>
    <tableColumn id="4" xr3:uid="{AC9FE353-FF61-4026-B751-149689EB9AD4}" name="TimeStop (24HR)" dataDxfId="8" dataCellStyle="Comma"/>
    <tableColumn id="5" xr3:uid="{E4048258-FC10-4C2E-B432-4C027933BC3F}" name="Duration" dataDxfId="7" totalsRowDxfId="6" dataCellStyle="Comma" totalsRowCellStyle="Comma">
      <calculatedColumnFormula>(D2-C2)*24</calculatedColumnFormula>
    </tableColumn>
    <tableColumn id="6" xr3:uid="{EA2FE9FD-919D-4507-827E-A841EAFDEF87}" name="Customer"/>
    <tableColumn id="7" xr3:uid="{29BBFC45-1699-4CB4-B40E-19B5A85EE819}" name="Activity"/>
    <tableColumn id="8" xr3:uid="{2B71C959-20EA-4154-9F3E-C00DA9559372}" name="Transaction"/>
    <tableColumn id="9" xr3:uid="{28EC8DCE-C8CE-494D-AE13-02B893184613}" name="Team" dataDxfId="5">
      <calculatedColumnFormula>VLOOKUP(Table2[[#This Row],[Employee]],emp_team[],2,FALSE)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317EB7E-ED19-42B9-B8A6-6458C04A91D0}" name="TEAMA" displayName="TEAMA" ref="G2:G9" totalsRowShown="0" dataDxfId="4">
  <autoFilter ref="G2:G9" xr:uid="{7317EB7E-ED19-42B9-B8A6-6458C04A91D0}"/>
  <tableColumns count="1">
    <tableColumn id="1" xr3:uid="{2D58A6ED-7B19-448B-A3AB-456F3E7532C8}" name="Team Ana" dataDxfId="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454EC6C-BBA2-4715-BAB3-8E6BE90E8D93}" name="TEAMW" displayName="TEAMW" ref="H2:H16" totalsRowShown="0">
  <autoFilter ref="H2:H16" xr:uid="{0454EC6C-BBA2-4715-BAB3-8E6BE90E8D93}"/>
  <tableColumns count="1">
    <tableColumn id="1" xr3:uid="{620928FC-D69F-4F5D-8EB5-939430704504}" name="Team WH"/>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F3775E9-F67F-4D9F-99AB-F9CD2ADD065D}" name="TEAML" displayName="TEAML" ref="I2:I6" totalsRowShown="0">
  <autoFilter ref="I2:I6" xr:uid="{0F3775E9-F67F-4D9F-99AB-F9CD2ADD065D}"/>
  <tableColumns count="1">
    <tableColumn id="1" xr3:uid="{1B72E41E-1D7A-4BFE-9485-503B2063B801}" name="Team Logistic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6581C14-9382-464E-B549-3B3AE2B2829B}" name="emp_team" displayName="emp_team" ref="K2:L29" totalsRowShown="0" tableBorderDxfId="2">
  <autoFilter ref="K2:L29" xr:uid="{A6581C14-9382-464E-B549-3B3AE2B2829B}"/>
  <tableColumns count="2">
    <tableColumn id="1" xr3:uid="{0EF4582A-97EF-4C84-BE6A-126F9FBAC62E}" name="Employee" dataDxfId="1"/>
    <tableColumn id="2" xr3:uid="{1B3383DD-F2DE-4299-ADBC-F0092F95A7CD}" name="Team" dataDxfId="0"/>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222B738-7126-4191-AFAD-A0EF3B416755}" name="Table3" displayName="Table3" ref="A1:A28" totalsRowShown="0">
  <autoFilter ref="A1:A28" xr:uid="{B222B738-7126-4191-AFAD-A0EF3B416755}"/>
  <sortState xmlns:xlrd2="http://schemas.microsoft.com/office/spreadsheetml/2017/richdata2" ref="A2:A28">
    <sortCondition ref="A1:A28"/>
  </sortState>
  <tableColumns count="1">
    <tableColumn id="1" xr3:uid="{5C92A22B-07D0-4C79-9B6D-33BA0DC7BBAA}" name="Employees"/>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A764B61-AD08-4E6E-9263-575ECA26B437}" name="Customers" displayName="Customers" ref="A1:A26" totalsRowShown="0">
  <autoFilter ref="A1:A26" xr:uid="{6A764B61-AD08-4E6E-9263-575ECA26B437}"/>
  <sortState xmlns:xlrd2="http://schemas.microsoft.com/office/spreadsheetml/2017/richdata2" ref="A2:A19">
    <sortCondition ref="A1:A19"/>
  </sortState>
  <tableColumns count="1">
    <tableColumn id="1" xr3:uid="{EE7B7685-1581-4F4B-B79E-43A630E432F0}" name="Customers"/>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983E24-284F-49EC-BB00-B1F59FDF2AB8}" name="ActivityList" displayName="ActivityList" ref="A1:A40" totalsRowShown="0">
  <autoFilter ref="A1:A40" xr:uid="{C6983E24-284F-49EC-BB00-B1F59FDF2AB8}"/>
  <sortState xmlns:xlrd2="http://schemas.microsoft.com/office/spreadsheetml/2017/richdata2" ref="A2:A29">
    <sortCondition ref="A1:A29"/>
  </sortState>
  <tableColumns count="1">
    <tableColumn id="1" xr3:uid="{B18E7757-2245-431F-A70F-3CB714AE3EB1}" name="Activity_Lis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txDef>
      <a:spPr/>
      <a:bodyPr vertOverflow="clip" wrap="square" rtlCol="0"/>
      <a:lstStyle>
        <a:defPPr algn="l">
          <a:defRPr sz="1100" b="0" i="0" u="none" strike="noStrike" kern="1200">
            <a:solidFill>
              <a:srgbClr val="000000"/>
            </a:solidFill>
            <a:latin typeface="Aptos Narrow"/>
          </a:defRPr>
        </a:defPPr>
      </a:lstStyle>
    </a:tx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2.xml"/></Relationships>
</file>

<file path=xl/webextensions/_rels/webextension1.xml.rels><?xml version="1.0" encoding="UTF-8" standalone="yes"?>
<Relationships xmlns="http://schemas.openxmlformats.org/package/2006/relationships"><Relationship Id="rId1" Type="http://schemas.openxmlformats.org/officeDocument/2006/relationships/image" Target="../media/image1.png"/></Relationships>
</file>

<file path=xl/webextensions/taskpanes.xml><?xml version="1.0" encoding="utf-8"?>
<wetp:taskpanes xmlns:wetp="http://schemas.microsoft.com/office/webextensions/taskpanes/2010/11">
  <wetp:taskpane dockstate="right" visibility="0" width="350" row="11">
    <wetp:webextensionref xmlns:r="http://schemas.openxmlformats.org/officeDocument/2006/relationships" r:id="rId1"/>
  </wetp:taskpane>
</wetp:taskpanes>
</file>

<file path=xl/webextensions/webextension1.xml><?xml version="1.0" encoding="utf-8"?>
<we:webextension xmlns:we="http://schemas.microsoft.com/office/webextensions/webextension/2010/11" id="{01C0FFC2-867E-2159-BB6C-91ABDDDC4360}">
  <we:reference id="wa102957665" version="1.3.0.0" store="en-US" storeType="OMEX"/>
  <we:alternateReferences>
    <we:reference id="WA102957665" version="1.3.0.0" store="" storeType="OMEX"/>
  </we:alternateReferences>
  <we:properties>
    <we:property name="opt_month" value="&quot;2024-12-01&quot;"/>
  </we:properties>
  <we:bindings/>
  <we:snapshot xmlns:r="http://schemas.openxmlformats.org/officeDocument/2006/relationships" r:embed="rId1"/>
</we:webextension>
</file>

<file path=xl/webextensions/webextension2.xml><?xml version="1.0" encoding="utf-8"?>
<we:webextension xmlns:we="http://schemas.microsoft.com/office/webextensions/webextension/2010/11" id="{163CA01B-C26B-4CEC-A359-659DA460B719}">
  <we:reference id="wa104381071" version="2.0.0.0" store="en-US" storeType="OMEX"/>
  <we:alternateReferences>
    <we:reference id="WA104381071" version="2.0.0.0" store="WA104381071"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8.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78D73-36CD-429D-94CE-73817DAE7A9A}">
  <dimension ref="A1:J1779"/>
  <sheetViews>
    <sheetView tabSelected="1" topLeftCell="A1367" workbookViewId="0">
      <selection activeCell="E1367" sqref="E1367"/>
    </sheetView>
  </sheetViews>
  <sheetFormatPr defaultRowHeight="14.5" x14ac:dyDescent="0.35"/>
  <cols>
    <col min="1" max="1" width="10.08984375" bestFit="1" customWidth="1"/>
    <col min="2" max="2" width="11.453125" customWidth="1"/>
    <col min="3" max="3" width="18" style="2" bestFit="1" customWidth="1"/>
    <col min="4" max="4" width="17.81640625" style="6" bestFit="1" customWidth="1"/>
    <col min="5" max="5" width="11.6328125" style="7" customWidth="1"/>
    <col min="6" max="6" width="13.7265625" customWidth="1"/>
    <col min="7" max="7" width="20.81640625" bestFit="1" customWidth="1"/>
    <col min="8" max="8" width="15.81640625" bestFit="1" customWidth="1"/>
    <col min="9" max="9" width="13.81640625" customWidth="1"/>
    <col min="10" max="10" width="64.08984375" bestFit="1" customWidth="1"/>
    <col min="11" max="11" width="11.1796875" customWidth="1"/>
    <col min="12" max="12" width="63.54296875" bestFit="1" customWidth="1"/>
  </cols>
  <sheetData>
    <row r="1" spans="1:10" x14ac:dyDescent="0.35">
      <c r="A1" t="s">
        <v>0</v>
      </c>
      <c r="B1" t="s">
        <v>1</v>
      </c>
      <c r="C1" s="2" t="s">
        <v>40</v>
      </c>
      <c r="D1" s="6" t="s">
        <v>41</v>
      </c>
      <c r="E1" s="7" t="s">
        <v>12</v>
      </c>
      <c r="F1" t="s">
        <v>2</v>
      </c>
      <c r="G1" t="s">
        <v>3</v>
      </c>
      <c r="H1" t="s">
        <v>93</v>
      </c>
      <c r="I1" t="s">
        <v>104</v>
      </c>
    </row>
    <row r="2" spans="1:10" hidden="1" x14ac:dyDescent="0.35">
      <c r="A2" s="1">
        <v>45566</v>
      </c>
      <c r="B2" t="s">
        <v>14</v>
      </c>
      <c r="C2" s="2">
        <v>0.34722222222222221</v>
      </c>
      <c r="D2" s="6">
        <v>0.3611111111111111</v>
      </c>
      <c r="E2" s="7">
        <f>(D2-C2)*24</f>
        <v>0.33333333333333348</v>
      </c>
      <c r="F2" t="s">
        <v>19</v>
      </c>
      <c r="G2" t="s">
        <v>9</v>
      </c>
      <c r="I2" t="str">
        <f>VLOOKUP(Table2[[#This Row],[Employee]],emp_team[],2,FALSE)</f>
        <v>Team Ana</v>
      </c>
      <c r="J2" t="s">
        <v>65</v>
      </c>
    </row>
    <row r="3" spans="1:10" hidden="1" x14ac:dyDescent="0.35">
      <c r="A3" s="1">
        <v>45566</v>
      </c>
      <c r="B3" t="s">
        <v>14</v>
      </c>
      <c r="C3" s="2">
        <v>0.3611111111111111</v>
      </c>
      <c r="D3" s="6">
        <v>0.375</v>
      </c>
      <c r="E3" s="7">
        <f t="shared" ref="E3:E66" si="0">(D3-C3)*24</f>
        <v>0.33333333333333348</v>
      </c>
      <c r="F3" t="s">
        <v>25</v>
      </c>
      <c r="G3" t="s">
        <v>11</v>
      </c>
      <c r="I3" t="str">
        <f>VLOOKUP(Table2[[#This Row],[Employee]],emp_team[],2,FALSE)</f>
        <v>Team Ana</v>
      </c>
      <c r="J3" t="s">
        <v>64</v>
      </c>
    </row>
    <row r="4" spans="1:10" hidden="1" x14ac:dyDescent="0.35">
      <c r="A4" s="1">
        <v>45566</v>
      </c>
      <c r="B4" t="s">
        <v>14</v>
      </c>
      <c r="C4" s="2">
        <v>0.39583333333333331</v>
      </c>
      <c r="D4" s="6">
        <v>0.41666666666666669</v>
      </c>
      <c r="E4" s="7">
        <f t="shared" si="0"/>
        <v>0.50000000000000089</v>
      </c>
      <c r="F4" t="s">
        <v>16</v>
      </c>
      <c r="G4" t="s">
        <v>9</v>
      </c>
      <c r="I4" t="str">
        <f>VLOOKUP(Table2[[#This Row],[Employee]],emp_team[],2,FALSE)</f>
        <v>Team Ana</v>
      </c>
      <c r="J4" t="s">
        <v>66</v>
      </c>
    </row>
    <row r="5" spans="1:10" hidden="1" x14ac:dyDescent="0.35">
      <c r="A5" s="1">
        <v>45566</v>
      </c>
      <c r="B5" t="s">
        <v>14</v>
      </c>
      <c r="C5" s="2">
        <v>0.42708333333333331</v>
      </c>
      <c r="D5" s="6">
        <v>0.5</v>
      </c>
      <c r="E5" s="7">
        <f t="shared" si="0"/>
        <v>1.7500000000000004</v>
      </c>
      <c r="F5" t="s">
        <v>16</v>
      </c>
      <c r="G5" t="s">
        <v>9</v>
      </c>
      <c r="I5" t="str">
        <f>VLOOKUP(Table2[[#This Row],[Employee]],emp_team[],2,FALSE)</f>
        <v>Team Ana</v>
      </c>
      <c r="J5" t="s">
        <v>67</v>
      </c>
    </row>
    <row r="6" spans="1:10" hidden="1" x14ac:dyDescent="0.35">
      <c r="A6" s="1">
        <v>45566</v>
      </c>
      <c r="B6" t="s">
        <v>14</v>
      </c>
      <c r="C6" s="2">
        <v>0.52083333333333337</v>
      </c>
      <c r="D6" s="6">
        <v>0.52777777777777779</v>
      </c>
      <c r="E6" s="7">
        <f t="shared" si="0"/>
        <v>0.16666666666666607</v>
      </c>
      <c r="F6" t="s">
        <v>16</v>
      </c>
      <c r="G6" t="s">
        <v>9</v>
      </c>
      <c r="I6" t="str">
        <f>VLOOKUP(Table2[[#This Row],[Employee]],emp_team[],2,FALSE)</f>
        <v>Team Ana</v>
      </c>
      <c r="J6" t="s">
        <v>70</v>
      </c>
    </row>
    <row r="7" spans="1:10" hidden="1" x14ac:dyDescent="0.35">
      <c r="A7" s="1">
        <v>45566</v>
      </c>
      <c r="B7" t="s">
        <v>14</v>
      </c>
      <c r="C7" s="2">
        <v>0.52777777777777779</v>
      </c>
      <c r="D7" s="6">
        <v>0.59375</v>
      </c>
      <c r="E7" s="7">
        <f t="shared" si="0"/>
        <v>1.583333333333333</v>
      </c>
      <c r="F7" t="s">
        <v>26</v>
      </c>
      <c r="G7" t="s">
        <v>9</v>
      </c>
      <c r="I7" t="str">
        <f>VLOOKUP(Table2[[#This Row],[Employee]],emp_team[],2,FALSE)</f>
        <v>Team Ana</v>
      </c>
      <c r="J7" t="s">
        <v>68</v>
      </c>
    </row>
    <row r="8" spans="1:10" hidden="1" x14ac:dyDescent="0.35">
      <c r="A8" s="1">
        <v>45566</v>
      </c>
      <c r="B8" t="s">
        <v>14</v>
      </c>
      <c r="C8" s="2">
        <v>0.60416666666666663</v>
      </c>
      <c r="D8" s="6">
        <v>0.66666666666666663</v>
      </c>
      <c r="E8" s="7">
        <f t="shared" si="0"/>
        <v>1.5</v>
      </c>
      <c r="F8" t="s">
        <v>26</v>
      </c>
      <c r="G8" t="s">
        <v>9</v>
      </c>
      <c r="I8" t="str">
        <f>VLOOKUP(Table2[[#This Row],[Employee]],emp_team[],2,FALSE)</f>
        <v>Team Ana</v>
      </c>
      <c r="J8" t="s">
        <v>69</v>
      </c>
    </row>
    <row r="9" spans="1:10" hidden="1" x14ac:dyDescent="0.35">
      <c r="A9" s="1">
        <v>45566</v>
      </c>
      <c r="B9" t="s">
        <v>14</v>
      </c>
      <c r="C9" s="2">
        <v>0.66666666666666663</v>
      </c>
      <c r="D9" s="6">
        <v>0.68055555555555558</v>
      </c>
      <c r="E9" s="7">
        <f t="shared" si="0"/>
        <v>0.33333333333333481</v>
      </c>
      <c r="F9" t="s">
        <v>16</v>
      </c>
      <c r="G9" t="s">
        <v>24</v>
      </c>
      <c r="I9" t="str">
        <f>VLOOKUP(Table2[[#This Row],[Employee]],emp_team[],2,FALSE)</f>
        <v>Team Ana</v>
      </c>
      <c r="J9" t="s">
        <v>71</v>
      </c>
    </row>
    <row r="10" spans="1:10" hidden="1" x14ac:dyDescent="0.35">
      <c r="A10" s="1">
        <v>45567</v>
      </c>
      <c r="B10" t="s">
        <v>14</v>
      </c>
      <c r="C10" s="2">
        <v>0.35416666666666669</v>
      </c>
      <c r="D10" s="6">
        <v>0.3888888888888889</v>
      </c>
      <c r="E10" s="7">
        <f t="shared" si="0"/>
        <v>0.83333333333333304</v>
      </c>
      <c r="F10" t="s">
        <v>19</v>
      </c>
      <c r="G10" t="s">
        <v>9</v>
      </c>
      <c r="I10" t="str">
        <f>VLOOKUP(Table2[[#This Row],[Employee]],emp_team[],2,FALSE)</f>
        <v>Team Ana</v>
      </c>
    </row>
    <row r="11" spans="1:10" hidden="1" x14ac:dyDescent="0.35">
      <c r="A11" s="1">
        <v>45567</v>
      </c>
      <c r="B11" t="s">
        <v>14</v>
      </c>
      <c r="C11" s="2">
        <v>0.3888888888888889</v>
      </c>
      <c r="D11" s="6">
        <v>0.41666666666666669</v>
      </c>
      <c r="E11" s="7">
        <f t="shared" si="0"/>
        <v>0.66666666666666696</v>
      </c>
      <c r="F11" t="s">
        <v>16</v>
      </c>
      <c r="G11" t="s">
        <v>8</v>
      </c>
      <c r="I11" t="str">
        <f>VLOOKUP(Table2[[#This Row],[Employee]],emp_team[],2,FALSE)</f>
        <v>Team Ana</v>
      </c>
      <c r="J11" t="s">
        <v>74</v>
      </c>
    </row>
    <row r="12" spans="1:10" hidden="1" x14ac:dyDescent="0.35">
      <c r="A12" s="1">
        <v>45567</v>
      </c>
      <c r="B12" t="s">
        <v>14</v>
      </c>
      <c r="C12" s="2">
        <v>0.42708333333333331</v>
      </c>
      <c r="D12" s="6">
        <v>0.5</v>
      </c>
      <c r="E12" s="7">
        <f t="shared" si="0"/>
        <v>1.7500000000000004</v>
      </c>
      <c r="F12" t="s">
        <v>16</v>
      </c>
      <c r="G12" t="s">
        <v>8</v>
      </c>
      <c r="I12" t="str">
        <f>VLOOKUP(Table2[[#This Row],[Employee]],emp_team[],2,FALSE)</f>
        <v>Team Ana</v>
      </c>
    </row>
    <row r="13" spans="1:10" hidden="1" x14ac:dyDescent="0.35">
      <c r="A13" s="1">
        <v>45567</v>
      </c>
      <c r="B13" t="s">
        <v>14</v>
      </c>
      <c r="C13" s="2">
        <v>0.52083333333333337</v>
      </c>
      <c r="D13" s="6">
        <v>0.57638888888888884</v>
      </c>
      <c r="E13" s="7">
        <f t="shared" si="0"/>
        <v>1.3333333333333313</v>
      </c>
      <c r="F13" t="s">
        <v>26</v>
      </c>
      <c r="G13" t="s">
        <v>9</v>
      </c>
      <c r="I13" t="str">
        <f>VLOOKUP(Table2[[#This Row],[Employee]],emp_team[],2,FALSE)</f>
        <v>Team Ana</v>
      </c>
    </row>
    <row r="14" spans="1:10" hidden="1" x14ac:dyDescent="0.35">
      <c r="A14" s="1">
        <v>45567</v>
      </c>
      <c r="B14" t="s">
        <v>14</v>
      </c>
      <c r="C14" s="2">
        <v>0.57638888888888884</v>
      </c>
      <c r="D14" s="6">
        <v>0.59375</v>
      </c>
      <c r="E14" s="7">
        <f t="shared" si="0"/>
        <v>0.41666666666666785</v>
      </c>
      <c r="F14" t="s">
        <v>16</v>
      </c>
      <c r="G14" t="s">
        <v>7</v>
      </c>
      <c r="I14" t="str">
        <f>VLOOKUP(Table2[[#This Row],[Employee]],emp_team[],2,FALSE)</f>
        <v>Team Ana</v>
      </c>
    </row>
    <row r="15" spans="1:10" hidden="1" x14ac:dyDescent="0.35">
      <c r="A15" s="1">
        <v>45567</v>
      </c>
      <c r="B15" t="s">
        <v>14</v>
      </c>
      <c r="C15" s="2">
        <v>0.60416666666666663</v>
      </c>
      <c r="D15" s="6">
        <v>0.66666666666666663</v>
      </c>
      <c r="E15" s="7">
        <f t="shared" si="0"/>
        <v>1.5</v>
      </c>
      <c r="F15" t="s">
        <v>16</v>
      </c>
      <c r="G15" t="s">
        <v>78</v>
      </c>
      <c r="I15" t="str">
        <f>VLOOKUP(Table2[[#This Row],[Employee]],emp_team[],2,FALSE)</f>
        <v>Team Ana</v>
      </c>
    </row>
    <row r="16" spans="1:10" hidden="1" x14ac:dyDescent="0.35">
      <c r="A16" s="1">
        <v>45567</v>
      </c>
      <c r="B16" t="s">
        <v>14</v>
      </c>
      <c r="C16" s="2">
        <v>0.66666666666666663</v>
      </c>
      <c r="D16" s="6">
        <v>0.68055555555555558</v>
      </c>
      <c r="E16" s="7">
        <f t="shared" si="0"/>
        <v>0.33333333333333481</v>
      </c>
      <c r="F16" t="s">
        <v>16</v>
      </c>
      <c r="G16" t="s">
        <v>24</v>
      </c>
      <c r="I16" t="str">
        <f>VLOOKUP(Table2[[#This Row],[Employee]],emp_team[],2,FALSE)</f>
        <v>Team Ana</v>
      </c>
    </row>
    <row r="17" spans="1:9" hidden="1" x14ac:dyDescent="0.35">
      <c r="A17" s="1">
        <v>45568</v>
      </c>
      <c r="B17" t="s">
        <v>14</v>
      </c>
      <c r="C17" s="2">
        <v>0.33333333333333331</v>
      </c>
      <c r="D17" s="6">
        <v>0.41666666666666669</v>
      </c>
      <c r="E17" s="7">
        <f t="shared" si="0"/>
        <v>2.0000000000000009</v>
      </c>
      <c r="F17" t="s">
        <v>16</v>
      </c>
      <c r="G17" t="s">
        <v>7</v>
      </c>
      <c r="I17" t="str">
        <f>VLOOKUP(Table2[[#This Row],[Employee]],emp_team[],2,FALSE)</f>
        <v>Team Ana</v>
      </c>
    </row>
    <row r="18" spans="1:9" hidden="1" x14ac:dyDescent="0.35">
      <c r="A18" s="1">
        <v>45568</v>
      </c>
      <c r="B18" t="s">
        <v>14</v>
      </c>
      <c r="C18" s="2">
        <v>0.42708333333333331</v>
      </c>
      <c r="D18" s="6">
        <v>0.45833333333333331</v>
      </c>
      <c r="E18" s="7">
        <f t="shared" si="0"/>
        <v>0.75</v>
      </c>
      <c r="F18" t="s">
        <v>16</v>
      </c>
      <c r="G18" t="s">
        <v>7</v>
      </c>
      <c r="I18" t="str">
        <f>VLOOKUP(Table2[[#This Row],[Employee]],emp_team[],2,FALSE)</f>
        <v>Team Ana</v>
      </c>
    </row>
    <row r="19" spans="1:9" hidden="1" x14ac:dyDescent="0.35">
      <c r="A19" s="1">
        <v>45568</v>
      </c>
      <c r="B19" t="s">
        <v>14</v>
      </c>
      <c r="C19" s="2">
        <v>0.45833333333333331</v>
      </c>
      <c r="D19" s="6">
        <v>0.4861111111111111</v>
      </c>
      <c r="E19" s="7">
        <f t="shared" si="0"/>
        <v>0.66666666666666696</v>
      </c>
      <c r="F19" t="s">
        <v>19</v>
      </c>
      <c r="G19" t="s">
        <v>9</v>
      </c>
      <c r="I19" t="str">
        <f>VLOOKUP(Table2[[#This Row],[Employee]],emp_team[],2,FALSE)</f>
        <v>Team Ana</v>
      </c>
    </row>
    <row r="20" spans="1:9" hidden="1" x14ac:dyDescent="0.35">
      <c r="A20" s="1">
        <v>45568</v>
      </c>
      <c r="B20" t="s">
        <v>14</v>
      </c>
      <c r="C20" s="2">
        <v>0.4861111111111111</v>
      </c>
      <c r="D20" s="6">
        <v>0.5</v>
      </c>
      <c r="E20" s="7">
        <f t="shared" si="0"/>
        <v>0.33333333333333348</v>
      </c>
      <c r="F20" t="s">
        <v>26</v>
      </c>
      <c r="G20" t="s">
        <v>9</v>
      </c>
      <c r="I20" t="str">
        <f>VLOOKUP(Table2[[#This Row],[Employee]],emp_team[],2,FALSE)</f>
        <v>Team Ana</v>
      </c>
    </row>
    <row r="21" spans="1:9" hidden="1" x14ac:dyDescent="0.35">
      <c r="A21" s="1">
        <v>45568</v>
      </c>
      <c r="B21" t="s">
        <v>14</v>
      </c>
      <c r="C21" s="2">
        <v>0.52083333333333337</v>
      </c>
      <c r="D21" s="6">
        <v>0.58333333333333337</v>
      </c>
      <c r="E21" s="7">
        <f t="shared" si="0"/>
        <v>1.5</v>
      </c>
      <c r="F21" t="s">
        <v>26</v>
      </c>
      <c r="G21" t="s">
        <v>9</v>
      </c>
      <c r="I21" t="str">
        <f>VLOOKUP(Table2[[#This Row],[Employee]],emp_team[],2,FALSE)</f>
        <v>Team Ana</v>
      </c>
    </row>
    <row r="22" spans="1:9" hidden="1" x14ac:dyDescent="0.35">
      <c r="A22" s="1">
        <v>45568</v>
      </c>
      <c r="B22" t="s">
        <v>14</v>
      </c>
      <c r="C22" s="2">
        <v>0.58333333333333337</v>
      </c>
      <c r="D22" s="6">
        <v>0.59375</v>
      </c>
      <c r="E22" s="7">
        <f t="shared" si="0"/>
        <v>0.24999999999999911</v>
      </c>
      <c r="F22" t="s">
        <v>16</v>
      </c>
      <c r="G22" t="s">
        <v>7</v>
      </c>
      <c r="I22" t="str">
        <f>VLOOKUP(Table2[[#This Row],[Employee]],emp_team[],2,FALSE)</f>
        <v>Team Ana</v>
      </c>
    </row>
    <row r="23" spans="1:9" hidden="1" x14ac:dyDescent="0.35">
      <c r="A23" s="1">
        <v>45568</v>
      </c>
      <c r="B23" t="s">
        <v>14</v>
      </c>
      <c r="C23" s="2">
        <v>0.60416666666666663</v>
      </c>
      <c r="D23" s="6">
        <v>0.66666666666666663</v>
      </c>
      <c r="E23" s="7">
        <f t="shared" si="0"/>
        <v>1.5</v>
      </c>
      <c r="F23" t="s">
        <v>16</v>
      </c>
      <c r="G23" t="s">
        <v>7</v>
      </c>
      <c r="I23" t="str">
        <f>VLOOKUP(Table2[[#This Row],[Employee]],emp_team[],2,FALSE)</f>
        <v>Team Ana</v>
      </c>
    </row>
    <row r="24" spans="1:9" hidden="1" x14ac:dyDescent="0.35">
      <c r="A24" s="1">
        <v>45568</v>
      </c>
      <c r="B24" t="s">
        <v>14</v>
      </c>
      <c r="C24" s="2">
        <v>0.66666666666666663</v>
      </c>
      <c r="D24" s="6">
        <v>0.68055555555555558</v>
      </c>
      <c r="E24" s="7">
        <f t="shared" si="0"/>
        <v>0.33333333333333481</v>
      </c>
      <c r="F24" t="s">
        <v>16</v>
      </c>
      <c r="G24" t="s">
        <v>24</v>
      </c>
      <c r="I24" t="str">
        <f>VLOOKUP(Table2[[#This Row],[Employee]],emp_team[],2,FALSE)</f>
        <v>Team Ana</v>
      </c>
    </row>
    <row r="25" spans="1:9" hidden="1" x14ac:dyDescent="0.35">
      <c r="A25" s="1">
        <v>45569</v>
      </c>
      <c r="B25" t="s">
        <v>14</v>
      </c>
      <c r="C25" s="2">
        <v>0.33333333333333331</v>
      </c>
      <c r="D25" s="6">
        <v>0.41666666666666669</v>
      </c>
      <c r="E25" s="7">
        <f t="shared" si="0"/>
        <v>2.0000000000000009</v>
      </c>
      <c r="F25" t="s">
        <v>16</v>
      </c>
      <c r="G25" t="s">
        <v>7</v>
      </c>
      <c r="I25" t="str">
        <f>VLOOKUP(Table2[[#This Row],[Employee]],emp_team[],2,FALSE)</f>
        <v>Team Ana</v>
      </c>
    </row>
    <row r="26" spans="1:9" hidden="1" x14ac:dyDescent="0.35">
      <c r="A26" s="1">
        <v>45569</v>
      </c>
      <c r="B26" t="s">
        <v>14</v>
      </c>
      <c r="C26" s="2">
        <v>0.42708333333333331</v>
      </c>
      <c r="D26" s="6">
        <v>0.47916666666666669</v>
      </c>
      <c r="E26" s="7">
        <f t="shared" si="0"/>
        <v>1.2500000000000009</v>
      </c>
      <c r="F26" t="s">
        <v>16</v>
      </c>
      <c r="G26" t="s">
        <v>7</v>
      </c>
      <c r="I26" t="str">
        <f>VLOOKUP(Table2[[#This Row],[Employee]],emp_team[],2,FALSE)</f>
        <v>Team Ana</v>
      </c>
    </row>
    <row r="27" spans="1:9" hidden="1" x14ac:dyDescent="0.35">
      <c r="A27" s="1">
        <v>45569</v>
      </c>
      <c r="B27" t="s">
        <v>14</v>
      </c>
      <c r="C27" s="2">
        <v>0.47916666666666669</v>
      </c>
      <c r="D27" s="6">
        <v>0.5</v>
      </c>
      <c r="E27" s="7">
        <f t="shared" si="0"/>
        <v>0.49999999999999956</v>
      </c>
      <c r="F27" t="s">
        <v>26</v>
      </c>
      <c r="G27" t="s">
        <v>9</v>
      </c>
      <c r="I27" t="str">
        <f>VLOOKUP(Table2[[#This Row],[Employee]],emp_team[],2,FALSE)</f>
        <v>Team Ana</v>
      </c>
    </row>
    <row r="28" spans="1:9" hidden="1" x14ac:dyDescent="0.35">
      <c r="A28" s="1">
        <v>45569</v>
      </c>
      <c r="B28" t="s">
        <v>14</v>
      </c>
      <c r="C28" s="2">
        <v>0.52083333333333337</v>
      </c>
      <c r="D28" s="6">
        <v>0.58333333333333337</v>
      </c>
      <c r="E28" s="7">
        <f t="shared" si="0"/>
        <v>1.5</v>
      </c>
      <c r="F28" t="s">
        <v>25</v>
      </c>
      <c r="G28" t="s">
        <v>9</v>
      </c>
      <c r="I28" t="str">
        <f>VLOOKUP(Table2[[#This Row],[Employee]],emp_team[],2,FALSE)</f>
        <v>Team Ana</v>
      </c>
    </row>
    <row r="29" spans="1:9" hidden="1" x14ac:dyDescent="0.35">
      <c r="A29" s="1">
        <v>45569</v>
      </c>
      <c r="B29" t="s">
        <v>14</v>
      </c>
      <c r="C29" s="2">
        <v>0.58333333333333337</v>
      </c>
      <c r="D29" s="6">
        <v>0.59375</v>
      </c>
      <c r="E29" s="7">
        <f t="shared" si="0"/>
        <v>0.24999999999999911</v>
      </c>
      <c r="F29" t="s">
        <v>27</v>
      </c>
      <c r="G29" t="s">
        <v>7</v>
      </c>
      <c r="I29" t="str">
        <f>VLOOKUP(Table2[[#This Row],[Employee]],emp_team[],2,FALSE)</f>
        <v>Team Ana</v>
      </c>
    </row>
    <row r="30" spans="1:9" hidden="1" x14ac:dyDescent="0.35">
      <c r="A30" s="1">
        <v>45569</v>
      </c>
      <c r="B30" t="s">
        <v>14</v>
      </c>
      <c r="C30" s="2">
        <v>0.60416666666666663</v>
      </c>
      <c r="D30" s="6">
        <v>0.66666666666666663</v>
      </c>
      <c r="E30" s="7">
        <f t="shared" si="0"/>
        <v>1.5</v>
      </c>
      <c r="F30" t="s">
        <v>26</v>
      </c>
      <c r="G30" t="s">
        <v>9</v>
      </c>
      <c r="I30" t="str">
        <f>VLOOKUP(Table2[[#This Row],[Employee]],emp_team[],2,FALSE)</f>
        <v>Team Ana</v>
      </c>
    </row>
    <row r="31" spans="1:9" hidden="1" x14ac:dyDescent="0.35">
      <c r="A31" s="1">
        <v>45569</v>
      </c>
      <c r="B31" t="s">
        <v>14</v>
      </c>
      <c r="C31" s="2">
        <v>0.66666666666666663</v>
      </c>
      <c r="D31" s="6">
        <v>0.68055555555555558</v>
      </c>
      <c r="E31" s="7">
        <f t="shared" si="0"/>
        <v>0.33333333333333481</v>
      </c>
      <c r="F31" t="s">
        <v>16</v>
      </c>
      <c r="G31" t="s">
        <v>24</v>
      </c>
      <c r="I31" t="str">
        <f>VLOOKUP(Table2[[#This Row],[Employee]],emp_team[],2,FALSE)</f>
        <v>Team Ana</v>
      </c>
    </row>
    <row r="32" spans="1:9" hidden="1" x14ac:dyDescent="0.35">
      <c r="A32" s="1">
        <v>45566</v>
      </c>
      <c r="B32" t="s">
        <v>28</v>
      </c>
      <c r="C32" s="2">
        <v>0.34722222222222221</v>
      </c>
      <c r="D32" s="6">
        <v>0.3611111111111111</v>
      </c>
      <c r="E32" s="7">
        <f t="shared" si="0"/>
        <v>0.33333333333333348</v>
      </c>
      <c r="F32" t="s">
        <v>19</v>
      </c>
      <c r="G32" t="s">
        <v>4</v>
      </c>
      <c r="I32" t="str">
        <f>VLOOKUP(Table2[[#This Row],[Employee]],emp_team[],2,FALSE)</f>
        <v>Team Ana</v>
      </c>
    </row>
    <row r="33" spans="1:9" hidden="1" x14ac:dyDescent="0.35">
      <c r="A33" s="1">
        <v>45566</v>
      </c>
      <c r="B33" t="s">
        <v>28</v>
      </c>
      <c r="C33" s="2">
        <v>0.3611111111111111</v>
      </c>
      <c r="D33" s="6">
        <v>0.37986111111111109</v>
      </c>
      <c r="E33" s="7">
        <f t="shared" si="0"/>
        <v>0.44999999999999973</v>
      </c>
      <c r="F33" t="s">
        <v>33</v>
      </c>
      <c r="G33" t="s">
        <v>4</v>
      </c>
      <c r="I33" t="str">
        <f>VLOOKUP(Table2[[#This Row],[Employee]],emp_team[],2,FALSE)</f>
        <v>Team Ana</v>
      </c>
    </row>
    <row r="34" spans="1:9" hidden="1" x14ac:dyDescent="0.35">
      <c r="A34" s="1">
        <v>45566</v>
      </c>
      <c r="B34" t="s">
        <v>28</v>
      </c>
      <c r="C34" s="2">
        <v>0.37986111111111109</v>
      </c>
      <c r="D34" s="6">
        <v>0.42708333333333331</v>
      </c>
      <c r="E34" s="7">
        <f t="shared" si="0"/>
        <v>1.1333333333333333</v>
      </c>
      <c r="F34" t="s">
        <v>16</v>
      </c>
      <c r="G34" t="s">
        <v>8</v>
      </c>
      <c r="I34" t="str">
        <f>VLOOKUP(Table2[[#This Row],[Employee]],emp_team[],2,FALSE)</f>
        <v>Team Ana</v>
      </c>
    </row>
    <row r="35" spans="1:9" hidden="1" x14ac:dyDescent="0.35">
      <c r="A35" s="1">
        <v>45566</v>
      </c>
      <c r="B35" t="s">
        <v>28</v>
      </c>
      <c r="C35" s="2">
        <v>0.4375</v>
      </c>
      <c r="D35" s="6">
        <v>0.5</v>
      </c>
      <c r="E35" s="7">
        <f t="shared" si="0"/>
        <v>1.5</v>
      </c>
      <c r="F35" t="s">
        <v>26</v>
      </c>
      <c r="G35" t="s">
        <v>7</v>
      </c>
      <c r="I35" t="str">
        <f>VLOOKUP(Table2[[#This Row],[Employee]],emp_team[],2,FALSE)</f>
        <v>Team Ana</v>
      </c>
    </row>
    <row r="36" spans="1:9" hidden="1" x14ac:dyDescent="0.35">
      <c r="A36" s="1">
        <v>45566</v>
      </c>
      <c r="B36" t="s">
        <v>28</v>
      </c>
      <c r="C36" s="2">
        <v>0.52083333333333337</v>
      </c>
      <c r="D36" s="6">
        <v>0.59375</v>
      </c>
      <c r="E36" s="7">
        <f t="shared" si="0"/>
        <v>1.7499999999999991</v>
      </c>
      <c r="F36" t="s">
        <v>26</v>
      </c>
      <c r="G36" t="s">
        <v>7</v>
      </c>
      <c r="I36" t="str">
        <f>VLOOKUP(Table2[[#This Row],[Employee]],emp_team[],2,FALSE)</f>
        <v>Team Ana</v>
      </c>
    </row>
    <row r="37" spans="1:9" hidden="1" x14ac:dyDescent="0.35">
      <c r="A37" s="1">
        <v>45566</v>
      </c>
      <c r="B37" t="s">
        <v>28</v>
      </c>
      <c r="C37" s="2">
        <v>0.60416666666666663</v>
      </c>
      <c r="D37" s="6">
        <v>0.67708333333333337</v>
      </c>
      <c r="E37" s="7">
        <f t="shared" si="0"/>
        <v>1.7500000000000018</v>
      </c>
      <c r="F37" t="s">
        <v>26</v>
      </c>
      <c r="G37" t="s">
        <v>7</v>
      </c>
      <c r="I37" t="str">
        <f>VLOOKUP(Table2[[#This Row],[Employee]],emp_team[],2,FALSE)</f>
        <v>Team Ana</v>
      </c>
    </row>
    <row r="38" spans="1:9" hidden="1" x14ac:dyDescent="0.35">
      <c r="A38" s="1">
        <v>45566</v>
      </c>
      <c r="B38" t="s">
        <v>28</v>
      </c>
      <c r="C38" s="2">
        <v>0.67708333333333337</v>
      </c>
      <c r="D38" s="6">
        <v>0.6875</v>
      </c>
      <c r="E38" s="7">
        <f t="shared" si="0"/>
        <v>0.24999999999999911</v>
      </c>
      <c r="F38" t="s">
        <v>16</v>
      </c>
      <c r="G38" t="s">
        <v>5</v>
      </c>
      <c r="I38" t="str">
        <f>VLOOKUP(Table2[[#This Row],[Employee]],emp_team[],2,FALSE)</f>
        <v>Team Ana</v>
      </c>
    </row>
    <row r="39" spans="1:9" hidden="1" x14ac:dyDescent="0.35">
      <c r="A39" s="1">
        <v>45567</v>
      </c>
      <c r="B39" t="s">
        <v>28</v>
      </c>
      <c r="C39" s="2">
        <v>0.33819444444444446</v>
      </c>
      <c r="D39" s="6">
        <v>0.35416666666666669</v>
      </c>
      <c r="E39" s="7">
        <f t="shared" si="0"/>
        <v>0.3833333333333333</v>
      </c>
      <c r="F39" t="s">
        <v>26</v>
      </c>
      <c r="G39" t="s">
        <v>7</v>
      </c>
      <c r="I39" t="str">
        <f>VLOOKUP(Table2[[#This Row],[Employee]],emp_team[],2,FALSE)</f>
        <v>Team Ana</v>
      </c>
    </row>
    <row r="40" spans="1:9" hidden="1" x14ac:dyDescent="0.35">
      <c r="A40" s="1">
        <v>45567</v>
      </c>
      <c r="B40" t="s">
        <v>28</v>
      </c>
      <c r="C40" s="2">
        <v>0.35416666666666669</v>
      </c>
      <c r="D40" s="6">
        <v>0.3888888888888889</v>
      </c>
      <c r="E40" s="7">
        <f t="shared" si="0"/>
        <v>0.83333333333333304</v>
      </c>
      <c r="F40" t="s">
        <v>19</v>
      </c>
      <c r="G40" t="s">
        <v>9</v>
      </c>
      <c r="I40" t="str">
        <f>VLOOKUP(Table2[[#This Row],[Employee]],emp_team[],2,FALSE)</f>
        <v>Team Ana</v>
      </c>
    </row>
    <row r="41" spans="1:9" hidden="1" x14ac:dyDescent="0.35">
      <c r="A41" s="1">
        <v>45567</v>
      </c>
      <c r="B41" t="s">
        <v>28</v>
      </c>
      <c r="C41" s="2">
        <v>0.3888888888888889</v>
      </c>
      <c r="D41" s="6">
        <v>0.41666666666666669</v>
      </c>
      <c r="E41" s="7">
        <f t="shared" si="0"/>
        <v>0.66666666666666696</v>
      </c>
      <c r="F41" t="s">
        <v>16</v>
      </c>
      <c r="G41" t="s">
        <v>7</v>
      </c>
      <c r="I41" t="str">
        <f>VLOOKUP(Table2[[#This Row],[Employee]],emp_team[],2,FALSE)</f>
        <v>Team Ana</v>
      </c>
    </row>
    <row r="42" spans="1:9" hidden="1" x14ac:dyDescent="0.35">
      <c r="A42" s="1">
        <v>45567</v>
      </c>
      <c r="B42" t="s">
        <v>28</v>
      </c>
      <c r="C42" s="2">
        <v>0.42708333333333331</v>
      </c>
      <c r="D42" s="6">
        <v>0.5</v>
      </c>
      <c r="E42" s="7">
        <f t="shared" si="0"/>
        <v>1.7500000000000004</v>
      </c>
      <c r="F42" t="s">
        <v>16</v>
      </c>
      <c r="G42" t="s">
        <v>7</v>
      </c>
      <c r="I42" t="str">
        <f>VLOOKUP(Table2[[#This Row],[Employee]],emp_team[],2,FALSE)</f>
        <v>Team Ana</v>
      </c>
    </row>
    <row r="43" spans="1:9" hidden="1" x14ac:dyDescent="0.35">
      <c r="A43" s="1">
        <v>45567</v>
      </c>
      <c r="B43" t="s">
        <v>28</v>
      </c>
      <c r="C43" s="2">
        <v>0.52083333333333337</v>
      </c>
      <c r="D43" s="6">
        <v>0.59375</v>
      </c>
      <c r="E43" s="7">
        <f t="shared" si="0"/>
        <v>1.7499999999999991</v>
      </c>
      <c r="F43" t="s">
        <v>26</v>
      </c>
      <c r="G43" t="s">
        <v>7</v>
      </c>
      <c r="I43" t="str">
        <f>VLOOKUP(Table2[[#This Row],[Employee]],emp_team[],2,FALSE)</f>
        <v>Team Ana</v>
      </c>
    </row>
    <row r="44" spans="1:9" hidden="1" x14ac:dyDescent="0.35">
      <c r="A44" s="1">
        <v>45567</v>
      </c>
      <c r="B44" t="s">
        <v>28</v>
      </c>
      <c r="C44" s="2">
        <v>0.60416666666666663</v>
      </c>
      <c r="D44" s="6">
        <v>0.67708333333333337</v>
      </c>
      <c r="E44" s="7">
        <f t="shared" si="0"/>
        <v>1.7500000000000018</v>
      </c>
      <c r="F44" t="s">
        <v>16</v>
      </c>
      <c r="G44" t="s">
        <v>5</v>
      </c>
      <c r="I44" t="str">
        <f>VLOOKUP(Table2[[#This Row],[Employee]],emp_team[],2,FALSE)</f>
        <v>Team Ana</v>
      </c>
    </row>
    <row r="45" spans="1:9" hidden="1" x14ac:dyDescent="0.35">
      <c r="A45" s="1">
        <v>45567</v>
      </c>
      <c r="B45" t="s">
        <v>28</v>
      </c>
      <c r="C45" s="2">
        <v>0.67708333333333337</v>
      </c>
      <c r="D45" s="6">
        <v>0.6875</v>
      </c>
      <c r="E45" s="7">
        <f t="shared" si="0"/>
        <v>0.24999999999999911</v>
      </c>
      <c r="F45" t="s">
        <v>16</v>
      </c>
      <c r="G45" t="s">
        <v>5</v>
      </c>
      <c r="I45" t="str">
        <f>VLOOKUP(Table2[[#This Row],[Employee]],emp_team[],2,FALSE)</f>
        <v>Team Ana</v>
      </c>
    </row>
    <row r="46" spans="1:9" hidden="1" x14ac:dyDescent="0.35">
      <c r="A46" s="1">
        <v>45568</v>
      </c>
      <c r="B46" t="s">
        <v>28</v>
      </c>
      <c r="C46" s="2">
        <v>0.33888888888888891</v>
      </c>
      <c r="D46" s="6">
        <v>0.38472222222222224</v>
      </c>
      <c r="E46" s="7">
        <f t="shared" si="0"/>
        <v>1.1000000000000001</v>
      </c>
      <c r="F46" t="s">
        <v>16</v>
      </c>
      <c r="G46" t="s">
        <v>8</v>
      </c>
      <c r="I46" t="str">
        <f>VLOOKUP(Table2[[#This Row],[Employee]],emp_team[],2,FALSE)</f>
        <v>Team Ana</v>
      </c>
    </row>
    <row r="47" spans="1:9" hidden="1" x14ac:dyDescent="0.35">
      <c r="A47" s="1">
        <v>45568</v>
      </c>
      <c r="B47" t="s">
        <v>28</v>
      </c>
      <c r="C47" s="2">
        <v>0.38472222222222224</v>
      </c>
      <c r="D47" s="6">
        <v>0.41666666666666669</v>
      </c>
      <c r="E47" s="7">
        <f t="shared" si="0"/>
        <v>0.76666666666666661</v>
      </c>
      <c r="F47" t="s">
        <v>16</v>
      </c>
      <c r="G47" t="s">
        <v>7</v>
      </c>
      <c r="I47" t="str">
        <f>VLOOKUP(Table2[[#This Row],[Employee]],emp_team[],2,FALSE)</f>
        <v>Team Ana</v>
      </c>
    </row>
    <row r="48" spans="1:9" hidden="1" x14ac:dyDescent="0.35">
      <c r="A48" s="1">
        <v>45568</v>
      </c>
      <c r="B48" t="s">
        <v>28</v>
      </c>
      <c r="C48" s="2">
        <v>0.42708333333333331</v>
      </c>
      <c r="D48" s="6">
        <v>0.45833333333333331</v>
      </c>
      <c r="E48" s="7">
        <f t="shared" si="0"/>
        <v>0.75</v>
      </c>
      <c r="F48" t="s">
        <v>16</v>
      </c>
      <c r="G48" t="s">
        <v>8</v>
      </c>
      <c r="I48" t="str">
        <f>VLOOKUP(Table2[[#This Row],[Employee]],emp_team[],2,FALSE)</f>
        <v>Team Ana</v>
      </c>
    </row>
    <row r="49" spans="1:9" hidden="1" x14ac:dyDescent="0.35">
      <c r="A49" s="1">
        <v>45568</v>
      </c>
      <c r="B49" t="s">
        <v>28</v>
      </c>
      <c r="C49" s="2">
        <v>0.45833333333333331</v>
      </c>
      <c r="D49" s="6">
        <v>0.5</v>
      </c>
      <c r="E49" s="7">
        <f t="shared" si="0"/>
        <v>1.0000000000000004</v>
      </c>
      <c r="F49" t="s">
        <v>19</v>
      </c>
      <c r="G49" t="s">
        <v>9</v>
      </c>
      <c r="I49" t="str">
        <f>VLOOKUP(Table2[[#This Row],[Employee]],emp_team[],2,FALSE)</f>
        <v>Team Ana</v>
      </c>
    </row>
    <row r="50" spans="1:9" hidden="1" x14ac:dyDescent="0.35">
      <c r="A50" s="1">
        <v>45568</v>
      </c>
      <c r="B50" t="s">
        <v>28</v>
      </c>
      <c r="C50" s="2">
        <v>0.52083333333333337</v>
      </c>
      <c r="D50" s="6">
        <v>0.59375</v>
      </c>
      <c r="E50" s="7">
        <f t="shared" si="0"/>
        <v>1.7499999999999991</v>
      </c>
      <c r="F50" t="s">
        <v>26</v>
      </c>
      <c r="G50" t="s">
        <v>7</v>
      </c>
      <c r="I50" t="str">
        <f>VLOOKUP(Table2[[#This Row],[Employee]],emp_team[],2,FALSE)</f>
        <v>Team Ana</v>
      </c>
    </row>
    <row r="51" spans="1:9" hidden="1" x14ac:dyDescent="0.35">
      <c r="A51" s="1">
        <v>45568</v>
      </c>
      <c r="B51" t="s">
        <v>28</v>
      </c>
      <c r="C51" s="2">
        <v>0.60416666666666663</v>
      </c>
      <c r="D51" s="6">
        <v>0.66666666666666663</v>
      </c>
      <c r="E51" s="7">
        <f t="shared" si="0"/>
        <v>1.5</v>
      </c>
      <c r="F51" t="s">
        <v>26</v>
      </c>
      <c r="G51" t="s">
        <v>7</v>
      </c>
      <c r="I51" t="str">
        <f>VLOOKUP(Table2[[#This Row],[Employee]],emp_team[],2,FALSE)</f>
        <v>Team Ana</v>
      </c>
    </row>
    <row r="52" spans="1:9" hidden="1" x14ac:dyDescent="0.35">
      <c r="A52" s="1">
        <v>45568</v>
      </c>
      <c r="B52" t="s">
        <v>28</v>
      </c>
      <c r="C52" s="2">
        <v>0.66666666666666663</v>
      </c>
      <c r="D52" s="6">
        <v>0.6875</v>
      </c>
      <c r="E52" s="7">
        <f t="shared" si="0"/>
        <v>0.50000000000000089</v>
      </c>
      <c r="F52" t="s">
        <v>16</v>
      </c>
      <c r="G52" t="s">
        <v>5</v>
      </c>
      <c r="I52" t="str">
        <f>VLOOKUP(Table2[[#This Row],[Employee]],emp_team[],2,FALSE)</f>
        <v>Team Ana</v>
      </c>
    </row>
    <row r="53" spans="1:9" hidden="1" x14ac:dyDescent="0.35">
      <c r="A53" s="1">
        <v>45569</v>
      </c>
      <c r="B53" t="s">
        <v>28</v>
      </c>
      <c r="C53" s="2">
        <v>0.33819444444444446</v>
      </c>
      <c r="D53" s="6">
        <v>0.41666666666666669</v>
      </c>
      <c r="E53" s="7">
        <f t="shared" si="0"/>
        <v>1.8833333333333333</v>
      </c>
      <c r="F53" t="s">
        <v>16</v>
      </c>
      <c r="G53" t="s">
        <v>8</v>
      </c>
      <c r="I53" t="str">
        <f>VLOOKUP(Table2[[#This Row],[Employee]],emp_team[],2,FALSE)</f>
        <v>Team Ana</v>
      </c>
    </row>
    <row r="54" spans="1:9" hidden="1" x14ac:dyDescent="0.35">
      <c r="A54" s="1">
        <v>45569</v>
      </c>
      <c r="B54" t="s">
        <v>28</v>
      </c>
      <c r="C54" s="2">
        <v>0.4375</v>
      </c>
      <c r="D54" s="6">
        <v>0.5</v>
      </c>
      <c r="E54" s="7">
        <f t="shared" si="0"/>
        <v>1.5</v>
      </c>
      <c r="F54" t="s">
        <v>26</v>
      </c>
      <c r="G54" t="s">
        <v>7</v>
      </c>
      <c r="I54" t="str">
        <f>VLOOKUP(Table2[[#This Row],[Employee]],emp_team[],2,FALSE)</f>
        <v>Team Ana</v>
      </c>
    </row>
    <row r="55" spans="1:9" hidden="1" x14ac:dyDescent="0.35">
      <c r="A55" s="1">
        <v>45569</v>
      </c>
      <c r="B55" t="s">
        <v>28</v>
      </c>
      <c r="C55" s="2">
        <v>0.52083333333333337</v>
      </c>
      <c r="D55" s="6">
        <v>0.54513888888888884</v>
      </c>
      <c r="E55" s="7">
        <f t="shared" si="0"/>
        <v>0.58333333333333126</v>
      </c>
      <c r="F55" t="s">
        <v>19</v>
      </c>
      <c r="G55" t="s">
        <v>8</v>
      </c>
      <c r="I55" t="str">
        <f>VLOOKUP(Table2[[#This Row],[Employee]],emp_team[],2,FALSE)</f>
        <v>Team Ana</v>
      </c>
    </row>
    <row r="56" spans="1:9" hidden="1" x14ac:dyDescent="0.35">
      <c r="A56" s="1">
        <v>45569</v>
      </c>
      <c r="B56" t="s">
        <v>28</v>
      </c>
      <c r="C56" s="2">
        <v>0.54513888888888884</v>
      </c>
      <c r="D56" s="6">
        <v>0.59375</v>
      </c>
      <c r="E56" s="7">
        <f t="shared" si="0"/>
        <v>1.1666666666666679</v>
      </c>
      <c r="F56" t="s">
        <v>26</v>
      </c>
      <c r="G56" t="s">
        <v>7</v>
      </c>
      <c r="I56" t="str">
        <f>VLOOKUP(Table2[[#This Row],[Employee]],emp_team[],2,FALSE)</f>
        <v>Team Ana</v>
      </c>
    </row>
    <row r="57" spans="1:9" hidden="1" x14ac:dyDescent="0.35">
      <c r="A57" s="1">
        <v>45569</v>
      </c>
      <c r="B57" t="s">
        <v>28</v>
      </c>
      <c r="C57" s="2">
        <v>0.60416666666666663</v>
      </c>
      <c r="D57" s="6">
        <v>0.62013888888888891</v>
      </c>
      <c r="E57" s="7">
        <f t="shared" si="0"/>
        <v>0.38333333333333464</v>
      </c>
      <c r="F57" t="s">
        <v>27</v>
      </c>
      <c r="G57" t="s">
        <v>7</v>
      </c>
      <c r="I57" t="str">
        <f>VLOOKUP(Table2[[#This Row],[Employee]],emp_team[],2,FALSE)</f>
        <v>Team Ana</v>
      </c>
    </row>
    <row r="58" spans="1:9" hidden="1" x14ac:dyDescent="0.35">
      <c r="A58" s="1">
        <v>45569</v>
      </c>
      <c r="B58" t="s">
        <v>28</v>
      </c>
      <c r="C58" s="2">
        <v>0.62013888888888891</v>
      </c>
      <c r="D58" s="6">
        <v>0.67708333333333337</v>
      </c>
      <c r="E58" s="7">
        <f t="shared" si="0"/>
        <v>1.3666666666666671</v>
      </c>
      <c r="F58" t="s">
        <v>26</v>
      </c>
      <c r="G58" t="s">
        <v>7</v>
      </c>
      <c r="I58" t="str">
        <f>VLOOKUP(Table2[[#This Row],[Employee]],emp_team[],2,FALSE)</f>
        <v>Team Ana</v>
      </c>
    </row>
    <row r="59" spans="1:9" hidden="1" x14ac:dyDescent="0.35">
      <c r="A59" s="1">
        <v>45569</v>
      </c>
      <c r="B59" t="s">
        <v>28</v>
      </c>
      <c r="C59" s="2">
        <v>0.67708333333333337</v>
      </c>
      <c r="D59" s="6">
        <v>0.6875</v>
      </c>
      <c r="E59" s="7">
        <f t="shared" si="0"/>
        <v>0.24999999999999911</v>
      </c>
      <c r="F59" t="s">
        <v>16</v>
      </c>
      <c r="G59" t="s">
        <v>5</v>
      </c>
      <c r="I59" t="str">
        <f>VLOOKUP(Table2[[#This Row],[Employee]],emp_team[],2,FALSE)</f>
        <v>Team Ana</v>
      </c>
    </row>
    <row r="60" spans="1:9" hidden="1" x14ac:dyDescent="0.35">
      <c r="A60" s="1">
        <v>45566</v>
      </c>
      <c r="B60" t="s">
        <v>44</v>
      </c>
      <c r="C60" s="2">
        <v>0.34722222222222221</v>
      </c>
      <c r="D60" s="6">
        <v>0.3611111111111111</v>
      </c>
      <c r="E60" s="7">
        <f t="shared" si="0"/>
        <v>0.33333333333333348</v>
      </c>
      <c r="F60" t="s">
        <v>19</v>
      </c>
      <c r="G60" t="s">
        <v>4</v>
      </c>
      <c r="I60" t="str">
        <f>VLOOKUP(Table2[[#This Row],[Employee]],emp_team[],2,FALSE)</f>
        <v>Team Ana</v>
      </c>
    </row>
    <row r="61" spans="1:9" hidden="1" x14ac:dyDescent="0.35">
      <c r="A61" s="1">
        <v>45566</v>
      </c>
      <c r="B61" t="s">
        <v>44</v>
      </c>
      <c r="C61" s="2">
        <v>0.3611111111111111</v>
      </c>
      <c r="D61" s="6">
        <v>0.37222222222222223</v>
      </c>
      <c r="E61" s="7">
        <f t="shared" si="0"/>
        <v>0.26666666666666705</v>
      </c>
      <c r="F61" t="s">
        <v>18</v>
      </c>
      <c r="G61" t="s">
        <v>4</v>
      </c>
      <c r="I61" t="str">
        <f>VLOOKUP(Table2[[#This Row],[Employee]],emp_team[],2,FALSE)</f>
        <v>Team Ana</v>
      </c>
    </row>
    <row r="62" spans="1:9" hidden="1" x14ac:dyDescent="0.35">
      <c r="A62" s="1">
        <v>45566</v>
      </c>
      <c r="B62" t="s">
        <v>44</v>
      </c>
      <c r="C62" s="2">
        <v>0.37222222222222223</v>
      </c>
      <c r="D62" s="6">
        <v>0.38750000000000001</v>
      </c>
      <c r="E62" s="7">
        <f t="shared" si="0"/>
        <v>0.3666666666666667</v>
      </c>
      <c r="F62" t="s">
        <v>34</v>
      </c>
      <c r="G62" t="s">
        <v>4</v>
      </c>
      <c r="I62" t="str">
        <f>VLOOKUP(Table2[[#This Row],[Employee]],emp_team[],2,FALSE)</f>
        <v>Team Ana</v>
      </c>
    </row>
    <row r="63" spans="1:9" hidden="1" x14ac:dyDescent="0.35">
      <c r="A63" s="1">
        <v>45566</v>
      </c>
      <c r="B63" t="s">
        <v>44</v>
      </c>
      <c r="C63" s="2">
        <v>0.38750000000000001</v>
      </c>
      <c r="D63" s="6">
        <v>0.41666666666666669</v>
      </c>
      <c r="E63" s="7">
        <f t="shared" si="0"/>
        <v>0.70000000000000018</v>
      </c>
      <c r="F63" t="s">
        <v>26</v>
      </c>
      <c r="G63" t="s">
        <v>8</v>
      </c>
      <c r="I63" t="str">
        <f>VLOOKUP(Table2[[#This Row],[Employee]],emp_team[],2,FALSE)</f>
        <v>Team Ana</v>
      </c>
    </row>
    <row r="64" spans="1:9" hidden="1" x14ac:dyDescent="0.35">
      <c r="A64" s="1">
        <v>45566</v>
      </c>
      <c r="B64" t="s">
        <v>44</v>
      </c>
      <c r="C64" s="2">
        <v>0.42708333333333331</v>
      </c>
      <c r="D64" s="6">
        <v>0.5</v>
      </c>
      <c r="E64" s="7">
        <f t="shared" si="0"/>
        <v>1.7500000000000004</v>
      </c>
      <c r="F64" t="s">
        <v>26</v>
      </c>
      <c r="G64" t="s">
        <v>8</v>
      </c>
      <c r="I64" t="str">
        <f>VLOOKUP(Table2[[#This Row],[Employee]],emp_team[],2,FALSE)</f>
        <v>Team Ana</v>
      </c>
    </row>
    <row r="65" spans="1:9" hidden="1" x14ac:dyDescent="0.35">
      <c r="A65" s="1">
        <v>45566</v>
      </c>
      <c r="B65" t="s">
        <v>44</v>
      </c>
      <c r="C65" s="2">
        <v>0.52083333333333337</v>
      </c>
      <c r="D65" s="6">
        <v>0.59375</v>
      </c>
      <c r="E65" s="7">
        <f t="shared" si="0"/>
        <v>1.7499999999999991</v>
      </c>
      <c r="F65" t="s">
        <v>26</v>
      </c>
      <c r="G65" t="s">
        <v>8</v>
      </c>
      <c r="I65" t="str">
        <f>VLOOKUP(Table2[[#This Row],[Employee]],emp_team[],2,FALSE)</f>
        <v>Team Ana</v>
      </c>
    </row>
    <row r="66" spans="1:9" hidden="1" x14ac:dyDescent="0.35">
      <c r="A66" s="1">
        <v>45566</v>
      </c>
      <c r="B66" t="s">
        <v>44</v>
      </c>
      <c r="C66" s="2">
        <v>0.60416666666666663</v>
      </c>
      <c r="D66" s="6">
        <v>0.67708333333333337</v>
      </c>
      <c r="E66" s="7">
        <f t="shared" si="0"/>
        <v>1.7500000000000018</v>
      </c>
      <c r="F66" t="s">
        <v>26</v>
      </c>
      <c r="G66" t="s">
        <v>8</v>
      </c>
      <c r="I66" t="str">
        <f>VLOOKUP(Table2[[#This Row],[Employee]],emp_team[],2,FALSE)</f>
        <v>Team Ana</v>
      </c>
    </row>
    <row r="67" spans="1:9" hidden="1" x14ac:dyDescent="0.35">
      <c r="A67" s="1">
        <v>45566</v>
      </c>
      <c r="B67" t="s">
        <v>44</v>
      </c>
      <c r="C67" s="2">
        <v>0.67708333333333337</v>
      </c>
      <c r="D67" s="6">
        <v>0.68055555555555558</v>
      </c>
      <c r="E67" s="7">
        <f t="shared" ref="E67:E132" si="1">(D67-C67)*24</f>
        <v>8.3333333333333037E-2</v>
      </c>
      <c r="F67" t="s">
        <v>16</v>
      </c>
      <c r="G67" t="s">
        <v>5</v>
      </c>
      <c r="I67" t="str">
        <f>VLOOKUP(Table2[[#This Row],[Employee]],emp_team[],2,FALSE)</f>
        <v>Team Ana</v>
      </c>
    </row>
    <row r="68" spans="1:9" hidden="1" x14ac:dyDescent="0.35">
      <c r="A68" s="1">
        <v>45567</v>
      </c>
      <c r="B68" t="s">
        <v>44</v>
      </c>
      <c r="C68" s="2">
        <v>0.33333333333333331</v>
      </c>
      <c r="D68" s="6">
        <v>0.35416666666666669</v>
      </c>
      <c r="E68" s="7">
        <f t="shared" si="1"/>
        <v>0.50000000000000089</v>
      </c>
      <c r="F68" t="s">
        <v>26</v>
      </c>
      <c r="G68" t="s">
        <v>7</v>
      </c>
      <c r="I68" t="str">
        <f>VLOOKUP(Table2[[#This Row],[Employee]],emp_team[],2,FALSE)</f>
        <v>Team Ana</v>
      </c>
    </row>
    <row r="69" spans="1:9" hidden="1" x14ac:dyDescent="0.35">
      <c r="A69" s="1">
        <v>45567</v>
      </c>
      <c r="B69" t="s">
        <v>44</v>
      </c>
      <c r="C69" s="2">
        <v>0.35416666666666669</v>
      </c>
      <c r="D69" s="6">
        <v>0.3888888888888889</v>
      </c>
      <c r="E69" s="7">
        <f t="shared" si="1"/>
        <v>0.83333333333333304</v>
      </c>
      <c r="F69" t="s">
        <v>19</v>
      </c>
      <c r="G69" t="s">
        <v>9</v>
      </c>
      <c r="I69" t="str">
        <f>VLOOKUP(Table2[[#This Row],[Employee]],emp_team[],2,FALSE)</f>
        <v>Team Ana</v>
      </c>
    </row>
    <row r="70" spans="1:9" hidden="1" x14ac:dyDescent="0.35">
      <c r="A70" s="1">
        <v>45567</v>
      </c>
      <c r="B70" t="s">
        <v>44</v>
      </c>
      <c r="C70" s="2">
        <v>0.3888888888888889</v>
      </c>
      <c r="D70" s="6">
        <v>0.41666666666666669</v>
      </c>
      <c r="E70" s="7">
        <f t="shared" si="1"/>
        <v>0.66666666666666696</v>
      </c>
      <c r="F70" t="s">
        <v>26</v>
      </c>
      <c r="G70" t="s">
        <v>8</v>
      </c>
      <c r="I70" t="str">
        <f>VLOOKUP(Table2[[#This Row],[Employee]],emp_team[],2,FALSE)</f>
        <v>Team Ana</v>
      </c>
    </row>
    <row r="71" spans="1:9" hidden="1" x14ac:dyDescent="0.35">
      <c r="A71" s="1">
        <v>45567</v>
      </c>
      <c r="B71" t="s">
        <v>44</v>
      </c>
      <c r="C71" s="2">
        <v>0.42708333333333331</v>
      </c>
      <c r="D71" s="6">
        <v>0.5</v>
      </c>
      <c r="E71" s="7">
        <f t="shared" si="1"/>
        <v>1.7500000000000004</v>
      </c>
      <c r="F71" t="s">
        <v>26</v>
      </c>
      <c r="G71" t="s">
        <v>8</v>
      </c>
      <c r="I71" t="str">
        <f>VLOOKUP(Table2[[#This Row],[Employee]],emp_team[],2,FALSE)</f>
        <v>Team Ana</v>
      </c>
    </row>
    <row r="72" spans="1:9" hidden="1" x14ac:dyDescent="0.35">
      <c r="A72" s="1">
        <v>45567</v>
      </c>
      <c r="B72" t="s">
        <v>44</v>
      </c>
      <c r="C72" s="2">
        <v>0.52083333333333337</v>
      </c>
      <c r="D72" s="6">
        <v>0.59375</v>
      </c>
      <c r="E72" s="7">
        <f t="shared" si="1"/>
        <v>1.7499999999999991</v>
      </c>
      <c r="F72" t="s">
        <v>26</v>
      </c>
      <c r="G72" t="s">
        <v>8</v>
      </c>
      <c r="I72" t="str">
        <f>VLOOKUP(Table2[[#This Row],[Employee]],emp_team[],2,FALSE)</f>
        <v>Team Ana</v>
      </c>
    </row>
    <row r="73" spans="1:9" hidden="1" x14ac:dyDescent="0.35">
      <c r="A73" s="1">
        <v>45567</v>
      </c>
      <c r="B73" t="s">
        <v>44</v>
      </c>
      <c r="C73" s="2">
        <v>0.60416666666666663</v>
      </c>
      <c r="D73" s="6">
        <v>0.625</v>
      </c>
      <c r="E73" s="7">
        <f t="shared" si="1"/>
        <v>0.50000000000000089</v>
      </c>
      <c r="F73" t="s">
        <v>26</v>
      </c>
      <c r="G73" t="s">
        <v>7</v>
      </c>
      <c r="I73" t="str">
        <f>VLOOKUP(Table2[[#This Row],[Employee]],emp_team[],2,FALSE)</f>
        <v>Team Ana</v>
      </c>
    </row>
    <row r="74" spans="1:9" hidden="1" x14ac:dyDescent="0.35">
      <c r="A74" s="1">
        <v>45567</v>
      </c>
      <c r="B74" t="s">
        <v>44</v>
      </c>
      <c r="C74" s="2">
        <v>0.625</v>
      </c>
      <c r="D74" s="6">
        <v>0.6875</v>
      </c>
      <c r="E74" s="7">
        <f t="shared" si="1"/>
        <v>1.5</v>
      </c>
      <c r="F74" t="s">
        <v>16</v>
      </c>
      <c r="G74" t="s">
        <v>5</v>
      </c>
      <c r="I74" t="str">
        <f>VLOOKUP(Table2[[#This Row],[Employee]],emp_team[],2,FALSE)</f>
        <v>Team Ana</v>
      </c>
    </row>
    <row r="75" spans="1:9" hidden="1" x14ac:dyDescent="0.35">
      <c r="A75" s="1">
        <v>45568</v>
      </c>
      <c r="B75" t="s">
        <v>44</v>
      </c>
      <c r="C75" s="2">
        <v>0.44305555555555554</v>
      </c>
      <c r="D75" s="6">
        <v>0.5</v>
      </c>
      <c r="E75" s="7">
        <f t="shared" si="1"/>
        <v>1.3666666666666671</v>
      </c>
      <c r="F75" t="s">
        <v>26</v>
      </c>
      <c r="G75" t="s">
        <v>7</v>
      </c>
      <c r="I75" t="str">
        <f>VLOOKUP(Table2[[#This Row],[Employee]],emp_team[],2,FALSE)</f>
        <v>Team Ana</v>
      </c>
    </row>
    <row r="76" spans="1:9" hidden="1" x14ac:dyDescent="0.35">
      <c r="A76" s="1">
        <v>45568</v>
      </c>
      <c r="B76" t="s">
        <v>44</v>
      </c>
      <c r="C76" s="2">
        <v>0.52083333333333337</v>
      </c>
      <c r="D76" s="6">
        <v>0.59375</v>
      </c>
      <c r="E76" s="7">
        <f t="shared" si="1"/>
        <v>1.7499999999999991</v>
      </c>
      <c r="F76" t="s">
        <v>26</v>
      </c>
      <c r="G76" t="s">
        <v>7</v>
      </c>
      <c r="I76" t="str">
        <f>VLOOKUP(Table2[[#This Row],[Employee]],emp_team[],2,FALSE)</f>
        <v>Team Ana</v>
      </c>
    </row>
    <row r="77" spans="1:9" hidden="1" x14ac:dyDescent="0.35">
      <c r="A77" s="1">
        <v>45568</v>
      </c>
      <c r="B77" t="s">
        <v>44</v>
      </c>
      <c r="C77" s="2">
        <v>0.60416666666666663</v>
      </c>
      <c r="D77" s="6">
        <v>0.6875</v>
      </c>
      <c r="E77" s="7">
        <f t="shared" si="1"/>
        <v>2.0000000000000009</v>
      </c>
      <c r="F77" t="s">
        <v>26</v>
      </c>
      <c r="G77" t="s">
        <v>7</v>
      </c>
      <c r="I77" t="str">
        <f>VLOOKUP(Table2[[#This Row],[Employee]],emp_team[],2,FALSE)</f>
        <v>Team Ana</v>
      </c>
    </row>
    <row r="78" spans="1:9" hidden="1" x14ac:dyDescent="0.35">
      <c r="A78" s="1">
        <v>45569</v>
      </c>
      <c r="B78" t="s">
        <v>44</v>
      </c>
      <c r="C78" s="2">
        <v>0.34027777777777779</v>
      </c>
      <c r="D78" s="6">
        <v>0.37847222222222221</v>
      </c>
      <c r="E78" s="7">
        <f t="shared" si="1"/>
        <v>0.91666666666666607</v>
      </c>
      <c r="F78" t="s">
        <v>16</v>
      </c>
      <c r="G78" t="s">
        <v>8</v>
      </c>
      <c r="I78" t="str">
        <f>VLOOKUP(Table2[[#This Row],[Employee]],emp_team[],2,FALSE)</f>
        <v>Team Ana</v>
      </c>
    </row>
    <row r="79" spans="1:9" hidden="1" x14ac:dyDescent="0.35">
      <c r="A79" s="1">
        <v>45569</v>
      </c>
      <c r="B79" t="s">
        <v>44</v>
      </c>
      <c r="C79" s="2">
        <v>0.37847222222222221</v>
      </c>
      <c r="D79" s="6">
        <v>0.41666666666666669</v>
      </c>
      <c r="E79" s="7">
        <f t="shared" si="1"/>
        <v>0.91666666666666741</v>
      </c>
      <c r="F79" t="s">
        <v>26</v>
      </c>
      <c r="G79" t="s">
        <v>7</v>
      </c>
      <c r="I79" t="str">
        <f>VLOOKUP(Table2[[#This Row],[Employee]],emp_team[],2,FALSE)</f>
        <v>Team Ana</v>
      </c>
    </row>
    <row r="80" spans="1:9" hidden="1" x14ac:dyDescent="0.35">
      <c r="A80" s="1">
        <v>45569</v>
      </c>
      <c r="B80" t="s">
        <v>44</v>
      </c>
      <c r="C80" s="2">
        <v>0.42708333333333331</v>
      </c>
      <c r="D80" s="6">
        <v>0.5</v>
      </c>
      <c r="E80" s="7">
        <f t="shared" si="1"/>
        <v>1.7500000000000004</v>
      </c>
      <c r="F80" t="s">
        <v>26</v>
      </c>
      <c r="G80" t="s">
        <v>7</v>
      </c>
      <c r="I80" t="str">
        <f>VLOOKUP(Table2[[#This Row],[Employee]],emp_team[],2,FALSE)</f>
        <v>Team Ana</v>
      </c>
    </row>
    <row r="81" spans="1:9" hidden="1" x14ac:dyDescent="0.35">
      <c r="A81" s="1">
        <v>45569</v>
      </c>
      <c r="B81" t="s">
        <v>44</v>
      </c>
      <c r="C81" s="2">
        <v>0.52083333333333337</v>
      </c>
      <c r="D81" s="6">
        <v>0.59375</v>
      </c>
      <c r="E81" s="7">
        <f t="shared" si="1"/>
        <v>1.7499999999999991</v>
      </c>
      <c r="F81" t="s">
        <v>26</v>
      </c>
      <c r="G81" t="s">
        <v>8</v>
      </c>
      <c r="I81" t="str">
        <f>VLOOKUP(Table2[[#This Row],[Employee]],emp_team[],2,FALSE)</f>
        <v>Team Ana</v>
      </c>
    </row>
    <row r="82" spans="1:9" hidden="1" x14ac:dyDescent="0.35">
      <c r="A82" s="1">
        <v>45569</v>
      </c>
      <c r="B82" t="s">
        <v>44</v>
      </c>
      <c r="C82" s="2">
        <v>0.60416666666666663</v>
      </c>
      <c r="D82" s="6">
        <v>0.64236111111111116</v>
      </c>
      <c r="E82" s="7">
        <f t="shared" si="1"/>
        <v>0.91666666666666874</v>
      </c>
      <c r="F82" t="s">
        <v>26</v>
      </c>
      <c r="G82" t="s">
        <v>8</v>
      </c>
      <c r="I82" t="str">
        <f>VLOOKUP(Table2[[#This Row],[Employee]],emp_team[],2,FALSE)</f>
        <v>Team Ana</v>
      </c>
    </row>
    <row r="83" spans="1:9" hidden="1" x14ac:dyDescent="0.35">
      <c r="A83" s="1">
        <v>45569</v>
      </c>
      <c r="B83" t="s">
        <v>44</v>
      </c>
      <c r="C83" s="2">
        <v>0.64236111111111116</v>
      </c>
      <c r="D83" s="6">
        <v>0.67708333333333337</v>
      </c>
      <c r="E83" s="7">
        <f t="shared" si="1"/>
        <v>0.83333333333333304</v>
      </c>
      <c r="F83" t="s">
        <v>26</v>
      </c>
      <c r="G83" t="s">
        <v>7</v>
      </c>
      <c r="I83" t="str">
        <f>VLOOKUP(Table2[[#This Row],[Employee]],emp_team[],2,FALSE)</f>
        <v>Team Ana</v>
      </c>
    </row>
    <row r="84" spans="1:9" hidden="1" x14ac:dyDescent="0.35">
      <c r="A84" s="1">
        <v>45569</v>
      </c>
      <c r="B84" t="s">
        <v>44</v>
      </c>
      <c r="C84" s="2">
        <v>0.67708333333333337</v>
      </c>
      <c r="D84" s="6">
        <v>0.6875</v>
      </c>
      <c r="E84" s="7">
        <f t="shared" si="1"/>
        <v>0.24999999999999911</v>
      </c>
      <c r="F84" t="s">
        <v>16</v>
      </c>
      <c r="G84" t="s">
        <v>5</v>
      </c>
      <c r="I84" t="str">
        <f>VLOOKUP(Table2[[#This Row],[Employee]],emp_team[],2,FALSE)</f>
        <v>Team Ana</v>
      </c>
    </row>
    <row r="85" spans="1:9" hidden="1" x14ac:dyDescent="0.35">
      <c r="A85" s="1">
        <v>45566</v>
      </c>
      <c r="B85" t="s">
        <v>29</v>
      </c>
      <c r="C85" s="2">
        <v>0.34722222222222221</v>
      </c>
      <c r="D85" s="6">
        <v>0.41666666666666669</v>
      </c>
      <c r="E85" s="7">
        <f t="shared" si="1"/>
        <v>1.6666666666666674</v>
      </c>
      <c r="F85" t="s">
        <v>19</v>
      </c>
      <c r="G85" t="s">
        <v>4</v>
      </c>
      <c r="I85" t="str">
        <f>VLOOKUP(Table2[[#This Row],[Employee]],emp_team[],2,FALSE)</f>
        <v>Team Ana</v>
      </c>
    </row>
    <row r="86" spans="1:9" hidden="1" x14ac:dyDescent="0.35">
      <c r="A86" s="1">
        <v>45566</v>
      </c>
      <c r="B86" t="s">
        <v>29</v>
      </c>
      <c r="C86" s="2">
        <v>0.42708333333333331</v>
      </c>
      <c r="D86" s="6">
        <v>0.45763888888888887</v>
      </c>
      <c r="E86" s="7">
        <f t="shared" si="1"/>
        <v>0.73333333333333339</v>
      </c>
      <c r="F86" t="s">
        <v>16</v>
      </c>
      <c r="G86" t="s">
        <v>8</v>
      </c>
      <c r="I86" t="str">
        <f>VLOOKUP(Table2[[#This Row],[Employee]],emp_team[],2,FALSE)</f>
        <v>Team Ana</v>
      </c>
    </row>
    <row r="87" spans="1:9" hidden="1" x14ac:dyDescent="0.35">
      <c r="A87" s="1">
        <v>45566</v>
      </c>
      <c r="B87" t="s">
        <v>29</v>
      </c>
      <c r="C87" s="2">
        <v>0.45763888888888887</v>
      </c>
      <c r="D87" s="6">
        <v>0.47638888888888886</v>
      </c>
      <c r="E87" s="7">
        <f t="shared" si="1"/>
        <v>0.44999999999999973</v>
      </c>
      <c r="F87" t="s">
        <v>33</v>
      </c>
      <c r="G87" t="s">
        <v>4</v>
      </c>
      <c r="I87" t="str">
        <f>VLOOKUP(Table2[[#This Row],[Employee]],emp_team[],2,FALSE)</f>
        <v>Team Ana</v>
      </c>
    </row>
    <row r="88" spans="1:9" hidden="1" x14ac:dyDescent="0.35">
      <c r="A88" s="1">
        <v>45566</v>
      </c>
      <c r="B88" t="s">
        <v>29</v>
      </c>
      <c r="C88" s="2">
        <v>0.47638888888888886</v>
      </c>
      <c r="D88" s="6">
        <v>0.5</v>
      </c>
      <c r="E88" s="7">
        <f t="shared" si="1"/>
        <v>0.56666666666666732</v>
      </c>
      <c r="F88" t="s">
        <v>33</v>
      </c>
      <c r="G88" t="s">
        <v>4</v>
      </c>
      <c r="I88" t="str">
        <f>VLOOKUP(Table2[[#This Row],[Employee]],emp_team[],2,FALSE)</f>
        <v>Team Ana</v>
      </c>
    </row>
    <row r="89" spans="1:9" hidden="1" x14ac:dyDescent="0.35">
      <c r="A89" s="1">
        <v>45566</v>
      </c>
      <c r="B89" t="s">
        <v>29</v>
      </c>
      <c r="C89" s="2">
        <v>0.52083333333333337</v>
      </c>
      <c r="D89" s="6">
        <v>0.53402777777777777</v>
      </c>
      <c r="E89" s="7">
        <f t="shared" si="1"/>
        <v>0.31666666666666554</v>
      </c>
      <c r="F89" t="s">
        <v>27</v>
      </c>
      <c r="G89" t="s">
        <v>4</v>
      </c>
      <c r="I89" t="str">
        <f>VLOOKUP(Table2[[#This Row],[Employee]],emp_team[],2,FALSE)</f>
        <v>Team Ana</v>
      </c>
    </row>
    <row r="90" spans="1:9" hidden="1" x14ac:dyDescent="0.35">
      <c r="A90" s="1">
        <v>45566</v>
      </c>
      <c r="B90" t="s">
        <v>29</v>
      </c>
      <c r="C90" s="2">
        <v>0.53402777777777777</v>
      </c>
      <c r="D90" s="6">
        <v>0.59375</v>
      </c>
      <c r="E90" s="7">
        <f t="shared" si="1"/>
        <v>1.4333333333333336</v>
      </c>
      <c r="F90" t="s">
        <v>26</v>
      </c>
      <c r="G90" t="s">
        <v>4</v>
      </c>
      <c r="I90" t="str">
        <f>VLOOKUP(Table2[[#This Row],[Employee]],emp_team[],2,FALSE)</f>
        <v>Team Ana</v>
      </c>
    </row>
    <row r="91" spans="1:9" hidden="1" x14ac:dyDescent="0.35">
      <c r="A91" s="1">
        <v>45566</v>
      </c>
      <c r="B91" t="s">
        <v>29</v>
      </c>
      <c r="C91" s="2">
        <v>0.60416666666666663</v>
      </c>
      <c r="D91" s="6">
        <v>0.67708333333333337</v>
      </c>
      <c r="E91" s="7">
        <f t="shared" si="1"/>
        <v>1.7500000000000018</v>
      </c>
      <c r="F91" t="s">
        <v>26</v>
      </c>
      <c r="G91" t="s">
        <v>4</v>
      </c>
      <c r="I91" t="str">
        <f>VLOOKUP(Table2[[#This Row],[Employee]],emp_team[],2,FALSE)</f>
        <v>Team Ana</v>
      </c>
    </row>
    <row r="92" spans="1:9" hidden="1" x14ac:dyDescent="0.35">
      <c r="A92" s="1">
        <v>45566</v>
      </c>
      <c r="B92" t="s">
        <v>29</v>
      </c>
      <c r="C92" s="2">
        <v>0.67708333333333337</v>
      </c>
      <c r="D92" s="6">
        <v>0.6875</v>
      </c>
      <c r="E92" s="7">
        <f t="shared" si="1"/>
        <v>0.24999999999999911</v>
      </c>
      <c r="F92" t="s">
        <v>16</v>
      </c>
      <c r="G92" t="s">
        <v>5</v>
      </c>
      <c r="I92" t="str">
        <f>VLOOKUP(Table2[[#This Row],[Employee]],emp_team[],2,FALSE)</f>
        <v>Team Ana</v>
      </c>
    </row>
    <row r="93" spans="1:9" hidden="1" x14ac:dyDescent="0.35">
      <c r="A93" s="1">
        <v>45567</v>
      </c>
      <c r="B93" t="s">
        <v>29</v>
      </c>
      <c r="C93" s="2">
        <v>0.34027777777777779</v>
      </c>
      <c r="D93" s="6">
        <v>0.35416666666666669</v>
      </c>
      <c r="E93" s="7">
        <f t="shared" si="1"/>
        <v>0.33333333333333348</v>
      </c>
      <c r="F93" t="s">
        <v>26</v>
      </c>
      <c r="G93" t="s">
        <v>7</v>
      </c>
      <c r="I93" t="str">
        <f>VLOOKUP(Table2[[#This Row],[Employee]],emp_team[],2,FALSE)</f>
        <v>Team Ana</v>
      </c>
    </row>
    <row r="94" spans="1:9" hidden="1" x14ac:dyDescent="0.35">
      <c r="A94" s="1">
        <v>45567</v>
      </c>
      <c r="B94" t="s">
        <v>29</v>
      </c>
      <c r="C94" s="2">
        <v>0.35416666666666669</v>
      </c>
      <c r="D94" s="6">
        <v>0.3888888888888889</v>
      </c>
      <c r="E94" s="7">
        <f t="shared" si="1"/>
        <v>0.83333333333333304</v>
      </c>
      <c r="F94" t="s">
        <v>19</v>
      </c>
      <c r="G94" t="s">
        <v>9</v>
      </c>
      <c r="I94" t="str">
        <f>VLOOKUP(Table2[[#This Row],[Employee]],emp_team[],2,FALSE)</f>
        <v>Team Ana</v>
      </c>
    </row>
    <row r="95" spans="1:9" hidden="1" x14ac:dyDescent="0.35">
      <c r="A95" s="1">
        <v>45567</v>
      </c>
      <c r="B95" t="s">
        <v>29</v>
      </c>
      <c r="C95" s="2">
        <v>0.3888888888888889</v>
      </c>
      <c r="D95" s="6">
        <v>0.41666666666666669</v>
      </c>
      <c r="E95" s="7">
        <f t="shared" si="1"/>
        <v>0.66666666666666696</v>
      </c>
      <c r="F95" t="s">
        <v>25</v>
      </c>
      <c r="G95" t="s">
        <v>36</v>
      </c>
      <c r="I95" t="str">
        <f>VLOOKUP(Table2[[#This Row],[Employee]],emp_team[],2,FALSE)</f>
        <v>Team Ana</v>
      </c>
    </row>
    <row r="96" spans="1:9" hidden="1" x14ac:dyDescent="0.35">
      <c r="A96" s="1">
        <v>45567</v>
      </c>
      <c r="B96" t="s">
        <v>29</v>
      </c>
      <c r="C96" s="2">
        <v>0.42708333333333331</v>
      </c>
      <c r="D96" s="6">
        <v>0.4513888888888889</v>
      </c>
      <c r="E96" s="7">
        <f t="shared" si="1"/>
        <v>0.58333333333333393</v>
      </c>
      <c r="F96" t="s">
        <v>25</v>
      </c>
      <c r="G96" t="s">
        <v>36</v>
      </c>
      <c r="I96" t="str">
        <f>VLOOKUP(Table2[[#This Row],[Employee]],emp_team[],2,FALSE)</f>
        <v>Team Ana</v>
      </c>
    </row>
    <row r="97" spans="1:9" hidden="1" x14ac:dyDescent="0.35">
      <c r="A97" s="1">
        <v>45567</v>
      </c>
      <c r="B97" t="s">
        <v>29</v>
      </c>
      <c r="C97" s="2">
        <v>0.4513888888888889</v>
      </c>
      <c r="D97" s="6">
        <v>0.5</v>
      </c>
      <c r="E97" s="7">
        <f t="shared" si="1"/>
        <v>1.1666666666666665</v>
      </c>
      <c r="F97" t="s">
        <v>26</v>
      </c>
      <c r="G97" t="s">
        <v>7</v>
      </c>
      <c r="I97" t="str">
        <f>VLOOKUP(Table2[[#This Row],[Employee]],emp_team[],2,FALSE)</f>
        <v>Team Ana</v>
      </c>
    </row>
    <row r="98" spans="1:9" hidden="1" x14ac:dyDescent="0.35">
      <c r="A98" s="1">
        <v>45567</v>
      </c>
      <c r="B98" t="s">
        <v>29</v>
      </c>
      <c r="C98" s="2">
        <v>0.52083333333333337</v>
      </c>
      <c r="D98" s="6">
        <v>0.59375</v>
      </c>
      <c r="E98" s="7">
        <f t="shared" si="1"/>
        <v>1.7499999999999991</v>
      </c>
      <c r="F98" t="s">
        <v>26</v>
      </c>
      <c r="G98" t="s">
        <v>7</v>
      </c>
      <c r="I98" t="str">
        <f>VLOOKUP(Table2[[#This Row],[Employee]],emp_team[],2,FALSE)</f>
        <v>Team Ana</v>
      </c>
    </row>
    <row r="99" spans="1:9" hidden="1" x14ac:dyDescent="0.35">
      <c r="A99" s="1">
        <v>45567</v>
      </c>
      <c r="B99" t="s">
        <v>29</v>
      </c>
      <c r="C99" s="2">
        <v>0.60416666666666663</v>
      </c>
      <c r="D99" s="6">
        <v>0.67708333333333337</v>
      </c>
      <c r="E99" s="7">
        <f t="shared" si="1"/>
        <v>1.7500000000000018</v>
      </c>
      <c r="F99" t="s">
        <v>26</v>
      </c>
      <c r="G99" t="s">
        <v>7</v>
      </c>
      <c r="I99" t="str">
        <f>VLOOKUP(Table2[[#This Row],[Employee]],emp_team[],2,FALSE)</f>
        <v>Team Ana</v>
      </c>
    </row>
    <row r="100" spans="1:9" hidden="1" x14ac:dyDescent="0.35">
      <c r="A100" s="1">
        <v>45567</v>
      </c>
      <c r="B100" t="s">
        <v>29</v>
      </c>
      <c r="C100" s="2">
        <v>0.67708333333333337</v>
      </c>
      <c r="D100" s="6">
        <v>0.6875</v>
      </c>
      <c r="E100" s="7">
        <f t="shared" si="1"/>
        <v>0.24999999999999911</v>
      </c>
      <c r="F100" t="s">
        <v>16</v>
      </c>
      <c r="G100" t="s">
        <v>5</v>
      </c>
      <c r="I100" t="str">
        <f>VLOOKUP(Table2[[#This Row],[Employee]],emp_team[],2,FALSE)</f>
        <v>Team Ana</v>
      </c>
    </row>
    <row r="101" spans="1:9" hidden="1" x14ac:dyDescent="0.35">
      <c r="A101" s="1">
        <v>45568</v>
      </c>
      <c r="B101" t="s">
        <v>29</v>
      </c>
      <c r="C101" s="2">
        <v>0.33888888888888891</v>
      </c>
      <c r="D101" s="6">
        <v>0.41666666666666669</v>
      </c>
      <c r="E101" s="7">
        <f t="shared" si="1"/>
        <v>1.8666666666666667</v>
      </c>
      <c r="F101" t="s">
        <v>26</v>
      </c>
      <c r="G101" t="s">
        <v>7</v>
      </c>
      <c r="I101" t="str">
        <f>VLOOKUP(Table2[[#This Row],[Employee]],emp_team[],2,FALSE)</f>
        <v>Team Ana</v>
      </c>
    </row>
    <row r="102" spans="1:9" hidden="1" x14ac:dyDescent="0.35">
      <c r="A102" s="1">
        <v>45568</v>
      </c>
      <c r="B102" t="s">
        <v>29</v>
      </c>
      <c r="C102" s="2">
        <v>0.42708333333333331</v>
      </c>
      <c r="D102" s="6">
        <v>0.46527777777777779</v>
      </c>
      <c r="E102" s="7">
        <f t="shared" si="1"/>
        <v>0.91666666666666741</v>
      </c>
      <c r="F102" t="s">
        <v>26</v>
      </c>
      <c r="G102" t="s">
        <v>7</v>
      </c>
      <c r="I102" t="str">
        <f>VLOOKUP(Table2[[#This Row],[Employee]],emp_team[],2,FALSE)</f>
        <v>Team Ana</v>
      </c>
    </row>
    <row r="103" spans="1:9" hidden="1" x14ac:dyDescent="0.35">
      <c r="A103" s="1">
        <v>45568</v>
      </c>
      <c r="B103" t="s">
        <v>29</v>
      </c>
      <c r="C103" s="2">
        <v>0.46527777777777779</v>
      </c>
      <c r="D103" s="6">
        <v>0.4861111111111111</v>
      </c>
      <c r="E103" s="7">
        <f t="shared" si="1"/>
        <v>0.49999999999999956</v>
      </c>
      <c r="F103" t="s">
        <v>19</v>
      </c>
      <c r="G103" t="s">
        <v>9</v>
      </c>
      <c r="I103" t="str">
        <f>VLOOKUP(Table2[[#This Row],[Employee]],emp_team[],2,FALSE)</f>
        <v>Team Ana</v>
      </c>
    </row>
    <row r="104" spans="1:9" hidden="1" x14ac:dyDescent="0.35">
      <c r="A104" s="1">
        <v>45568</v>
      </c>
      <c r="B104" t="s">
        <v>29</v>
      </c>
      <c r="C104" s="2">
        <v>0.4861111111111111</v>
      </c>
      <c r="D104" s="6">
        <v>0.61458333333333337</v>
      </c>
      <c r="E104" s="7">
        <f t="shared" si="1"/>
        <v>3.0833333333333344</v>
      </c>
      <c r="F104" t="s">
        <v>16</v>
      </c>
      <c r="G104" t="s">
        <v>5</v>
      </c>
      <c r="I104" t="str">
        <f>VLOOKUP(Table2[[#This Row],[Employee]],emp_team[],2,FALSE)</f>
        <v>Team Ana</v>
      </c>
    </row>
    <row r="105" spans="1:9" hidden="1" x14ac:dyDescent="0.35">
      <c r="A105" s="1">
        <v>45568</v>
      </c>
      <c r="B105" t="s">
        <v>29</v>
      </c>
      <c r="C105" s="2">
        <v>0.52083333333333337</v>
      </c>
      <c r="D105" s="6">
        <v>0.59375</v>
      </c>
      <c r="E105" s="7">
        <f t="shared" si="1"/>
        <v>1.7499999999999991</v>
      </c>
      <c r="F105" t="s">
        <v>16</v>
      </c>
      <c r="G105" t="s">
        <v>5</v>
      </c>
      <c r="I105" t="str">
        <f>VLOOKUP(Table2[[#This Row],[Employee]],emp_team[],2,FALSE)</f>
        <v>Team Ana</v>
      </c>
    </row>
    <row r="106" spans="1:9" hidden="1" x14ac:dyDescent="0.35">
      <c r="A106" s="1">
        <v>45568</v>
      </c>
      <c r="B106" t="s">
        <v>29</v>
      </c>
      <c r="C106" s="2">
        <v>0.60416666666666663</v>
      </c>
      <c r="D106" s="6">
        <v>0.65069444444444446</v>
      </c>
      <c r="E106" s="7">
        <f t="shared" si="1"/>
        <v>1.116666666666668</v>
      </c>
      <c r="F106" t="s">
        <v>26</v>
      </c>
      <c r="G106" t="s">
        <v>7</v>
      </c>
      <c r="I106" t="str">
        <f>VLOOKUP(Table2[[#This Row],[Employee]],emp_team[],2,FALSE)</f>
        <v>Team Ana</v>
      </c>
    </row>
    <row r="107" spans="1:9" hidden="1" x14ac:dyDescent="0.35">
      <c r="A107" s="1">
        <v>45568</v>
      </c>
      <c r="B107" t="s">
        <v>29</v>
      </c>
      <c r="C107" s="2">
        <v>0.65069444444444446</v>
      </c>
      <c r="D107" s="6">
        <v>0.67708333333333337</v>
      </c>
      <c r="E107" s="7">
        <f t="shared" si="1"/>
        <v>0.63333333333333375</v>
      </c>
      <c r="F107" t="s">
        <v>27</v>
      </c>
      <c r="G107" t="s">
        <v>7</v>
      </c>
      <c r="I107" t="str">
        <f>VLOOKUP(Table2[[#This Row],[Employee]],emp_team[],2,FALSE)</f>
        <v>Team Ana</v>
      </c>
    </row>
    <row r="108" spans="1:9" hidden="1" x14ac:dyDescent="0.35">
      <c r="A108" s="1">
        <v>45568</v>
      </c>
      <c r="B108" t="s">
        <v>29</v>
      </c>
      <c r="C108" s="2">
        <v>0.67708333333333337</v>
      </c>
      <c r="D108" s="6">
        <v>0.6875</v>
      </c>
      <c r="E108" s="7">
        <f t="shared" si="1"/>
        <v>0.24999999999999911</v>
      </c>
      <c r="F108" t="s">
        <v>16</v>
      </c>
      <c r="G108" t="s">
        <v>5</v>
      </c>
      <c r="I108" t="str">
        <f>VLOOKUP(Table2[[#This Row],[Employee]],emp_team[],2,FALSE)</f>
        <v>Team Ana</v>
      </c>
    </row>
    <row r="109" spans="1:9" hidden="1" x14ac:dyDescent="0.35">
      <c r="A109" s="1">
        <v>45569</v>
      </c>
      <c r="B109" t="s">
        <v>29</v>
      </c>
      <c r="C109" s="2">
        <v>0.34236111111111112</v>
      </c>
      <c r="D109" s="6">
        <v>0.41666666666666669</v>
      </c>
      <c r="E109" s="7">
        <f t="shared" si="1"/>
        <v>1.7833333333333337</v>
      </c>
      <c r="F109" t="s">
        <v>26</v>
      </c>
      <c r="G109" t="s">
        <v>7</v>
      </c>
      <c r="I109" t="str">
        <f>VLOOKUP(Table2[[#This Row],[Employee]],emp_team[],2,FALSE)</f>
        <v>Team Ana</v>
      </c>
    </row>
    <row r="110" spans="1:9" hidden="1" x14ac:dyDescent="0.35">
      <c r="A110" s="1">
        <v>45569</v>
      </c>
      <c r="B110" t="s">
        <v>29</v>
      </c>
      <c r="C110" s="2">
        <v>0.42708333333333331</v>
      </c>
      <c r="D110" s="6">
        <v>0.45416666666666666</v>
      </c>
      <c r="E110" s="7">
        <f t="shared" si="1"/>
        <v>0.65000000000000036</v>
      </c>
      <c r="F110" t="s">
        <v>26</v>
      </c>
      <c r="G110" t="s">
        <v>7</v>
      </c>
      <c r="I110" t="str">
        <f>VLOOKUP(Table2[[#This Row],[Employee]],emp_team[],2,FALSE)</f>
        <v>Team Ana</v>
      </c>
    </row>
    <row r="111" spans="1:9" hidden="1" x14ac:dyDescent="0.35">
      <c r="A111" s="1">
        <v>45569</v>
      </c>
      <c r="B111" t="s">
        <v>29</v>
      </c>
      <c r="C111" s="2">
        <v>0.45416666666666666</v>
      </c>
      <c r="D111" s="6">
        <v>0.5</v>
      </c>
      <c r="E111" s="7">
        <f t="shared" si="1"/>
        <v>1.1000000000000001</v>
      </c>
      <c r="F111" t="s">
        <v>35</v>
      </c>
      <c r="G111" t="s">
        <v>36</v>
      </c>
      <c r="I111" t="str">
        <f>VLOOKUP(Table2[[#This Row],[Employee]],emp_team[],2,FALSE)</f>
        <v>Team Ana</v>
      </c>
    </row>
    <row r="112" spans="1:9" hidden="1" x14ac:dyDescent="0.35">
      <c r="A112" s="1">
        <v>45569</v>
      </c>
      <c r="B112" t="s">
        <v>29</v>
      </c>
      <c r="C112" s="2">
        <v>0.52083333333333337</v>
      </c>
      <c r="D112" s="6">
        <v>0.59375</v>
      </c>
      <c r="E112" s="7">
        <f t="shared" si="1"/>
        <v>1.7499999999999991</v>
      </c>
      <c r="F112" t="s">
        <v>35</v>
      </c>
      <c r="G112" t="s">
        <v>36</v>
      </c>
      <c r="I112" t="str">
        <f>VLOOKUP(Table2[[#This Row],[Employee]],emp_team[],2,FALSE)</f>
        <v>Team Ana</v>
      </c>
    </row>
    <row r="113" spans="1:9" hidden="1" x14ac:dyDescent="0.35">
      <c r="A113" s="1">
        <v>45569</v>
      </c>
      <c r="B113" t="s">
        <v>29</v>
      </c>
      <c r="C113" s="2">
        <v>0.60416666666666663</v>
      </c>
      <c r="D113" s="6">
        <v>0.63888888888888884</v>
      </c>
      <c r="E113" s="7">
        <f t="shared" si="1"/>
        <v>0.83333333333333304</v>
      </c>
      <c r="F113" t="s">
        <v>35</v>
      </c>
      <c r="G113" t="s">
        <v>36</v>
      </c>
      <c r="I113" t="str">
        <f>VLOOKUP(Table2[[#This Row],[Employee]],emp_team[],2,FALSE)</f>
        <v>Team Ana</v>
      </c>
    </row>
    <row r="114" spans="1:9" hidden="1" x14ac:dyDescent="0.35">
      <c r="A114" s="1">
        <v>45569</v>
      </c>
      <c r="B114" t="s">
        <v>29</v>
      </c>
      <c r="C114" s="2">
        <v>0.63888888888888884</v>
      </c>
      <c r="D114" s="6">
        <v>0.65277777777777779</v>
      </c>
      <c r="E114" s="7">
        <f t="shared" si="1"/>
        <v>0.33333333333333481</v>
      </c>
      <c r="F114" t="s">
        <v>19</v>
      </c>
      <c r="G114" t="s">
        <v>4</v>
      </c>
      <c r="I114" t="str">
        <f>VLOOKUP(Table2[[#This Row],[Employee]],emp_team[],2,FALSE)</f>
        <v>Team Ana</v>
      </c>
    </row>
    <row r="115" spans="1:9" hidden="1" x14ac:dyDescent="0.35">
      <c r="A115" s="1">
        <v>45569</v>
      </c>
      <c r="B115" t="s">
        <v>29</v>
      </c>
      <c r="C115" s="2">
        <v>0.65277777777777779</v>
      </c>
      <c r="D115" s="6">
        <v>0.67708333333333337</v>
      </c>
      <c r="E115" s="7">
        <f t="shared" si="1"/>
        <v>0.58333333333333393</v>
      </c>
      <c r="F115" t="s">
        <v>35</v>
      </c>
      <c r="G115" t="s">
        <v>36</v>
      </c>
      <c r="I115" t="str">
        <f>VLOOKUP(Table2[[#This Row],[Employee]],emp_team[],2,FALSE)</f>
        <v>Team Ana</v>
      </c>
    </row>
    <row r="116" spans="1:9" hidden="1" x14ac:dyDescent="0.35">
      <c r="A116" s="1">
        <v>45569</v>
      </c>
      <c r="B116" t="s">
        <v>29</v>
      </c>
      <c r="C116" s="2">
        <v>0.67708333333333337</v>
      </c>
      <c r="D116" s="6">
        <v>0.6875</v>
      </c>
      <c r="E116" s="7">
        <f t="shared" si="1"/>
        <v>0.24999999999999911</v>
      </c>
      <c r="F116" t="s">
        <v>16</v>
      </c>
      <c r="G116" t="s">
        <v>5</v>
      </c>
      <c r="I116" t="str">
        <f>VLOOKUP(Table2[[#This Row],[Employee]],emp_team[],2,FALSE)</f>
        <v>Team Ana</v>
      </c>
    </row>
    <row r="117" spans="1:9" hidden="1" x14ac:dyDescent="0.35">
      <c r="A117" s="1">
        <v>45566</v>
      </c>
      <c r="B117" t="s">
        <v>30</v>
      </c>
      <c r="C117" s="2">
        <v>0.33888888888888891</v>
      </c>
      <c r="D117" s="6">
        <v>0.41666666666666669</v>
      </c>
      <c r="E117" s="7">
        <f t="shared" si="1"/>
        <v>1.8666666666666667</v>
      </c>
      <c r="F117" t="s">
        <v>19</v>
      </c>
      <c r="G117" t="s">
        <v>4</v>
      </c>
      <c r="I117" t="str">
        <f>VLOOKUP(Table2[[#This Row],[Employee]],emp_team[],2,FALSE)</f>
        <v>Team Ana</v>
      </c>
    </row>
    <row r="118" spans="1:9" hidden="1" x14ac:dyDescent="0.35">
      <c r="A118" s="1">
        <v>45566</v>
      </c>
      <c r="B118" t="s">
        <v>30</v>
      </c>
      <c r="C118" s="2">
        <v>0.42708333333333331</v>
      </c>
      <c r="D118" s="6">
        <v>0.45833333333333331</v>
      </c>
      <c r="E118" s="7">
        <f t="shared" si="1"/>
        <v>0.75</v>
      </c>
      <c r="F118" t="s">
        <v>19</v>
      </c>
      <c r="G118" t="s">
        <v>4</v>
      </c>
      <c r="I118" t="str">
        <f>VLOOKUP(Table2[[#This Row],[Employee]],emp_team[],2,FALSE)</f>
        <v>Team Ana</v>
      </c>
    </row>
    <row r="119" spans="1:9" hidden="1" x14ac:dyDescent="0.35">
      <c r="A119" s="1">
        <v>45566</v>
      </c>
      <c r="B119" t="s">
        <v>30</v>
      </c>
      <c r="C119" s="2">
        <v>0.47916666666666669</v>
      </c>
      <c r="D119" s="6">
        <v>0.5</v>
      </c>
      <c r="E119" s="7">
        <f t="shared" si="1"/>
        <v>0.49999999999999956</v>
      </c>
      <c r="F119" t="s">
        <v>37</v>
      </c>
      <c r="G119" t="s">
        <v>4</v>
      </c>
      <c r="I119" t="str">
        <f>VLOOKUP(Table2[[#This Row],[Employee]],emp_team[],2,FALSE)</f>
        <v>Team Ana</v>
      </c>
    </row>
    <row r="120" spans="1:9" hidden="1" x14ac:dyDescent="0.35">
      <c r="A120" s="1">
        <v>45566</v>
      </c>
      <c r="B120" t="s">
        <v>30</v>
      </c>
      <c r="C120" s="2">
        <v>0.52083333333333337</v>
      </c>
      <c r="D120" s="6">
        <v>0.52986111111111112</v>
      </c>
      <c r="E120" s="7">
        <f t="shared" si="1"/>
        <v>0.2166666666666659</v>
      </c>
      <c r="F120" t="s">
        <v>37</v>
      </c>
      <c r="G120" t="s">
        <v>4</v>
      </c>
      <c r="I120" t="str">
        <f>VLOOKUP(Table2[[#This Row],[Employee]],emp_team[],2,FALSE)</f>
        <v>Team Ana</v>
      </c>
    </row>
    <row r="121" spans="1:9" hidden="1" x14ac:dyDescent="0.35">
      <c r="A121" s="1">
        <v>45566</v>
      </c>
      <c r="B121" t="s">
        <v>30</v>
      </c>
      <c r="C121" s="2">
        <v>0.52986111111111112</v>
      </c>
      <c r="D121" s="6">
        <v>0.56666666666666665</v>
      </c>
      <c r="E121" s="7">
        <f t="shared" si="1"/>
        <v>0.88333333333333286</v>
      </c>
      <c r="F121" t="s">
        <v>34</v>
      </c>
      <c r="G121" t="s">
        <v>4</v>
      </c>
      <c r="I121" t="str">
        <f>VLOOKUP(Table2[[#This Row],[Employee]],emp_team[],2,FALSE)</f>
        <v>Team Ana</v>
      </c>
    </row>
    <row r="122" spans="1:9" hidden="1" x14ac:dyDescent="0.35">
      <c r="A122" s="1">
        <v>45566</v>
      </c>
      <c r="B122" t="s">
        <v>30</v>
      </c>
      <c r="C122" s="2">
        <v>0.56666666666666665</v>
      </c>
      <c r="D122" s="6">
        <v>0.59375</v>
      </c>
      <c r="E122" s="7">
        <f t="shared" si="1"/>
        <v>0.65000000000000036</v>
      </c>
      <c r="F122" t="s">
        <v>26</v>
      </c>
      <c r="G122" t="s">
        <v>4</v>
      </c>
      <c r="I122" t="str">
        <f>VLOOKUP(Table2[[#This Row],[Employee]],emp_team[],2,FALSE)</f>
        <v>Team Ana</v>
      </c>
    </row>
    <row r="123" spans="1:9" hidden="1" x14ac:dyDescent="0.35">
      <c r="A123" s="1">
        <v>45566</v>
      </c>
      <c r="B123" t="s">
        <v>30</v>
      </c>
      <c r="C123" s="2">
        <v>0.60416666666666663</v>
      </c>
      <c r="D123" s="6">
        <v>0.67708333333333337</v>
      </c>
      <c r="E123" s="7">
        <f t="shared" si="1"/>
        <v>1.7500000000000018</v>
      </c>
      <c r="F123" t="s">
        <v>26</v>
      </c>
      <c r="G123" t="s">
        <v>4</v>
      </c>
      <c r="I123" t="str">
        <f>VLOOKUP(Table2[[#This Row],[Employee]],emp_team[],2,FALSE)</f>
        <v>Team Ana</v>
      </c>
    </row>
    <row r="124" spans="1:9" hidden="1" x14ac:dyDescent="0.35">
      <c r="A124" s="1">
        <v>45566</v>
      </c>
      <c r="B124" t="s">
        <v>30</v>
      </c>
      <c r="C124" s="2">
        <v>0.67708333333333337</v>
      </c>
      <c r="D124" s="6">
        <v>0.6875</v>
      </c>
      <c r="E124" s="7">
        <f t="shared" si="1"/>
        <v>0.24999999999999911</v>
      </c>
      <c r="F124" t="s">
        <v>16</v>
      </c>
      <c r="G124" t="s">
        <v>5</v>
      </c>
      <c r="I124" t="str">
        <f>VLOOKUP(Table2[[#This Row],[Employee]],emp_team[],2,FALSE)</f>
        <v>Team Ana</v>
      </c>
    </row>
    <row r="125" spans="1:9" hidden="1" x14ac:dyDescent="0.35">
      <c r="A125" s="1">
        <v>45567</v>
      </c>
      <c r="B125" t="s">
        <v>30</v>
      </c>
      <c r="C125" s="2">
        <v>0.33333333333333331</v>
      </c>
      <c r="D125" s="6">
        <v>0.36736111111111114</v>
      </c>
      <c r="E125" s="7">
        <f t="shared" si="1"/>
        <v>0.81666666666666776</v>
      </c>
      <c r="F125" t="s">
        <v>19</v>
      </c>
      <c r="G125" t="s">
        <v>9</v>
      </c>
      <c r="I125" t="str">
        <f>VLOOKUP(Table2[[#This Row],[Employee]],emp_team[],2,FALSE)</f>
        <v>Team Ana</v>
      </c>
    </row>
    <row r="126" spans="1:9" hidden="1" x14ac:dyDescent="0.35">
      <c r="A126" s="1">
        <v>45567</v>
      </c>
      <c r="B126" t="s">
        <v>30</v>
      </c>
      <c r="C126" s="2">
        <v>0.36736111111111114</v>
      </c>
      <c r="D126" s="6">
        <v>0.41666666666666669</v>
      </c>
      <c r="E126" s="7">
        <f t="shared" si="1"/>
        <v>1.1833333333333331</v>
      </c>
      <c r="F126" t="s">
        <v>25</v>
      </c>
      <c r="G126" t="s">
        <v>4</v>
      </c>
      <c r="I126" t="str">
        <f>VLOOKUP(Table2[[#This Row],[Employee]],emp_team[],2,FALSE)</f>
        <v>Team Ana</v>
      </c>
    </row>
    <row r="127" spans="1:9" hidden="1" x14ac:dyDescent="0.35">
      <c r="A127" s="1">
        <v>45567</v>
      </c>
      <c r="B127" t="s">
        <v>30</v>
      </c>
      <c r="C127" s="2">
        <v>0.42708333333333331</v>
      </c>
      <c r="D127" s="6">
        <v>0.43611111111111112</v>
      </c>
      <c r="E127" s="7">
        <f t="shared" si="1"/>
        <v>0.21666666666666723</v>
      </c>
      <c r="F127" t="s">
        <v>25</v>
      </c>
      <c r="G127" t="s">
        <v>4</v>
      </c>
      <c r="I127" t="str">
        <f>VLOOKUP(Table2[[#This Row],[Employee]],emp_team[],2,FALSE)</f>
        <v>Team Ana</v>
      </c>
    </row>
    <row r="128" spans="1:9" hidden="1" x14ac:dyDescent="0.35">
      <c r="A128" s="1">
        <v>45567</v>
      </c>
      <c r="B128" t="s">
        <v>30</v>
      </c>
      <c r="C128" s="2">
        <v>0.43611111111111112</v>
      </c>
      <c r="D128" s="6">
        <v>0.5</v>
      </c>
      <c r="E128" s="7">
        <f>(D128-C128)*24</f>
        <v>1.5333333333333332</v>
      </c>
      <c r="F128" t="s">
        <v>25</v>
      </c>
      <c r="G128" t="s">
        <v>4</v>
      </c>
      <c r="I128" t="str">
        <f>VLOOKUP(Table2[[#This Row],[Employee]],emp_team[],2,FALSE)</f>
        <v>Team Ana</v>
      </c>
    </row>
    <row r="129" spans="1:9" hidden="1" x14ac:dyDescent="0.35">
      <c r="A129" s="1">
        <v>45567</v>
      </c>
      <c r="B129" t="s">
        <v>30</v>
      </c>
      <c r="C129" s="2">
        <v>0.52083333333333337</v>
      </c>
      <c r="D129" s="6">
        <v>0.59375</v>
      </c>
      <c r="E129" s="7">
        <f>(D129-C129)*24</f>
        <v>1.7499999999999991</v>
      </c>
      <c r="F129" t="s">
        <v>25</v>
      </c>
      <c r="G129" t="s">
        <v>4</v>
      </c>
      <c r="I129" t="str">
        <f>VLOOKUP(Table2[[#This Row],[Employee]],emp_team[],2,FALSE)</f>
        <v>Team Ana</v>
      </c>
    </row>
    <row r="130" spans="1:9" hidden="1" x14ac:dyDescent="0.35">
      <c r="A130" s="1">
        <v>45567</v>
      </c>
      <c r="B130" t="s">
        <v>30</v>
      </c>
      <c r="C130" s="2">
        <v>0.60416666666666663</v>
      </c>
      <c r="D130" s="6">
        <v>0.67708333333333337</v>
      </c>
      <c r="E130" s="7">
        <f t="shared" si="1"/>
        <v>1.7500000000000018</v>
      </c>
      <c r="F130" t="s">
        <v>26</v>
      </c>
      <c r="G130" t="s">
        <v>4</v>
      </c>
      <c r="I130" t="str">
        <f>VLOOKUP(Table2[[#This Row],[Employee]],emp_team[],2,FALSE)</f>
        <v>Team Ana</v>
      </c>
    </row>
    <row r="131" spans="1:9" hidden="1" x14ac:dyDescent="0.35">
      <c r="A131" s="1">
        <v>45567</v>
      </c>
      <c r="B131" t="s">
        <v>30</v>
      </c>
      <c r="C131" s="2">
        <v>0.67708333333333337</v>
      </c>
      <c r="D131" s="6">
        <v>0.6875</v>
      </c>
      <c r="E131" s="7">
        <f t="shared" si="1"/>
        <v>0.24999999999999911</v>
      </c>
      <c r="F131" t="s">
        <v>16</v>
      </c>
      <c r="G131" t="s">
        <v>5</v>
      </c>
      <c r="I131" t="str">
        <f>VLOOKUP(Table2[[#This Row],[Employee]],emp_team[],2,FALSE)</f>
        <v>Team Ana</v>
      </c>
    </row>
    <row r="132" spans="1:9" hidden="1" x14ac:dyDescent="0.35">
      <c r="A132" s="1">
        <v>45568</v>
      </c>
      <c r="B132" t="s">
        <v>30</v>
      </c>
      <c r="C132" s="2">
        <v>0.34166666666666667</v>
      </c>
      <c r="D132" s="6">
        <v>0.41666666666666669</v>
      </c>
      <c r="E132" s="7">
        <f t="shared" si="1"/>
        <v>1.8000000000000003</v>
      </c>
      <c r="F132" t="s">
        <v>25</v>
      </c>
      <c r="G132" t="s">
        <v>36</v>
      </c>
      <c r="I132" t="str">
        <f>VLOOKUP(Table2[[#This Row],[Employee]],emp_team[],2,FALSE)</f>
        <v>Team Ana</v>
      </c>
    </row>
    <row r="133" spans="1:9" hidden="1" x14ac:dyDescent="0.35">
      <c r="A133" s="1">
        <v>45568</v>
      </c>
      <c r="B133" t="s">
        <v>30</v>
      </c>
      <c r="C133" s="2">
        <v>0.42708333333333331</v>
      </c>
      <c r="D133" s="6">
        <v>0.4375</v>
      </c>
      <c r="E133" s="7">
        <f>(D133-C133)*24</f>
        <v>0.25000000000000044</v>
      </c>
      <c r="F133" t="s">
        <v>25</v>
      </c>
      <c r="G133" t="s">
        <v>36</v>
      </c>
      <c r="I133" t="str">
        <f>VLOOKUP(Table2[[#This Row],[Employee]],emp_team[],2,FALSE)</f>
        <v>Team Ana</v>
      </c>
    </row>
    <row r="134" spans="1:9" hidden="1" x14ac:dyDescent="0.35">
      <c r="A134" s="1">
        <v>45568</v>
      </c>
      <c r="B134" t="s">
        <v>30</v>
      </c>
      <c r="C134" s="2">
        <v>0.4375</v>
      </c>
      <c r="D134" s="6">
        <v>0.49027777777777776</v>
      </c>
      <c r="E134" s="7">
        <f t="shared" ref="E134:E213" si="2">(D134-C134)*24</f>
        <v>1.2666666666666662</v>
      </c>
      <c r="F134" t="s">
        <v>16</v>
      </c>
      <c r="G134" t="s">
        <v>5</v>
      </c>
      <c r="I134" t="str">
        <f>VLOOKUP(Table2[[#This Row],[Employee]],emp_team[],2,FALSE)</f>
        <v>Team Ana</v>
      </c>
    </row>
    <row r="135" spans="1:9" hidden="1" x14ac:dyDescent="0.35">
      <c r="A135" s="1">
        <v>45568</v>
      </c>
      <c r="B135" t="s">
        <v>30</v>
      </c>
      <c r="C135" s="2">
        <v>0.49027777777777776</v>
      </c>
      <c r="D135" s="6">
        <v>0.5</v>
      </c>
      <c r="E135" s="7">
        <f t="shared" si="2"/>
        <v>0.23333333333333384</v>
      </c>
      <c r="F135" t="s">
        <v>26</v>
      </c>
      <c r="G135" t="s">
        <v>7</v>
      </c>
      <c r="I135" t="str">
        <f>VLOOKUP(Table2[[#This Row],[Employee]],emp_team[],2,FALSE)</f>
        <v>Team Ana</v>
      </c>
    </row>
    <row r="136" spans="1:9" hidden="1" x14ac:dyDescent="0.35">
      <c r="A136" s="1">
        <v>45568</v>
      </c>
      <c r="B136" t="s">
        <v>30</v>
      </c>
      <c r="C136" s="2">
        <v>0.52083333333333337</v>
      </c>
      <c r="D136" s="6">
        <v>0.59375</v>
      </c>
      <c r="E136" s="7">
        <f>(D136-C136)*24</f>
        <v>1.7499999999999991</v>
      </c>
      <c r="F136" t="s">
        <v>26</v>
      </c>
      <c r="G136" t="s">
        <v>7</v>
      </c>
      <c r="I136" t="str">
        <f>VLOOKUP(Table2[[#This Row],[Employee]],emp_team[],2,FALSE)</f>
        <v>Team Ana</v>
      </c>
    </row>
    <row r="137" spans="1:9" hidden="1" x14ac:dyDescent="0.35">
      <c r="A137" s="1">
        <v>45568</v>
      </c>
      <c r="B137" t="s">
        <v>30</v>
      </c>
      <c r="C137" s="2">
        <v>0.60416666666666663</v>
      </c>
      <c r="D137" s="6">
        <v>0.625</v>
      </c>
      <c r="E137" s="7">
        <f t="shared" si="2"/>
        <v>0.50000000000000089</v>
      </c>
      <c r="F137" t="s">
        <v>16</v>
      </c>
      <c r="G137" t="s">
        <v>5</v>
      </c>
      <c r="I137" t="str">
        <f>VLOOKUP(Table2[[#This Row],[Employee]],emp_team[],2,FALSE)</f>
        <v>Team Ana</v>
      </c>
    </row>
    <row r="138" spans="1:9" hidden="1" x14ac:dyDescent="0.35">
      <c r="A138" s="1">
        <v>45568</v>
      </c>
      <c r="B138" t="s">
        <v>30</v>
      </c>
      <c r="C138" s="2">
        <v>0.625</v>
      </c>
      <c r="D138" s="6">
        <v>0.66666666666666663</v>
      </c>
      <c r="E138" s="7">
        <f t="shared" si="2"/>
        <v>0.99999999999999911</v>
      </c>
      <c r="F138" t="s">
        <v>27</v>
      </c>
      <c r="G138" t="s">
        <v>7</v>
      </c>
      <c r="I138" t="str">
        <f>VLOOKUP(Table2[[#This Row],[Employee]],emp_team[],2,FALSE)</f>
        <v>Team Ana</v>
      </c>
    </row>
    <row r="139" spans="1:9" hidden="1" x14ac:dyDescent="0.35">
      <c r="A139" s="1">
        <v>45568</v>
      </c>
      <c r="B139" t="s">
        <v>30</v>
      </c>
      <c r="C139" s="2">
        <v>0.66666666666666663</v>
      </c>
      <c r="D139" s="6">
        <v>0.6875</v>
      </c>
      <c r="E139" s="7">
        <f t="shared" si="2"/>
        <v>0.50000000000000089</v>
      </c>
      <c r="F139" t="s">
        <v>16</v>
      </c>
      <c r="G139" t="s">
        <v>5</v>
      </c>
      <c r="I139" t="str">
        <f>VLOOKUP(Table2[[#This Row],[Employee]],emp_team[],2,FALSE)</f>
        <v>Team Ana</v>
      </c>
    </row>
    <row r="140" spans="1:9" hidden="1" x14ac:dyDescent="0.35">
      <c r="A140" s="1">
        <v>45569</v>
      </c>
      <c r="B140" t="s">
        <v>30</v>
      </c>
      <c r="C140" s="2">
        <v>0.33333333333333331</v>
      </c>
      <c r="D140" s="6">
        <v>0.41666666666666669</v>
      </c>
      <c r="E140" s="7">
        <f t="shared" si="2"/>
        <v>2.0000000000000009</v>
      </c>
      <c r="F140" t="s">
        <v>38</v>
      </c>
      <c r="G140" t="s">
        <v>4</v>
      </c>
      <c r="I140" t="str">
        <f>VLOOKUP(Table2[[#This Row],[Employee]],emp_team[],2,FALSE)</f>
        <v>Team Ana</v>
      </c>
    </row>
    <row r="141" spans="1:9" hidden="1" x14ac:dyDescent="0.35">
      <c r="A141" s="1">
        <v>45569</v>
      </c>
      <c r="B141" t="s">
        <v>30</v>
      </c>
      <c r="C141" s="2">
        <v>0.42708333333333331</v>
      </c>
      <c r="D141" s="6">
        <v>0.5</v>
      </c>
      <c r="E141" s="7">
        <f t="shared" si="2"/>
        <v>1.7500000000000004</v>
      </c>
      <c r="F141" t="s">
        <v>35</v>
      </c>
      <c r="G141" t="s">
        <v>36</v>
      </c>
      <c r="I141" t="str">
        <f>VLOOKUP(Table2[[#This Row],[Employee]],emp_team[],2,FALSE)</f>
        <v>Team Ana</v>
      </c>
    </row>
    <row r="142" spans="1:9" hidden="1" x14ac:dyDescent="0.35">
      <c r="A142" s="1">
        <v>45569</v>
      </c>
      <c r="B142" t="s">
        <v>30</v>
      </c>
      <c r="C142" s="2">
        <v>0.52083333333333337</v>
      </c>
      <c r="D142" s="6">
        <v>0.59375</v>
      </c>
      <c r="E142" s="7">
        <f>(D142-C142)*24</f>
        <v>1.7499999999999991</v>
      </c>
      <c r="F142" t="s">
        <v>35</v>
      </c>
      <c r="G142" t="s">
        <v>36</v>
      </c>
      <c r="I142" t="str">
        <f>VLOOKUP(Table2[[#This Row],[Employee]],emp_team[],2,FALSE)</f>
        <v>Team Ana</v>
      </c>
    </row>
    <row r="143" spans="1:9" hidden="1" x14ac:dyDescent="0.35">
      <c r="A143" s="1">
        <v>45569</v>
      </c>
      <c r="B143" t="s">
        <v>30</v>
      </c>
      <c r="C143" s="2">
        <v>0.60416666666666663</v>
      </c>
      <c r="D143" s="6">
        <v>0.63888888888888884</v>
      </c>
      <c r="E143" s="7">
        <f>(D143-C143)*24</f>
        <v>0.83333333333333304</v>
      </c>
      <c r="F143" t="s">
        <v>35</v>
      </c>
      <c r="G143" t="s">
        <v>36</v>
      </c>
      <c r="I143" t="str">
        <f>VLOOKUP(Table2[[#This Row],[Employee]],emp_team[],2,FALSE)</f>
        <v>Team Ana</v>
      </c>
    </row>
    <row r="144" spans="1:9" hidden="1" x14ac:dyDescent="0.35">
      <c r="A144" s="1">
        <v>45569</v>
      </c>
      <c r="B144" t="s">
        <v>30</v>
      </c>
      <c r="C144" s="2">
        <v>0.63888888888888884</v>
      </c>
      <c r="D144" s="6">
        <v>0.65277777777777779</v>
      </c>
      <c r="E144" s="7">
        <f t="shared" si="2"/>
        <v>0.33333333333333481</v>
      </c>
      <c r="F144" t="s">
        <v>19</v>
      </c>
      <c r="G144" t="s">
        <v>4</v>
      </c>
      <c r="I144" t="str">
        <f>VLOOKUP(Table2[[#This Row],[Employee]],emp_team[],2,FALSE)</f>
        <v>Team Ana</v>
      </c>
    </row>
    <row r="145" spans="1:9" hidden="1" x14ac:dyDescent="0.35">
      <c r="A145" s="1">
        <v>45569</v>
      </c>
      <c r="B145" t="s">
        <v>30</v>
      </c>
      <c r="C145" s="2">
        <v>0.65277777777777779</v>
      </c>
      <c r="D145" s="6">
        <v>0.67708333333333337</v>
      </c>
      <c r="E145" s="7">
        <f t="shared" si="2"/>
        <v>0.58333333333333393</v>
      </c>
      <c r="F145" t="s">
        <v>35</v>
      </c>
      <c r="G145" t="s">
        <v>36</v>
      </c>
      <c r="I145" t="str">
        <f>VLOOKUP(Table2[[#This Row],[Employee]],emp_team[],2,FALSE)</f>
        <v>Team Ana</v>
      </c>
    </row>
    <row r="146" spans="1:9" hidden="1" x14ac:dyDescent="0.35">
      <c r="A146" s="1">
        <v>45569</v>
      </c>
      <c r="B146" t="s">
        <v>30</v>
      </c>
      <c r="C146" s="2">
        <v>0.67708333333333337</v>
      </c>
      <c r="D146" s="6">
        <v>0.6875</v>
      </c>
      <c r="E146" s="7">
        <f t="shared" si="2"/>
        <v>0.24999999999999911</v>
      </c>
      <c r="F146" t="s">
        <v>16</v>
      </c>
      <c r="G146" t="s">
        <v>5</v>
      </c>
      <c r="I146" t="str">
        <f>VLOOKUP(Table2[[#This Row],[Employee]],emp_team[],2,FALSE)</f>
        <v>Team Ana</v>
      </c>
    </row>
    <row r="147" spans="1:9" hidden="1" x14ac:dyDescent="0.35">
      <c r="A147" s="1">
        <v>45566</v>
      </c>
      <c r="B147" t="s">
        <v>32</v>
      </c>
      <c r="C147" s="2">
        <v>0.3347222222222222</v>
      </c>
      <c r="D147" s="6">
        <v>0.41666666666666669</v>
      </c>
      <c r="E147" s="7">
        <f t="shared" si="2"/>
        <v>1.9666666666666677</v>
      </c>
      <c r="F147" t="s">
        <v>26</v>
      </c>
      <c r="G147" t="s">
        <v>7</v>
      </c>
      <c r="I147" t="str">
        <f>VLOOKUP(Table2[[#This Row],[Employee]],emp_team[],2,FALSE)</f>
        <v>Team Ana</v>
      </c>
    </row>
    <row r="148" spans="1:9" hidden="1" x14ac:dyDescent="0.35">
      <c r="A148" s="1">
        <v>45566</v>
      </c>
      <c r="B148" t="s">
        <v>32</v>
      </c>
      <c r="C148" s="2">
        <v>0.42708333333333331</v>
      </c>
      <c r="D148" s="6">
        <v>0.5</v>
      </c>
      <c r="E148" s="7">
        <f>(D148-C148)*24</f>
        <v>1.7500000000000004</v>
      </c>
      <c r="F148" t="s">
        <v>26</v>
      </c>
      <c r="G148" t="s">
        <v>7</v>
      </c>
      <c r="I148" t="str">
        <f>VLOOKUP(Table2[[#This Row],[Employee]],emp_team[],2,FALSE)</f>
        <v>Team Ana</v>
      </c>
    </row>
    <row r="149" spans="1:9" hidden="1" x14ac:dyDescent="0.35">
      <c r="A149" s="1">
        <v>45566</v>
      </c>
      <c r="B149" t="s">
        <v>32</v>
      </c>
      <c r="C149" s="2">
        <v>0.52083333333333337</v>
      </c>
      <c r="D149" s="6">
        <v>0.59375</v>
      </c>
      <c r="E149" s="7">
        <f t="shared" si="2"/>
        <v>1.7499999999999991</v>
      </c>
      <c r="F149" t="s">
        <v>25</v>
      </c>
      <c r="G149" t="s">
        <v>6</v>
      </c>
      <c r="I149" t="str">
        <f>VLOOKUP(Table2[[#This Row],[Employee]],emp_team[],2,FALSE)</f>
        <v>Team Ana</v>
      </c>
    </row>
    <row r="150" spans="1:9" hidden="1" x14ac:dyDescent="0.35">
      <c r="A150" s="1">
        <v>45566</v>
      </c>
      <c r="B150" t="s">
        <v>32</v>
      </c>
      <c r="C150" s="2">
        <v>0.60416666666666663</v>
      </c>
      <c r="D150" s="6">
        <v>0.67708333333333337</v>
      </c>
      <c r="E150" s="7">
        <f>(D150-C150)*24</f>
        <v>1.7500000000000018</v>
      </c>
      <c r="F150" t="s">
        <v>25</v>
      </c>
      <c r="G150" t="s">
        <v>6</v>
      </c>
      <c r="I150" t="str">
        <f>VLOOKUP(Table2[[#This Row],[Employee]],emp_team[],2,FALSE)</f>
        <v>Team Ana</v>
      </c>
    </row>
    <row r="151" spans="1:9" hidden="1" x14ac:dyDescent="0.35">
      <c r="A151" s="1">
        <v>45566</v>
      </c>
      <c r="B151" t="s">
        <v>32</v>
      </c>
      <c r="C151" s="2">
        <v>0.67708333333333337</v>
      </c>
      <c r="D151" s="6">
        <v>0.6875</v>
      </c>
      <c r="E151" s="7">
        <f t="shared" si="2"/>
        <v>0.24999999999999911</v>
      </c>
      <c r="F151" t="s">
        <v>16</v>
      </c>
      <c r="G151" t="s">
        <v>5</v>
      </c>
      <c r="I151" t="str">
        <f>VLOOKUP(Table2[[#This Row],[Employee]],emp_team[],2,FALSE)</f>
        <v>Team Ana</v>
      </c>
    </row>
    <row r="152" spans="1:9" hidden="1" x14ac:dyDescent="0.35">
      <c r="A152" s="1">
        <v>45567</v>
      </c>
      <c r="B152" t="s">
        <v>32</v>
      </c>
      <c r="C152" s="2">
        <v>0.33333333333333331</v>
      </c>
      <c r="D152" s="6">
        <v>0.41666666666666669</v>
      </c>
      <c r="E152" s="7">
        <f t="shared" si="2"/>
        <v>2.0000000000000009</v>
      </c>
      <c r="F152" t="s">
        <v>25</v>
      </c>
      <c r="G152" t="s">
        <v>6</v>
      </c>
      <c r="I152" t="str">
        <f>VLOOKUP(Table2[[#This Row],[Employee]],emp_team[],2,FALSE)</f>
        <v>Team Ana</v>
      </c>
    </row>
    <row r="153" spans="1:9" hidden="1" x14ac:dyDescent="0.35">
      <c r="A153" s="1">
        <v>45567</v>
      </c>
      <c r="B153" t="s">
        <v>32</v>
      </c>
      <c r="C153" s="2">
        <v>0.42708333333333331</v>
      </c>
      <c r="D153" s="6">
        <v>0.5</v>
      </c>
      <c r="E153" s="7">
        <f>(D153-C153)*24</f>
        <v>1.7500000000000004</v>
      </c>
      <c r="F153" t="s">
        <v>25</v>
      </c>
      <c r="G153" t="s">
        <v>6</v>
      </c>
      <c r="I153" t="str">
        <f>VLOOKUP(Table2[[#This Row],[Employee]],emp_team[],2,FALSE)</f>
        <v>Team Ana</v>
      </c>
    </row>
    <row r="154" spans="1:9" hidden="1" x14ac:dyDescent="0.35">
      <c r="A154" s="1">
        <v>45567</v>
      </c>
      <c r="B154" t="s">
        <v>32</v>
      </c>
      <c r="C154" s="2">
        <v>0.52083333333333337</v>
      </c>
      <c r="D154" s="6">
        <v>0.59375</v>
      </c>
      <c r="E154" s="7">
        <f t="shared" si="2"/>
        <v>1.7499999999999991</v>
      </c>
      <c r="F154" t="s">
        <v>25</v>
      </c>
      <c r="G154" t="s">
        <v>6</v>
      </c>
      <c r="I154" t="str">
        <f>VLOOKUP(Table2[[#This Row],[Employee]],emp_team[],2,FALSE)</f>
        <v>Team Ana</v>
      </c>
    </row>
    <row r="155" spans="1:9" hidden="1" x14ac:dyDescent="0.35">
      <c r="A155" s="1">
        <v>45567</v>
      </c>
      <c r="B155" t="s">
        <v>32</v>
      </c>
      <c r="C155" s="2">
        <v>0.60416666666666663</v>
      </c>
      <c r="D155" s="6">
        <v>0.67708333333333337</v>
      </c>
      <c r="E155" s="7">
        <f>(D155-C155)*24</f>
        <v>1.7500000000000018</v>
      </c>
      <c r="F155" t="s">
        <v>25</v>
      </c>
      <c r="G155" t="s">
        <v>6</v>
      </c>
      <c r="I155" t="str">
        <f>VLOOKUP(Table2[[#This Row],[Employee]],emp_team[],2,FALSE)</f>
        <v>Team Ana</v>
      </c>
    </row>
    <row r="156" spans="1:9" hidden="1" x14ac:dyDescent="0.35">
      <c r="A156" s="1">
        <v>45567</v>
      </c>
      <c r="B156" t="s">
        <v>32</v>
      </c>
      <c r="C156" s="2">
        <v>0.67708333333333337</v>
      </c>
      <c r="D156" s="6">
        <v>0.6875</v>
      </c>
      <c r="E156" s="7">
        <f t="shared" si="2"/>
        <v>0.24999999999999911</v>
      </c>
      <c r="F156" t="s">
        <v>16</v>
      </c>
      <c r="G156" t="s">
        <v>5</v>
      </c>
      <c r="I156" t="str">
        <f>VLOOKUP(Table2[[#This Row],[Employee]],emp_team[],2,FALSE)</f>
        <v>Team Ana</v>
      </c>
    </row>
    <row r="157" spans="1:9" hidden="1" x14ac:dyDescent="0.35">
      <c r="A157" s="1">
        <v>45568</v>
      </c>
      <c r="B157" t="s">
        <v>32</v>
      </c>
      <c r="C157" s="2">
        <v>0.34166666666666667</v>
      </c>
      <c r="D157" s="6">
        <v>0.41666666666666669</v>
      </c>
      <c r="E157" s="7">
        <f t="shared" si="2"/>
        <v>1.8000000000000003</v>
      </c>
      <c r="F157" t="s">
        <v>25</v>
      </c>
      <c r="G157" t="s">
        <v>6</v>
      </c>
      <c r="I157" t="str">
        <f>VLOOKUP(Table2[[#This Row],[Employee]],emp_team[],2,FALSE)</f>
        <v>Team Ana</v>
      </c>
    </row>
    <row r="158" spans="1:9" hidden="1" x14ac:dyDescent="0.35">
      <c r="A158" s="1">
        <v>45568</v>
      </c>
      <c r="B158" t="s">
        <v>32</v>
      </c>
      <c r="C158" s="2">
        <v>0.42708333333333331</v>
      </c>
      <c r="D158" s="6">
        <v>0.45555555555555555</v>
      </c>
      <c r="E158" s="7">
        <f t="shared" si="2"/>
        <v>0.68333333333333357</v>
      </c>
      <c r="F158" t="s">
        <v>38</v>
      </c>
      <c r="G158" t="s">
        <v>39</v>
      </c>
      <c r="I158" t="str">
        <f>VLOOKUP(Table2[[#This Row],[Employee]],emp_team[],2,FALSE)</f>
        <v>Team Ana</v>
      </c>
    </row>
    <row r="159" spans="1:9" hidden="1" x14ac:dyDescent="0.35">
      <c r="A159" s="1">
        <v>45568</v>
      </c>
      <c r="B159" t="s">
        <v>32</v>
      </c>
      <c r="C159" s="2">
        <v>0.45555555555555555</v>
      </c>
      <c r="D159" s="6">
        <v>0.47708333333333336</v>
      </c>
      <c r="E159" s="7">
        <f t="shared" si="2"/>
        <v>0.5166666666666675</v>
      </c>
      <c r="F159" t="s">
        <v>19</v>
      </c>
      <c r="G159" t="s">
        <v>9</v>
      </c>
      <c r="I159" t="str">
        <f>VLOOKUP(Table2[[#This Row],[Employee]],emp_team[],2,FALSE)</f>
        <v>Team Ana</v>
      </c>
    </row>
    <row r="160" spans="1:9" hidden="1" x14ac:dyDescent="0.35">
      <c r="A160" s="1">
        <v>45568</v>
      </c>
      <c r="B160" t="s">
        <v>32</v>
      </c>
      <c r="C160" s="2">
        <v>0.47708333333333336</v>
      </c>
      <c r="D160" s="6">
        <v>0.5</v>
      </c>
      <c r="E160" s="7">
        <f t="shared" si="2"/>
        <v>0.54999999999999938</v>
      </c>
      <c r="F160" t="s">
        <v>26</v>
      </c>
      <c r="G160" t="s">
        <v>7</v>
      </c>
      <c r="I160" t="str">
        <f>VLOOKUP(Table2[[#This Row],[Employee]],emp_team[],2,FALSE)</f>
        <v>Team Ana</v>
      </c>
    </row>
    <row r="161" spans="1:9" hidden="1" x14ac:dyDescent="0.35">
      <c r="A161" s="1">
        <v>45568</v>
      </c>
      <c r="B161" t="s">
        <v>32</v>
      </c>
      <c r="C161" s="2">
        <v>0.52083333333333337</v>
      </c>
      <c r="D161" s="6">
        <v>0.59375</v>
      </c>
      <c r="E161" s="7">
        <f>(D161-C161)*24</f>
        <v>1.7499999999999991</v>
      </c>
      <c r="F161" t="s">
        <v>26</v>
      </c>
      <c r="G161" t="s">
        <v>7</v>
      </c>
      <c r="I161" t="str">
        <f>VLOOKUP(Table2[[#This Row],[Employee]],emp_team[],2,FALSE)</f>
        <v>Team Ana</v>
      </c>
    </row>
    <row r="162" spans="1:9" hidden="1" x14ac:dyDescent="0.35">
      <c r="A162" s="1">
        <v>45568</v>
      </c>
      <c r="B162" t="s">
        <v>32</v>
      </c>
      <c r="C162" s="2">
        <v>0.60416666666666663</v>
      </c>
      <c r="D162" s="6">
        <v>0.67708333333333337</v>
      </c>
      <c r="E162" s="7">
        <f>(D162-C162)*24</f>
        <v>1.7500000000000018</v>
      </c>
      <c r="F162" t="s">
        <v>26</v>
      </c>
      <c r="G162" t="s">
        <v>7</v>
      </c>
      <c r="I162" t="str">
        <f>VLOOKUP(Table2[[#This Row],[Employee]],emp_team[],2,FALSE)</f>
        <v>Team Ana</v>
      </c>
    </row>
    <row r="163" spans="1:9" hidden="1" x14ac:dyDescent="0.35">
      <c r="A163" s="1">
        <v>45568</v>
      </c>
      <c r="B163" t="s">
        <v>32</v>
      </c>
      <c r="C163" s="2">
        <v>0.67708333333333337</v>
      </c>
      <c r="D163" s="6">
        <v>0.6875</v>
      </c>
      <c r="E163" s="7">
        <f t="shared" si="2"/>
        <v>0.24999999999999911</v>
      </c>
      <c r="F163" t="s">
        <v>16</v>
      </c>
      <c r="G163" t="s">
        <v>5</v>
      </c>
      <c r="I163" t="str">
        <f>VLOOKUP(Table2[[#This Row],[Employee]],emp_team[],2,FALSE)</f>
        <v>Team Ana</v>
      </c>
    </row>
    <row r="164" spans="1:9" hidden="1" x14ac:dyDescent="0.35">
      <c r="A164" s="1">
        <v>45569</v>
      </c>
      <c r="B164" t="s">
        <v>32</v>
      </c>
      <c r="C164" s="2">
        <v>0.33333333333333331</v>
      </c>
      <c r="D164" s="6">
        <v>0.41666666666666669</v>
      </c>
      <c r="E164" s="7">
        <f t="shared" si="2"/>
        <v>2.0000000000000009</v>
      </c>
      <c r="F164" t="s">
        <v>38</v>
      </c>
      <c r="G164" t="s">
        <v>4</v>
      </c>
      <c r="I164" t="str">
        <f>VLOOKUP(Table2[[#This Row],[Employee]],emp_team[],2,FALSE)</f>
        <v>Team Ana</v>
      </c>
    </row>
    <row r="165" spans="1:9" hidden="1" x14ac:dyDescent="0.35">
      <c r="A165" s="1">
        <v>45569</v>
      </c>
      <c r="B165" t="s">
        <v>32</v>
      </c>
      <c r="C165" s="2">
        <v>0.42708333333333331</v>
      </c>
      <c r="D165" s="6">
        <v>0.5</v>
      </c>
      <c r="E165" s="7">
        <f t="shared" si="2"/>
        <v>1.7500000000000004</v>
      </c>
      <c r="F165" t="s">
        <v>35</v>
      </c>
      <c r="G165" t="s">
        <v>36</v>
      </c>
      <c r="I165" t="str">
        <f>VLOOKUP(Table2[[#This Row],[Employee]],emp_team[],2,FALSE)</f>
        <v>Team Ana</v>
      </c>
    </row>
    <row r="166" spans="1:9" hidden="1" x14ac:dyDescent="0.35">
      <c r="A166" s="1">
        <v>45569</v>
      </c>
      <c r="B166" t="s">
        <v>32</v>
      </c>
      <c r="C166" s="2">
        <v>0.52083333333333337</v>
      </c>
      <c r="D166" s="6">
        <v>0.59375</v>
      </c>
      <c r="E166" s="7">
        <f>(D166-C166)*24</f>
        <v>1.7499999999999991</v>
      </c>
      <c r="F166" t="s">
        <v>35</v>
      </c>
      <c r="G166" t="s">
        <v>36</v>
      </c>
      <c r="I166" t="str">
        <f>VLOOKUP(Table2[[#This Row],[Employee]],emp_team[],2,FALSE)</f>
        <v>Team Ana</v>
      </c>
    </row>
    <row r="167" spans="1:9" hidden="1" x14ac:dyDescent="0.35">
      <c r="A167" s="1">
        <v>45569</v>
      </c>
      <c r="B167" t="s">
        <v>32</v>
      </c>
      <c r="C167" s="2">
        <v>0.60416666666666663</v>
      </c>
      <c r="D167" s="6">
        <v>0.63888888888888884</v>
      </c>
      <c r="E167" s="7">
        <f>(D167-C167)*24</f>
        <v>0.83333333333333304</v>
      </c>
      <c r="F167" t="s">
        <v>35</v>
      </c>
      <c r="G167" t="s">
        <v>36</v>
      </c>
      <c r="I167" t="str">
        <f>VLOOKUP(Table2[[#This Row],[Employee]],emp_team[],2,FALSE)</f>
        <v>Team Ana</v>
      </c>
    </row>
    <row r="168" spans="1:9" hidden="1" x14ac:dyDescent="0.35">
      <c r="A168" s="1">
        <v>45569</v>
      </c>
      <c r="B168" t="s">
        <v>32</v>
      </c>
      <c r="C168" s="2">
        <v>0.63888888888888884</v>
      </c>
      <c r="D168" s="6">
        <v>0.65277777777777779</v>
      </c>
      <c r="E168" s="7">
        <f t="shared" si="2"/>
        <v>0.33333333333333481</v>
      </c>
      <c r="F168" t="s">
        <v>19</v>
      </c>
      <c r="G168" t="s">
        <v>4</v>
      </c>
      <c r="I168" t="str">
        <f>VLOOKUP(Table2[[#This Row],[Employee]],emp_team[],2,FALSE)</f>
        <v>Team Ana</v>
      </c>
    </row>
    <row r="169" spans="1:9" hidden="1" x14ac:dyDescent="0.35">
      <c r="A169" s="1">
        <v>45569</v>
      </c>
      <c r="B169" t="s">
        <v>32</v>
      </c>
      <c r="C169" s="2">
        <v>0.65277777777777779</v>
      </c>
      <c r="D169" s="6">
        <v>0.67708333333333337</v>
      </c>
      <c r="E169" s="7">
        <f t="shared" si="2"/>
        <v>0.58333333333333393</v>
      </c>
      <c r="F169" t="s">
        <v>35</v>
      </c>
      <c r="G169" t="s">
        <v>36</v>
      </c>
      <c r="I169" t="str">
        <f>VLOOKUP(Table2[[#This Row],[Employee]],emp_team[],2,FALSE)</f>
        <v>Team Ana</v>
      </c>
    </row>
    <row r="170" spans="1:9" hidden="1" x14ac:dyDescent="0.35">
      <c r="A170" s="1">
        <v>45569</v>
      </c>
      <c r="B170" t="s">
        <v>32</v>
      </c>
      <c r="C170" s="2">
        <v>0.67708333333333337</v>
      </c>
      <c r="D170" s="6">
        <v>0.6875</v>
      </c>
      <c r="E170" s="7">
        <f t="shared" si="2"/>
        <v>0.24999999999999911</v>
      </c>
      <c r="F170" t="s">
        <v>16</v>
      </c>
      <c r="G170" t="s">
        <v>5</v>
      </c>
      <c r="I170" t="str">
        <f>VLOOKUP(Table2[[#This Row],[Employee]],emp_team[],2,FALSE)</f>
        <v>Team Ana</v>
      </c>
    </row>
    <row r="171" spans="1:9" hidden="1" x14ac:dyDescent="0.35">
      <c r="A171" s="1">
        <v>45566</v>
      </c>
      <c r="B171" t="s">
        <v>31</v>
      </c>
      <c r="C171" s="2">
        <v>0.3611111111111111</v>
      </c>
      <c r="D171" s="6">
        <v>0.41666666666666669</v>
      </c>
      <c r="E171" s="7">
        <f t="shared" si="2"/>
        <v>1.3333333333333339</v>
      </c>
      <c r="F171" t="s">
        <v>26</v>
      </c>
      <c r="G171" t="s">
        <v>7</v>
      </c>
      <c r="I171" t="str">
        <f>VLOOKUP(Table2[[#This Row],[Employee]],emp_team[],2,FALSE)</f>
        <v>Team Ana</v>
      </c>
    </row>
    <row r="172" spans="1:9" hidden="1" x14ac:dyDescent="0.35">
      <c r="A172" s="1">
        <v>45566</v>
      </c>
      <c r="B172" t="s">
        <v>31</v>
      </c>
      <c r="C172" s="2">
        <v>0.42708333333333331</v>
      </c>
      <c r="D172" s="6">
        <v>0.5</v>
      </c>
      <c r="E172" s="7">
        <f t="shared" si="2"/>
        <v>1.7500000000000004</v>
      </c>
      <c r="F172" t="s">
        <v>25</v>
      </c>
      <c r="G172" t="s">
        <v>36</v>
      </c>
      <c r="I172" t="str">
        <f>VLOOKUP(Table2[[#This Row],[Employee]],emp_team[],2,FALSE)</f>
        <v>Team Ana</v>
      </c>
    </row>
    <row r="173" spans="1:9" hidden="1" x14ac:dyDescent="0.35">
      <c r="A173" s="1">
        <v>45566</v>
      </c>
      <c r="B173" t="s">
        <v>31</v>
      </c>
      <c r="C173" s="2">
        <v>0.52083333333333337</v>
      </c>
      <c r="D173" s="6">
        <v>0.59375</v>
      </c>
      <c r="E173" s="7">
        <f>(D173-C173)*24</f>
        <v>1.7499999999999991</v>
      </c>
      <c r="F173" t="s">
        <v>25</v>
      </c>
      <c r="G173" t="s">
        <v>36</v>
      </c>
      <c r="I173" t="str">
        <f>VLOOKUP(Table2[[#This Row],[Employee]],emp_team[],2,FALSE)</f>
        <v>Team Ana</v>
      </c>
    </row>
    <row r="174" spans="1:9" hidden="1" x14ac:dyDescent="0.35">
      <c r="A174" s="1">
        <v>45566</v>
      </c>
      <c r="B174" t="s">
        <v>31</v>
      </c>
      <c r="C174" s="2">
        <v>0.60416666666666663</v>
      </c>
      <c r="D174" s="6">
        <v>0.67708333333333337</v>
      </c>
      <c r="E174" s="7">
        <f>(D174-C174)*24</f>
        <v>1.7500000000000018</v>
      </c>
      <c r="F174" t="s">
        <v>25</v>
      </c>
      <c r="G174" t="s">
        <v>36</v>
      </c>
      <c r="I174" t="str">
        <f>VLOOKUP(Table2[[#This Row],[Employee]],emp_team[],2,FALSE)</f>
        <v>Team Ana</v>
      </c>
    </row>
    <row r="175" spans="1:9" hidden="1" x14ac:dyDescent="0.35">
      <c r="A175" s="1">
        <v>45566</v>
      </c>
      <c r="B175" t="s">
        <v>31</v>
      </c>
      <c r="C175" s="2">
        <v>0.67708333333333337</v>
      </c>
      <c r="D175" s="6">
        <v>0.6875</v>
      </c>
      <c r="E175" s="7">
        <f t="shared" si="2"/>
        <v>0.24999999999999911</v>
      </c>
      <c r="F175" t="s">
        <v>16</v>
      </c>
      <c r="G175" t="s">
        <v>5</v>
      </c>
      <c r="I175" t="str">
        <f>VLOOKUP(Table2[[#This Row],[Employee]],emp_team[],2,FALSE)</f>
        <v>Team Ana</v>
      </c>
    </row>
    <row r="176" spans="1:9" hidden="1" x14ac:dyDescent="0.35">
      <c r="A176" s="1">
        <v>45567</v>
      </c>
      <c r="B176" t="s">
        <v>31</v>
      </c>
      <c r="C176" s="2">
        <v>0.34027777777777779</v>
      </c>
      <c r="D176" s="6">
        <v>0.41666666666666669</v>
      </c>
      <c r="E176" s="7">
        <f t="shared" si="2"/>
        <v>1.8333333333333335</v>
      </c>
      <c r="F176" t="s">
        <v>26</v>
      </c>
      <c r="G176" t="s">
        <v>7</v>
      </c>
      <c r="I176" t="str">
        <f>VLOOKUP(Table2[[#This Row],[Employee]],emp_team[],2,FALSE)</f>
        <v>Team Ana</v>
      </c>
    </row>
    <row r="177" spans="1:9" hidden="1" x14ac:dyDescent="0.35">
      <c r="A177" s="1">
        <v>45567</v>
      </c>
      <c r="B177" t="s">
        <v>31</v>
      </c>
      <c r="C177" s="2">
        <v>0.42708333333333331</v>
      </c>
      <c r="D177" s="6">
        <v>0.5</v>
      </c>
      <c r="E177" s="7">
        <f>(D177-C177)*24</f>
        <v>1.7500000000000004</v>
      </c>
      <c r="F177" t="s">
        <v>26</v>
      </c>
      <c r="G177" t="s">
        <v>7</v>
      </c>
      <c r="I177" t="str">
        <f>VLOOKUP(Table2[[#This Row],[Employee]],emp_team[],2,FALSE)</f>
        <v>Team Ana</v>
      </c>
    </row>
    <row r="178" spans="1:9" hidden="1" x14ac:dyDescent="0.35">
      <c r="A178" s="1">
        <v>45567</v>
      </c>
      <c r="B178" t="s">
        <v>31</v>
      </c>
      <c r="C178" s="2">
        <v>0.52083333333333337</v>
      </c>
      <c r="D178" s="6">
        <v>0.59375</v>
      </c>
      <c r="E178" s="7">
        <f t="shared" si="2"/>
        <v>1.7499999999999991</v>
      </c>
      <c r="F178" t="s">
        <v>26</v>
      </c>
      <c r="G178" t="s">
        <v>7</v>
      </c>
      <c r="I178" t="str">
        <f>VLOOKUP(Table2[[#This Row],[Employee]],emp_team[],2,FALSE)</f>
        <v>Team Ana</v>
      </c>
    </row>
    <row r="179" spans="1:9" hidden="1" x14ac:dyDescent="0.35">
      <c r="A179" s="1">
        <v>45567</v>
      </c>
      <c r="B179" t="s">
        <v>31</v>
      </c>
      <c r="C179" s="2">
        <v>0.60416666666666663</v>
      </c>
      <c r="D179" s="6">
        <v>0.625</v>
      </c>
      <c r="E179" s="7">
        <f>(D179-C179)*24</f>
        <v>0.50000000000000089</v>
      </c>
      <c r="F179" t="s">
        <v>26</v>
      </c>
      <c r="G179" t="s">
        <v>7</v>
      </c>
      <c r="I179" t="str">
        <f>VLOOKUP(Table2[[#This Row],[Employee]],emp_team[],2,FALSE)</f>
        <v>Team Ana</v>
      </c>
    </row>
    <row r="180" spans="1:9" hidden="1" x14ac:dyDescent="0.35">
      <c r="A180" s="1">
        <v>45567</v>
      </c>
      <c r="B180" t="s">
        <v>31</v>
      </c>
      <c r="C180" s="2">
        <v>0.625</v>
      </c>
      <c r="D180" s="6">
        <v>0.6875</v>
      </c>
      <c r="E180" s="7">
        <f t="shared" si="2"/>
        <v>1.5</v>
      </c>
      <c r="F180" t="s">
        <v>16</v>
      </c>
      <c r="G180" t="s">
        <v>5</v>
      </c>
      <c r="I180" t="str">
        <f>VLOOKUP(Table2[[#This Row],[Employee]],emp_team[],2,FALSE)</f>
        <v>Team Ana</v>
      </c>
    </row>
    <row r="181" spans="1:9" hidden="1" x14ac:dyDescent="0.35">
      <c r="A181" s="1">
        <v>45568</v>
      </c>
      <c r="B181" t="s">
        <v>31</v>
      </c>
      <c r="C181" s="2">
        <v>0.33888888888888891</v>
      </c>
      <c r="D181" s="6">
        <v>0.41666666666666669</v>
      </c>
      <c r="E181" s="7">
        <f t="shared" si="2"/>
        <v>1.8666666666666667</v>
      </c>
      <c r="F181" t="s">
        <v>26</v>
      </c>
      <c r="G181" t="s">
        <v>7</v>
      </c>
      <c r="I181" t="str">
        <f>VLOOKUP(Table2[[#This Row],[Employee]],emp_team[],2,FALSE)</f>
        <v>Team Ana</v>
      </c>
    </row>
    <row r="182" spans="1:9" hidden="1" x14ac:dyDescent="0.35">
      <c r="A182" s="1">
        <v>45568</v>
      </c>
      <c r="B182" t="s">
        <v>31</v>
      </c>
      <c r="C182" s="2">
        <v>0.42708333333333331</v>
      </c>
      <c r="D182" s="6">
        <v>0.46527777777777779</v>
      </c>
      <c r="E182" s="7">
        <f>(D182-C182)*24</f>
        <v>0.91666666666666741</v>
      </c>
      <c r="F182" t="s">
        <v>26</v>
      </c>
      <c r="G182" t="s">
        <v>7</v>
      </c>
      <c r="I182" t="str">
        <f>VLOOKUP(Table2[[#This Row],[Employee]],emp_team[],2,FALSE)</f>
        <v>Team Ana</v>
      </c>
    </row>
    <row r="183" spans="1:9" hidden="1" x14ac:dyDescent="0.35">
      <c r="A183" s="1">
        <v>45568</v>
      </c>
      <c r="B183" t="s">
        <v>31</v>
      </c>
      <c r="C183" s="2">
        <v>0.46527777777777779</v>
      </c>
      <c r="D183" s="6">
        <v>0.4861111111111111</v>
      </c>
      <c r="E183" s="7">
        <f t="shared" si="2"/>
        <v>0.49999999999999956</v>
      </c>
      <c r="F183" t="s">
        <v>19</v>
      </c>
      <c r="G183" t="s">
        <v>9</v>
      </c>
      <c r="I183" t="str">
        <f>VLOOKUP(Table2[[#This Row],[Employee]],emp_team[],2,FALSE)</f>
        <v>Team Ana</v>
      </c>
    </row>
    <row r="184" spans="1:9" hidden="1" x14ac:dyDescent="0.35">
      <c r="A184" s="1">
        <v>45568</v>
      </c>
      <c r="B184" t="s">
        <v>31</v>
      </c>
      <c r="C184" s="2">
        <v>0.4861111111111111</v>
      </c>
      <c r="D184" s="6">
        <v>0.5</v>
      </c>
      <c r="E184" s="7">
        <f t="shared" si="2"/>
        <v>0.33333333333333348</v>
      </c>
      <c r="F184" t="s">
        <v>16</v>
      </c>
      <c r="G184" t="s">
        <v>5</v>
      </c>
      <c r="I184" t="str">
        <f>VLOOKUP(Table2[[#This Row],[Employee]],emp_team[],2,FALSE)</f>
        <v>Team Ana</v>
      </c>
    </row>
    <row r="185" spans="1:9" hidden="1" x14ac:dyDescent="0.35">
      <c r="A185" s="1">
        <v>45568</v>
      </c>
      <c r="B185" t="s">
        <v>31</v>
      </c>
      <c r="C185" s="2">
        <v>0.52083333333333337</v>
      </c>
      <c r="D185" s="6">
        <v>0.59375</v>
      </c>
      <c r="E185" s="7">
        <f t="shared" si="2"/>
        <v>1.7499999999999991</v>
      </c>
      <c r="F185" t="s">
        <v>26</v>
      </c>
      <c r="G185" t="s">
        <v>7</v>
      </c>
      <c r="I185" t="str">
        <f>VLOOKUP(Table2[[#This Row],[Employee]],emp_team[],2,FALSE)</f>
        <v>Team Ana</v>
      </c>
    </row>
    <row r="186" spans="1:9" hidden="1" x14ac:dyDescent="0.35">
      <c r="A186" s="1">
        <v>45568</v>
      </c>
      <c r="B186" t="s">
        <v>31</v>
      </c>
      <c r="C186" s="2">
        <v>0.59375</v>
      </c>
      <c r="D186" s="6">
        <v>0.625</v>
      </c>
      <c r="E186" s="7">
        <f>(D186-C186)*24</f>
        <v>0.75</v>
      </c>
      <c r="F186" t="s">
        <v>26</v>
      </c>
      <c r="G186" t="s">
        <v>7</v>
      </c>
      <c r="I186" t="str">
        <f>VLOOKUP(Table2[[#This Row],[Employee]],emp_team[],2,FALSE)</f>
        <v>Team Ana</v>
      </c>
    </row>
    <row r="187" spans="1:9" hidden="1" x14ac:dyDescent="0.35">
      <c r="A187" s="1">
        <v>45568</v>
      </c>
      <c r="B187" t="s">
        <v>31</v>
      </c>
      <c r="C187" s="2">
        <v>0.625</v>
      </c>
      <c r="D187" s="6">
        <v>0.6875</v>
      </c>
      <c r="E187" s="7">
        <f t="shared" si="2"/>
        <v>1.5</v>
      </c>
      <c r="F187" t="s">
        <v>16</v>
      </c>
      <c r="G187" t="s">
        <v>5</v>
      </c>
      <c r="I187" t="str">
        <f>VLOOKUP(Table2[[#This Row],[Employee]],emp_team[],2,FALSE)</f>
        <v>Team Ana</v>
      </c>
    </row>
    <row r="188" spans="1:9" hidden="1" x14ac:dyDescent="0.35">
      <c r="A188" s="1">
        <v>45569</v>
      </c>
      <c r="B188" t="s">
        <v>31</v>
      </c>
      <c r="C188" s="2">
        <v>0.33333333333333331</v>
      </c>
      <c r="D188" s="6">
        <v>0.41666666666666669</v>
      </c>
      <c r="E188" s="7">
        <f t="shared" si="2"/>
        <v>2.0000000000000009</v>
      </c>
      <c r="F188" t="s">
        <v>38</v>
      </c>
      <c r="G188" t="s">
        <v>4</v>
      </c>
      <c r="I188" t="str">
        <f>VLOOKUP(Table2[[#This Row],[Employee]],emp_team[],2,FALSE)</f>
        <v>Team Ana</v>
      </c>
    </row>
    <row r="189" spans="1:9" hidden="1" x14ac:dyDescent="0.35">
      <c r="A189" s="1">
        <v>45569</v>
      </c>
      <c r="B189" t="s">
        <v>31</v>
      </c>
      <c r="C189" s="2">
        <v>0.42708333333333331</v>
      </c>
      <c r="D189" s="6">
        <v>0.5</v>
      </c>
      <c r="E189" s="7">
        <f t="shared" si="2"/>
        <v>1.7500000000000004</v>
      </c>
      <c r="F189" t="s">
        <v>35</v>
      </c>
      <c r="G189" t="s">
        <v>36</v>
      </c>
      <c r="I189" t="str">
        <f>VLOOKUP(Table2[[#This Row],[Employee]],emp_team[],2,FALSE)</f>
        <v>Team Ana</v>
      </c>
    </row>
    <row r="190" spans="1:9" hidden="1" x14ac:dyDescent="0.35">
      <c r="A190" s="1">
        <v>45569</v>
      </c>
      <c r="B190" t="s">
        <v>31</v>
      </c>
      <c r="C190" s="2">
        <v>0.52083333333333337</v>
      </c>
      <c r="D190" s="6">
        <v>0.59375</v>
      </c>
      <c r="E190" s="7">
        <f t="shared" si="2"/>
        <v>1.7499999999999991</v>
      </c>
      <c r="F190" t="s">
        <v>35</v>
      </c>
      <c r="G190" t="s">
        <v>36</v>
      </c>
      <c r="I190" t="str">
        <f>VLOOKUP(Table2[[#This Row],[Employee]],emp_team[],2,FALSE)</f>
        <v>Team Ana</v>
      </c>
    </row>
    <row r="191" spans="1:9" hidden="1" x14ac:dyDescent="0.35">
      <c r="A191" s="1">
        <v>45569</v>
      </c>
      <c r="B191" t="s">
        <v>31</v>
      </c>
      <c r="C191" s="2">
        <v>0.60416666666666663</v>
      </c>
      <c r="D191" s="6">
        <v>0.63888888888888884</v>
      </c>
      <c r="E191" s="7">
        <f t="shared" si="2"/>
        <v>0.83333333333333304</v>
      </c>
      <c r="F191" t="s">
        <v>35</v>
      </c>
      <c r="G191" t="s">
        <v>36</v>
      </c>
      <c r="I191" t="str">
        <f>VLOOKUP(Table2[[#This Row],[Employee]],emp_team[],2,FALSE)</f>
        <v>Team Ana</v>
      </c>
    </row>
    <row r="192" spans="1:9" hidden="1" x14ac:dyDescent="0.35">
      <c r="A192" s="1">
        <v>45569</v>
      </c>
      <c r="B192" t="s">
        <v>31</v>
      </c>
      <c r="C192" s="2">
        <v>0.63888888888888884</v>
      </c>
      <c r="D192" s="6">
        <v>0.65277777777777779</v>
      </c>
      <c r="E192" s="7">
        <f t="shared" si="2"/>
        <v>0.33333333333333481</v>
      </c>
      <c r="F192" t="s">
        <v>19</v>
      </c>
      <c r="G192" t="s">
        <v>4</v>
      </c>
      <c r="I192" t="str">
        <f>VLOOKUP(Table2[[#This Row],[Employee]],emp_team[],2,FALSE)</f>
        <v>Team Ana</v>
      </c>
    </row>
    <row r="193" spans="1:9" hidden="1" x14ac:dyDescent="0.35">
      <c r="A193" s="1">
        <v>45569</v>
      </c>
      <c r="B193" t="s">
        <v>31</v>
      </c>
      <c r="C193" s="2">
        <v>0.65277777777777779</v>
      </c>
      <c r="D193" s="6">
        <v>0.67708333333333337</v>
      </c>
      <c r="E193" s="7">
        <f t="shared" si="2"/>
        <v>0.58333333333333393</v>
      </c>
      <c r="F193" t="s">
        <v>35</v>
      </c>
      <c r="G193" t="s">
        <v>36</v>
      </c>
      <c r="I193" t="str">
        <f>VLOOKUP(Table2[[#This Row],[Employee]],emp_team[],2,FALSE)</f>
        <v>Team Ana</v>
      </c>
    </row>
    <row r="194" spans="1:9" hidden="1" x14ac:dyDescent="0.35">
      <c r="A194" s="1">
        <v>45569</v>
      </c>
      <c r="B194" t="s">
        <v>31</v>
      </c>
      <c r="C194" s="2">
        <v>0.67708333333333337</v>
      </c>
      <c r="D194" s="6">
        <v>0.6875</v>
      </c>
      <c r="E194" s="7">
        <f t="shared" si="2"/>
        <v>0.24999999999999911</v>
      </c>
      <c r="F194" t="s">
        <v>16</v>
      </c>
      <c r="G194" t="s">
        <v>5</v>
      </c>
      <c r="I194" t="str">
        <f>VLOOKUP(Table2[[#This Row],[Employee]],emp_team[],2,FALSE)</f>
        <v>Team Ana</v>
      </c>
    </row>
    <row r="195" spans="1:9" hidden="1" x14ac:dyDescent="0.35">
      <c r="A195" s="1">
        <v>45572</v>
      </c>
      <c r="B195" t="s">
        <v>14</v>
      </c>
      <c r="C195" s="2">
        <v>0.33333333333333331</v>
      </c>
      <c r="D195" s="6">
        <v>0.375</v>
      </c>
      <c r="E195" s="7">
        <f t="shared" si="2"/>
        <v>1.0000000000000004</v>
      </c>
      <c r="F195" t="s">
        <v>25</v>
      </c>
      <c r="G195" t="s">
        <v>42</v>
      </c>
      <c r="I195" t="str">
        <f>VLOOKUP(Table2[[#This Row],[Employee]],emp_team[],2,FALSE)</f>
        <v>Team Ana</v>
      </c>
    </row>
    <row r="196" spans="1:9" hidden="1" x14ac:dyDescent="0.35">
      <c r="A196" s="1">
        <v>45572</v>
      </c>
      <c r="B196" t="s">
        <v>14</v>
      </c>
      <c r="C196" s="2">
        <v>0.375</v>
      </c>
      <c r="D196" s="6">
        <v>0.42708333333333331</v>
      </c>
      <c r="E196" s="7">
        <f t="shared" si="2"/>
        <v>1.2499999999999996</v>
      </c>
      <c r="F196" t="s">
        <v>16</v>
      </c>
      <c r="G196" t="s">
        <v>7</v>
      </c>
      <c r="I196" t="str">
        <f>VLOOKUP(Table2[[#This Row],[Employee]],emp_team[],2,FALSE)</f>
        <v>Team Ana</v>
      </c>
    </row>
    <row r="197" spans="1:9" hidden="1" x14ac:dyDescent="0.35">
      <c r="A197" s="1">
        <v>45572</v>
      </c>
      <c r="B197" t="s">
        <v>14</v>
      </c>
      <c r="C197" s="2">
        <v>0.42708333333333331</v>
      </c>
      <c r="D197" s="6">
        <v>0.5</v>
      </c>
      <c r="E197" s="7">
        <f t="shared" si="2"/>
        <v>1.7500000000000004</v>
      </c>
      <c r="F197" t="s">
        <v>16</v>
      </c>
      <c r="G197" t="s">
        <v>7</v>
      </c>
      <c r="I197" t="str">
        <f>VLOOKUP(Table2[[#This Row],[Employee]],emp_team[],2,FALSE)</f>
        <v>Team Ana</v>
      </c>
    </row>
    <row r="198" spans="1:9" hidden="1" x14ac:dyDescent="0.35">
      <c r="A198" s="1">
        <v>45572</v>
      </c>
      <c r="B198" t="s">
        <v>14</v>
      </c>
      <c r="C198" s="2">
        <v>0.52083333333333337</v>
      </c>
      <c r="D198" s="6">
        <v>0.5625</v>
      </c>
      <c r="E198" s="7">
        <f t="shared" si="2"/>
        <v>0.99999999999999911</v>
      </c>
      <c r="F198" t="s">
        <v>16</v>
      </c>
      <c r="G198" t="s">
        <v>7</v>
      </c>
      <c r="I198" t="str">
        <f>VLOOKUP(Table2[[#This Row],[Employee]],emp_team[],2,FALSE)</f>
        <v>Team Ana</v>
      </c>
    </row>
    <row r="199" spans="1:9" hidden="1" x14ac:dyDescent="0.35">
      <c r="A199" s="1">
        <v>45572</v>
      </c>
      <c r="B199" t="s">
        <v>14</v>
      </c>
      <c r="C199" s="2">
        <v>0.5625</v>
      </c>
      <c r="D199" s="6">
        <v>0.59375</v>
      </c>
      <c r="E199" s="7">
        <f t="shared" si="2"/>
        <v>0.75</v>
      </c>
      <c r="F199" t="s">
        <v>26</v>
      </c>
      <c r="G199" t="s">
        <v>9</v>
      </c>
      <c r="I199" t="str">
        <f>VLOOKUP(Table2[[#This Row],[Employee]],emp_team[],2,FALSE)</f>
        <v>Team Ana</v>
      </c>
    </row>
    <row r="200" spans="1:9" hidden="1" x14ac:dyDescent="0.35">
      <c r="A200" s="1">
        <v>45572</v>
      </c>
      <c r="B200" t="s">
        <v>14</v>
      </c>
      <c r="C200" s="2">
        <v>0.60416666666666663</v>
      </c>
      <c r="D200" s="6">
        <v>0.66666666666666663</v>
      </c>
      <c r="E200" s="7">
        <f t="shared" si="2"/>
        <v>1.5</v>
      </c>
      <c r="F200" t="s">
        <v>26</v>
      </c>
      <c r="G200" t="s">
        <v>9</v>
      </c>
      <c r="I200" t="str">
        <f>VLOOKUP(Table2[[#This Row],[Employee]],emp_team[],2,FALSE)</f>
        <v>Team Ana</v>
      </c>
    </row>
    <row r="201" spans="1:9" hidden="1" x14ac:dyDescent="0.35">
      <c r="A201" s="1">
        <v>45572</v>
      </c>
      <c r="B201" t="s">
        <v>14</v>
      </c>
      <c r="C201" s="2">
        <v>0.66666666666666663</v>
      </c>
      <c r="D201" s="6">
        <v>0.68055555555555558</v>
      </c>
      <c r="E201" s="7">
        <f t="shared" si="2"/>
        <v>0.33333333333333481</v>
      </c>
      <c r="F201" t="s">
        <v>16</v>
      </c>
      <c r="G201" t="s">
        <v>24</v>
      </c>
      <c r="I201" t="str">
        <f>VLOOKUP(Table2[[#This Row],[Employee]],emp_team[],2,FALSE)</f>
        <v>Team Ana</v>
      </c>
    </row>
    <row r="202" spans="1:9" hidden="1" x14ac:dyDescent="0.35">
      <c r="A202" s="1">
        <v>45573</v>
      </c>
      <c r="B202" t="s">
        <v>14</v>
      </c>
      <c r="C202" s="2">
        <v>0.33333333333333331</v>
      </c>
      <c r="D202" s="6">
        <v>0.39583333333333331</v>
      </c>
      <c r="E202" s="7">
        <f t="shared" si="2"/>
        <v>1.5</v>
      </c>
      <c r="F202" t="s">
        <v>19</v>
      </c>
      <c r="G202" t="s">
        <v>9</v>
      </c>
      <c r="I202" t="str">
        <f>VLOOKUP(Table2[[#This Row],[Employee]],emp_team[],2,FALSE)</f>
        <v>Team Ana</v>
      </c>
    </row>
    <row r="203" spans="1:9" hidden="1" x14ac:dyDescent="0.35">
      <c r="A203" s="1">
        <v>45573</v>
      </c>
      <c r="B203" t="s">
        <v>14</v>
      </c>
      <c r="C203" s="2">
        <v>0.39583333333333331</v>
      </c>
      <c r="D203" s="6">
        <v>0.41666666666666669</v>
      </c>
      <c r="E203" s="7">
        <f t="shared" si="2"/>
        <v>0.50000000000000089</v>
      </c>
      <c r="F203" t="s">
        <v>26</v>
      </c>
      <c r="G203" t="s">
        <v>9</v>
      </c>
      <c r="I203" t="str">
        <f>VLOOKUP(Table2[[#This Row],[Employee]],emp_team[],2,FALSE)</f>
        <v>Team Ana</v>
      </c>
    </row>
    <row r="204" spans="1:9" hidden="1" x14ac:dyDescent="0.35">
      <c r="A204" s="1">
        <v>45573</v>
      </c>
      <c r="B204" t="s">
        <v>14</v>
      </c>
      <c r="C204" s="2">
        <v>0.42708333333333331</v>
      </c>
      <c r="D204" s="6">
        <v>0.4375</v>
      </c>
      <c r="E204" s="7">
        <f t="shared" si="2"/>
        <v>0.25000000000000044</v>
      </c>
      <c r="F204" t="s">
        <v>26</v>
      </c>
      <c r="G204" t="s">
        <v>9</v>
      </c>
      <c r="I204" t="str">
        <f>VLOOKUP(Table2[[#This Row],[Employee]],emp_team[],2,FALSE)</f>
        <v>Team Ana</v>
      </c>
    </row>
    <row r="205" spans="1:9" hidden="1" x14ac:dyDescent="0.35">
      <c r="A205" s="1">
        <v>45573</v>
      </c>
      <c r="B205" t="s">
        <v>14</v>
      </c>
      <c r="C205" s="2">
        <v>0.4375</v>
      </c>
      <c r="D205" s="6">
        <v>0.5</v>
      </c>
      <c r="E205" s="7">
        <f t="shared" si="2"/>
        <v>1.5</v>
      </c>
      <c r="F205" t="s">
        <v>16</v>
      </c>
      <c r="G205" t="s">
        <v>7</v>
      </c>
      <c r="I205" t="str">
        <f>VLOOKUP(Table2[[#This Row],[Employee]],emp_team[],2,FALSE)</f>
        <v>Team Ana</v>
      </c>
    </row>
    <row r="206" spans="1:9" hidden="1" x14ac:dyDescent="0.35">
      <c r="A206" s="1">
        <v>45573</v>
      </c>
      <c r="B206" t="s">
        <v>14</v>
      </c>
      <c r="C206" s="2">
        <v>0.52083333333333337</v>
      </c>
      <c r="D206" s="6">
        <v>0.54166666666666663</v>
      </c>
      <c r="E206" s="7">
        <f t="shared" si="2"/>
        <v>0.49999999999999822</v>
      </c>
      <c r="F206" t="s">
        <v>16</v>
      </c>
      <c r="G206" t="s">
        <v>7</v>
      </c>
      <c r="I206" t="str">
        <f>VLOOKUP(Table2[[#This Row],[Employee]],emp_team[],2,FALSE)</f>
        <v>Team Ana</v>
      </c>
    </row>
    <row r="207" spans="1:9" hidden="1" x14ac:dyDescent="0.35">
      <c r="A207" s="1">
        <v>45573</v>
      </c>
      <c r="B207" t="s">
        <v>14</v>
      </c>
      <c r="C207" s="2">
        <v>0.54166666666666663</v>
      </c>
      <c r="D207" s="6">
        <v>0.59375</v>
      </c>
      <c r="E207" s="7">
        <f t="shared" si="2"/>
        <v>1.2500000000000009</v>
      </c>
      <c r="F207" t="s">
        <v>26</v>
      </c>
      <c r="G207" t="s">
        <v>9</v>
      </c>
      <c r="I207" t="str">
        <f>VLOOKUP(Table2[[#This Row],[Employee]],emp_team[],2,FALSE)</f>
        <v>Team Ana</v>
      </c>
    </row>
    <row r="208" spans="1:9" hidden="1" x14ac:dyDescent="0.35">
      <c r="A208" s="1">
        <v>45573</v>
      </c>
      <c r="B208" t="s">
        <v>14</v>
      </c>
      <c r="C208" s="2">
        <v>0.60416666666666663</v>
      </c>
      <c r="D208" s="6">
        <v>0.625</v>
      </c>
      <c r="E208" s="7">
        <f t="shared" si="2"/>
        <v>0.50000000000000089</v>
      </c>
      <c r="F208" t="s">
        <v>26</v>
      </c>
      <c r="G208" t="s">
        <v>9</v>
      </c>
      <c r="I208" t="str">
        <f>VLOOKUP(Table2[[#This Row],[Employee]],emp_team[],2,FALSE)</f>
        <v>Team Ana</v>
      </c>
    </row>
    <row r="209" spans="1:9" hidden="1" x14ac:dyDescent="0.35">
      <c r="A209" s="1">
        <v>45573</v>
      </c>
      <c r="B209" t="s">
        <v>14</v>
      </c>
      <c r="C209" s="2">
        <v>0.625</v>
      </c>
      <c r="D209" s="6">
        <v>0.66666666666666663</v>
      </c>
      <c r="E209" s="7">
        <f t="shared" si="2"/>
        <v>0.99999999999999911</v>
      </c>
      <c r="F209" t="s">
        <v>16</v>
      </c>
      <c r="G209" t="s">
        <v>7</v>
      </c>
      <c r="I209" t="str">
        <f>VLOOKUP(Table2[[#This Row],[Employee]],emp_team[],2,FALSE)</f>
        <v>Team Ana</v>
      </c>
    </row>
    <row r="210" spans="1:9" hidden="1" x14ac:dyDescent="0.35">
      <c r="A210" s="1">
        <v>45573</v>
      </c>
      <c r="B210" t="s">
        <v>14</v>
      </c>
      <c r="C210" s="2">
        <v>0.66666666666666663</v>
      </c>
      <c r="D210" s="6">
        <v>0.68055555555555558</v>
      </c>
      <c r="E210" s="7">
        <f t="shared" si="2"/>
        <v>0.33333333333333481</v>
      </c>
      <c r="F210" t="s">
        <v>16</v>
      </c>
      <c r="G210" t="s">
        <v>24</v>
      </c>
      <c r="I210" t="str">
        <f>VLOOKUP(Table2[[#This Row],[Employee]],emp_team[],2,FALSE)</f>
        <v>Team Ana</v>
      </c>
    </row>
    <row r="211" spans="1:9" hidden="1" x14ac:dyDescent="0.35">
      <c r="A211" s="1">
        <v>45574</v>
      </c>
      <c r="B211" t="s">
        <v>14</v>
      </c>
      <c r="C211" s="2">
        <v>0.33333333333333331</v>
      </c>
      <c r="D211" s="6">
        <v>0.41666666666666669</v>
      </c>
      <c r="E211" s="7">
        <f t="shared" si="2"/>
        <v>2.0000000000000009</v>
      </c>
      <c r="F211" t="s">
        <v>16</v>
      </c>
      <c r="G211" t="s">
        <v>7</v>
      </c>
      <c r="I211" t="str">
        <f>VLOOKUP(Table2[[#This Row],[Employee]],emp_team[],2,FALSE)</f>
        <v>Team Ana</v>
      </c>
    </row>
    <row r="212" spans="1:9" hidden="1" x14ac:dyDescent="0.35">
      <c r="A212" s="1">
        <v>45574</v>
      </c>
      <c r="B212" t="s">
        <v>14</v>
      </c>
      <c r="C212" s="2">
        <v>0.42708333333333331</v>
      </c>
      <c r="D212" s="6">
        <v>0.5</v>
      </c>
      <c r="E212" s="7">
        <f t="shared" si="2"/>
        <v>1.7500000000000004</v>
      </c>
      <c r="F212" t="s">
        <v>19</v>
      </c>
      <c r="G212" t="s">
        <v>9</v>
      </c>
      <c r="I212" t="str">
        <f>VLOOKUP(Table2[[#This Row],[Employee]],emp_team[],2,FALSE)</f>
        <v>Team Ana</v>
      </c>
    </row>
    <row r="213" spans="1:9" hidden="1" x14ac:dyDescent="0.35">
      <c r="A213" s="1">
        <v>45574</v>
      </c>
      <c r="B213" t="s">
        <v>14</v>
      </c>
      <c r="C213" s="2">
        <v>0.52083333333333337</v>
      </c>
      <c r="D213" s="6">
        <v>0.54166666666666663</v>
      </c>
      <c r="E213" s="7">
        <f t="shared" si="2"/>
        <v>0.49999999999999822</v>
      </c>
      <c r="F213" t="s">
        <v>19</v>
      </c>
      <c r="G213" t="s">
        <v>9</v>
      </c>
      <c r="I213" t="str">
        <f>VLOOKUP(Table2[[#This Row],[Employee]],emp_team[],2,FALSE)</f>
        <v>Team Ana</v>
      </c>
    </row>
    <row r="214" spans="1:9" hidden="1" x14ac:dyDescent="0.35">
      <c r="A214" s="1">
        <v>45574</v>
      </c>
      <c r="B214" t="s">
        <v>14</v>
      </c>
      <c r="C214" s="2">
        <v>0.54166666666666663</v>
      </c>
      <c r="D214" s="6">
        <v>0.59375</v>
      </c>
      <c r="E214" s="7">
        <f t="shared" ref="E214:E277" si="3">(D214-C214)*24</f>
        <v>1.2500000000000009</v>
      </c>
      <c r="F214" t="s">
        <v>26</v>
      </c>
      <c r="G214" t="s">
        <v>9</v>
      </c>
      <c r="I214" t="str">
        <f>VLOOKUP(Table2[[#This Row],[Employee]],emp_team[],2,FALSE)</f>
        <v>Team Ana</v>
      </c>
    </row>
    <row r="215" spans="1:9" hidden="1" x14ac:dyDescent="0.35">
      <c r="A215" s="1">
        <v>45574</v>
      </c>
      <c r="B215" t="s">
        <v>14</v>
      </c>
      <c r="C215" s="2">
        <v>0.60416666666666663</v>
      </c>
      <c r="D215" s="6">
        <v>0.625</v>
      </c>
      <c r="E215" s="7">
        <f t="shared" si="3"/>
        <v>0.50000000000000089</v>
      </c>
      <c r="F215" t="s">
        <v>26</v>
      </c>
      <c r="G215" t="s">
        <v>9</v>
      </c>
      <c r="I215" t="str">
        <f>VLOOKUP(Table2[[#This Row],[Employee]],emp_team[],2,FALSE)</f>
        <v>Team Ana</v>
      </c>
    </row>
    <row r="216" spans="1:9" hidden="1" x14ac:dyDescent="0.35">
      <c r="A216" s="1">
        <v>45574</v>
      </c>
      <c r="B216" t="s">
        <v>14</v>
      </c>
      <c r="C216" s="2">
        <v>0.625</v>
      </c>
      <c r="D216" s="6">
        <v>0.66666666666666663</v>
      </c>
      <c r="E216" s="7">
        <f t="shared" si="3"/>
        <v>0.99999999999999911</v>
      </c>
      <c r="F216" t="s">
        <v>16</v>
      </c>
      <c r="G216" t="s">
        <v>9</v>
      </c>
      <c r="I216" t="str">
        <f>VLOOKUP(Table2[[#This Row],[Employee]],emp_team[],2,FALSE)</f>
        <v>Team Ana</v>
      </c>
    </row>
    <row r="217" spans="1:9" hidden="1" x14ac:dyDescent="0.35">
      <c r="A217" s="1">
        <v>45574</v>
      </c>
      <c r="B217" t="s">
        <v>14</v>
      </c>
      <c r="C217" s="2">
        <v>0.66666666666666663</v>
      </c>
      <c r="D217" s="6">
        <v>0.68055555555555558</v>
      </c>
      <c r="E217" s="7">
        <f t="shared" si="3"/>
        <v>0.33333333333333481</v>
      </c>
      <c r="F217" t="s">
        <v>16</v>
      </c>
      <c r="G217" t="s">
        <v>24</v>
      </c>
      <c r="I217" t="str">
        <f>VLOOKUP(Table2[[#This Row],[Employee]],emp_team[],2,FALSE)</f>
        <v>Team Ana</v>
      </c>
    </row>
    <row r="218" spans="1:9" hidden="1" x14ac:dyDescent="0.35">
      <c r="A218" s="1">
        <v>45575</v>
      </c>
      <c r="B218" t="s">
        <v>14</v>
      </c>
      <c r="C218" s="2">
        <v>0.33333333333333331</v>
      </c>
      <c r="D218" s="6">
        <v>0.41666666666666669</v>
      </c>
      <c r="E218" s="7">
        <f t="shared" si="3"/>
        <v>2.0000000000000009</v>
      </c>
      <c r="F218" t="s">
        <v>16</v>
      </c>
      <c r="G218" t="s">
        <v>7</v>
      </c>
      <c r="I218" t="str">
        <f>VLOOKUP(Table2[[#This Row],[Employee]],emp_team[],2,FALSE)</f>
        <v>Team Ana</v>
      </c>
    </row>
    <row r="219" spans="1:9" hidden="1" x14ac:dyDescent="0.35">
      <c r="A219" s="1">
        <v>45575</v>
      </c>
      <c r="B219" t="s">
        <v>14</v>
      </c>
      <c r="C219" s="2">
        <v>0.42708333333333331</v>
      </c>
      <c r="D219" s="6">
        <v>0.45833333333333331</v>
      </c>
      <c r="E219" s="7">
        <f t="shared" si="3"/>
        <v>0.75</v>
      </c>
      <c r="F219" t="s">
        <v>16</v>
      </c>
      <c r="G219" t="s">
        <v>7</v>
      </c>
      <c r="I219" t="str">
        <f>VLOOKUP(Table2[[#This Row],[Employee]],emp_team[],2,FALSE)</f>
        <v>Team Ana</v>
      </c>
    </row>
    <row r="220" spans="1:9" hidden="1" x14ac:dyDescent="0.35">
      <c r="A220" s="1">
        <v>45575</v>
      </c>
      <c r="B220" t="s">
        <v>14</v>
      </c>
      <c r="C220" s="2">
        <v>0.45833333333333331</v>
      </c>
      <c r="D220" s="6">
        <v>0.5</v>
      </c>
      <c r="E220" s="7">
        <f t="shared" si="3"/>
        <v>1.0000000000000004</v>
      </c>
      <c r="F220" t="s">
        <v>26</v>
      </c>
      <c r="G220" t="s">
        <v>9</v>
      </c>
      <c r="I220" t="str">
        <f>VLOOKUP(Table2[[#This Row],[Employee]],emp_team[],2,FALSE)</f>
        <v>Team Ana</v>
      </c>
    </row>
    <row r="221" spans="1:9" hidden="1" x14ac:dyDescent="0.35">
      <c r="A221" s="1">
        <v>45575</v>
      </c>
      <c r="B221" t="s">
        <v>14</v>
      </c>
      <c r="C221" s="2">
        <v>0.52083333333333337</v>
      </c>
      <c r="D221" s="6">
        <v>0.5625</v>
      </c>
      <c r="E221" s="7">
        <f t="shared" si="3"/>
        <v>0.99999999999999911</v>
      </c>
      <c r="F221" t="s">
        <v>26</v>
      </c>
      <c r="G221" t="s">
        <v>9</v>
      </c>
      <c r="I221" t="str">
        <f>VLOOKUP(Table2[[#This Row],[Employee]],emp_team[],2,FALSE)</f>
        <v>Team Ana</v>
      </c>
    </row>
    <row r="222" spans="1:9" hidden="1" x14ac:dyDescent="0.35">
      <c r="A222" s="1">
        <v>45575</v>
      </c>
      <c r="B222" t="s">
        <v>14</v>
      </c>
      <c r="C222" s="2">
        <v>0.5625</v>
      </c>
      <c r="D222" s="6">
        <v>0.59375</v>
      </c>
      <c r="E222" s="7">
        <f t="shared" si="3"/>
        <v>0.75</v>
      </c>
      <c r="F222" t="s">
        <v>16</v>
      </c>
      <c r="G222" t="s">
        <v>7</v>
      </c>
      <c r="I222" t="str">
        <f>VLOOKUP(Table2[[#This Row],[Employee]],emp_team[],2,FALSE)</f>
        <v>Team Ana</v>
      </c>
    </row>
    <row r="223" spans="1:9" hidden="1" x14ac:dyDescent="0.35">
      <c r="A223" s="1">
        <v>45575</v>
      </c>
      <c r="B223" t="s">
        <v>14</v>
      </c>
      <c r="C223" s="2">
        <v>0.60416666666666663</v>
      </c>
      <c r="D223" s="6">
        <v>0.63541666666666663</v>
      </c>
      <c r="E223" s="7">
        <f t="shared" si="3"/>
        <v>0.75</v>
      </c>
      <c r="F223" t="s">
        <v>19</v>
      </c>
      <c r="G223" t="s">
        <v>9</v>
      </c>
      <c r="I223" t="str">
        <f>VLOOKUP(Table2[[#This Row],[Employee]],emp_team[],2,FALSE)</f>
        <v>Team Ana</v>
      </c>
    </row>
    <row r="224" spans="1:9" hidden="1" x14ac:dyDescent="0.35">
      <c r="A224" s="1">
        <v>45575</v>
      </c>
      <c r="B224" t="s">
        <v>14</v>
      </c>
      <c r="C224" s="2">
        <v>0.63541666666666663</v>
      </c>
      <c r="D224" s="6">
        <v>0.66666666666666663</v>
      </c>
      <c r="E224" s="7">
        <f t="shared" si="3"/>
        <v>0.75</v>
      </c>
      <c r="F224" t="s">
        <v>27</v>
      </c>
      <c r="G224" t="s">
        <v>7</v>
      </c>
      <c r="I224" t="str">
        <f>VLOOKUP(Table2[[#This Row],[Employee]],emp_team[],2,FALSE)</f>
        <v>Team Ana</v>
      </c>
    </row>
    <row r="225" spans="1:9" hidden="1" x14ac:dyDescent="0.35">
      <c r="A225" s="1">
        <v>45575</v>
      </c>
      <c r="B225" t="s">
        <v>14</v>
      </c>
      <c r="C225" s="2">
        <v>0.66666666666666663</v>
      </c>
      <c r="D225" s="6">
        <v>0.68055555555555558</v>
      </c>
      <c r="E225" s="7">
        <f t="shared" si="3"/>
        <v>0.33333333333333481</v>
      </c>
      <c r="F225" t="s">
        <v>16</v>
      </c>
      <c r="G225" t="s">
        <v>24</v>
      </c>
      <c r="I225" t="str">
        <f>VLOOKUP(Table2[[#This Row],[Employee]],emp_team[],2,FALSE)</f>
        <v>Team Ana</v>
      </c>
    </row>
    <row r="226" spans="1:9" hidden="1" x14ac:dyDescent="0.35">
      <c r="A226" s="1">
        <v>45576</v>
      </c>
      <c r="B226" t="s">
        <v>14</v>
      </c>
      <c r="C226" s="2">
        <v>0.33333333333333331</v>
      </c>
      <c r="D226" s="6">
        <v>0.35416666666666669</v>
      </c>
      <c r="E226" s="7">
        <f t="shared" si="3"/>
        <v>0.50000000000000089</v>
      </c>
      <c r="F226" t="s">
        <v>43</v>
      </c>
      <c r="G226" t="s">
        <v>45</v>
      </c>
      <c r="I226" t="str">
        <f>VLOOKUP(Table2[[#This Row],[Employee]],emp_team[],2,FALSE)</f>
        <v>Team Ana</v>
      </c>
    </row>
    <row r="227" spans="1:9" hidden="1" x14ac:dyDescent="0.35">
      <c r="A227" s="1">
        <v>45576</v>
      </c>
      <c r="B227" t="s">
        <v>14</v>
      </c>
      <c r="C227" s="2">
        <v>0.35416666666666669</v>
      </c>
      <c r="D227" s="6">
        <v>0.41666666666666669</v>
      </c>
      <c r="E227" s="7">
        <f t="shared" si="3"/>
        <v>1.5</v>
      </c>
      <c r="F227" t="s">
        <v>16</v>
      </c>
      <c r="G227" t="s">
        <v>7</v>
      </c>
      <c r="I227" t="str">
        <f>VLOOKUP(Table2[[#This Row],[Employee]],emp_team[],2,FALSE)</f>
        <v>Team Ana</v>
      </c>
    </row>
    <row r="228" spans="1:9" hidden="1" x14ac:dyDescent="0.35">
      <c r="A228" s="1">
        <v>45576</v>
      </c>
      <c r="B228" t="s">
        <v>14</v>
      </c>
      <c r="C228" s="2">
        <v>0.42708333333333331</v>
      </c>
      <c r="D228" s="6">
        <v>0.5</v>
      </c>
      <c r="E228" s="7">
        <f t="shared" si="3"/>
        <v>1.7500000000000004</v>
      </c>
      <c r="F228" t="s">
        <v>16</v>
      </c>
      <c r="G228" t="s">
        <v>7</v>
      </c>
      <c r="I228" t="str">
        <f>VLOOKUP(Table2[[#This Row],[Employee]],emp_team[],2,FALSE)</f>
        <v>Team Ana</v>
      </c>
    </row>
    <row r="229" spans="1:9" hidden="1" x14ac:dyDescent="0.35">
      <c r="A229" s="1">
        <v>45576</v>
      </c>
      <c r="B229" t="s">
        <v>14</v>
      </c>
      <c r="C229" s="2">
        <v>0.52083333333333337</v>
      </c>
      <c r="D229" s="6">
        <v>0.59375</v>
      </c>
      <c r="E229" s="7">
        <f t="shared" si="3"/>
        <v>1.7499999999999991</v>
      </c>
      <c r="F229" t="s">
        <v>16</v>
      </c>
      <c r="G229" t="s">
        <v>7</v>
      </c>
      <c r="I229" t="str">
        <f>VLOOKUP(Table2[[#This Row],[Employee]],emp_team[],2,FALSE)</f>
        <v>Team Ana</v>
      </c>
    </row>
    <row r="230" spans="1:9" hidden="1" x14ac:dyDescent="0.35">
      <c r="A230" s="1">
        <v>45576</v>
      </c>
      <c r="B230" t="s">
        <v>14</v>
      </c>
      <c r="C230" s="2">
        <v>0.60416666666666663</v>
      </c>
      <c r="D230" s="6">
        <v>0.64583333333333337</v>
      </c>
      <c r="E230" s="7">
        <f t="shared" si="3"/>
        <v>1.0000000000000018</v>
      </c>
      <c r="F230" t="s">
        <v>16</v>
      </c>
      <c r="G230" t="s">
        <v>7</v>
      </c>
      <c r="I230" t="str">
        <f>VLOOKUP(Table2[[#This Row],[Employee]],emp_team[],2,FALSE)</f>
        <v>Team Ana</v>
      </c>
    </row>
    <row r="231" spans="1:9" hidden="1" x14ac:dyDescent="0.35">
      <c r="A231" s="1">
        <v>45576</v>
      </c>
      <c r="B231" t="s">
        <v>14</v>
      </c>
      <c r="C231" s="2">
        <v>0.64583333333333337</v>
      </c>
      <c r="D231" s="6">
        <v>0.66666666666666663</v>
      </c>
      <c r="E231" s="7">
        <f t="shared" si="3"/>
        <v>0.49999999999999822</v>
      </c>
      <c r="F231" t="s">
        <v>19</v>
      </c>
      <c r="G231" t="s">
        <v>9</v>
      </c>
      <c r="I231" t="str">
        <f>VLOOKUP(Table2[[#This Row],[Employee]],emp_team[],2,FALSE)</f>
        <v>Team Ana</v>
      </c>
    </row>
    <row r="232" spans="1:9" hidden="1" x14ac:dyDescent="0.35">
      <c r="A232" s="1">
        <v>45576</v>
      </c>
      <c r="B232" t="s">
        <v>14</v>
      </c>
      <c r="C232" s="2">
        <v>0.66666666666666663</v>
      </c>
      <c r="D232" s="6">
        <v>0.68055555555555558</v>
      </c>
      <c r="E232" s="7">
        <f t="shared" si="3"/>
        <v>0.33333333333333481</v>
      </c>
      <c r="F232" t="s">
        <v>16</v>
      </c>
      <c r="G232" t="s">
        <v>24</v>
      </c>
      <c r="I232" t="str">
        <f>VLOOKUP(Table2[[#This Row],[Employee]],emp_team[],2,FALSE)</f>
        <v>Team Ana</v>
      </c>
    </row>
    <row r="233" spans="1:9" hidden="1" x14ac:dyDescent="0.35">
      <c r="A233" s="1">
        <v>45573</v>
      </c>
      <c r="B233" t="s">
        <v>28</v>
      </c>
      <c r="C233" s="2">
        <v>0.34375</v>
      </c>
      <c r="D233" s="6">
        <v>0.39861111111111114</v>
      </c>
      <c r="E233" s="7">
        <f t="shared" si="3"/>
        <v>1.3166666666666673</v>
      </c>
      <c r="F233" t="s">
        <v>19</v>
      </c>
      <c r="G233" t="s">
        <v>9</v>
      </c>
      <c r="I233" t="str">
        <f>VLOOKUP(Table2[[#This Row],[Employee]],emp_team[],2,FALSE)</f>
        <v>Team Ana</v>
      </c>
    </row>
    <row r="234" spans="1:9" hidden="1" x14ac:dyDescent="0.35">
      <c r="A234" s="1">
        <v>45573</v>
      </c>
      <c r="B234" t="s">
        <v>28</v>
      </c>
      <c r="C234" s="2">
        <v>0.39861111111111114</v>
      </c>
      <c r="D234" s="6">
        <v>0.41666666666666669</v>
      </c>
      <c r="E234" s="7">
        <f t="shared" si="3"/>
        <v>0.43333333333333313</v>
      </c>
      <c r="F234" t="s">
        <v>26</v>
      </c>
      <c r="G234" t="s">
        <v>7</v>
      </c>
      <c r="I234" t="str">
        <f>VLOOKUP(Table2[[#This Row],[Employee]],emp_team[],2,FALSE)</f>
        <v>Team Ana</v>
      </c>
    </row>
    <row r="235" spans="1:9" hidden="1" x14ac:dyDescent="0.35">
      <c r="A235" s="1">
        <v>45573</v>
      </c>
      <c r="B235" t="s">
        <v>28</v>
      </c>
      <c r="C235" s="2">
        <v>0.42708333333333331</v>
      </c>
      <c r="D235" s="6">
        <v>0.45277777777777778</v>
      </c>
      <c r="E235" s="7">
        <f>(D235-C235)*24</f>
        <v>0.61666666666666714</v>
      </c>
      <c r="F235" t="s">
        <v>27</v>
      </c>
      <c r="G235" t="s">
        <v>7</v>
      </c>
      <c r="I235" t="str">
        <f>VLOOKUP(Table2[[#This Row],[Employee]],emp_team[],2,FALSE)</f>
        <v>Team Ana</v>
      </c>
    </row>
    <row r="236" spans="1:9" hidden="1" x14ac:dyDescent="0.35">
      <c r="A236" s="1">
        <v>45573</v>
      </c>
      <c r="B236" t="s">
        <v>28</v>
      </c>
      <c r="C236" s="2">
        <v>0.45277777777777778</v>
      </c>
      <c r="D236" s="6">
        <v>0.5</v>
      </c>
      <c r="E236" s="7">
        <f t="shared" si="3"/>
        <v>1.1333333333333333</v>
      </c>
      <c r="F236" t="s">
        <v>16</v>
      </c>
      <c r="G236" t="s">
        <v>7</v>
      </c>
      <c r="I236" t="str">
        <f>VLOOKUP(Table2[[#This Row],[Employee]],emp_team[],2,FALSE)</f>
        <v>Team Ana</v>
      </c>
    </row>
    <row r="237" spans="1:9" hidden="1" x14ac:dyDescent="0.35">
      <c r="A237" s="1">
        <v>45573</v>
      </c>
      <c r="B237" t="s">
        <v>28</v>
      </c>
      <c r="C237" s="2">
        <v>0.52083333333333337</v>
      </c>
      <c r="D237" s="6">
        <v>0.59375</v>
      </c>
      <c r="E237" s="7">
        <f t="shared" si="3"/>
        <v>1.7499999999999991</v>
      </c>
      <c r="F237" t="s">
        <v>16</v>
      </c>
      <c r="G237" t="s">
        <v>7</v>
      </c>
      <c r="I237" t="str">
        <f>VLOOKUP(Table2[[#This Row],[Employee]],emp_team[],2,FALSE)</f>
        <v>Team Ana</v>
      </c>
    </row>
    <row r="238" spans="1:9" hidden="1" x14ac:dyDescent="0.35">
      <c r="A238" s="1">
        <v>45573</v>
      </c>
      <c r="B238" t="s">
        <v>28</v>
      </c>
      <c r="C238" s="2">
        <v>0.60416666666666663</v>
      </c>
      <c r="D238" s="6">
        <v>0.625</v>
      </c>
      <c r="E238" s="7">
        <f t="shared" si="3"/>
        <v>0.50000000000000089</v>
      </c>
      <c r="F238" t="s">
        <v>16</v>
      </c>
      <c r="G238" t="s">
        <v>7</v>
      </c>
      <c r="I238" t="str">
        <f>VLOOKUP(Table2[[#This Row],[Employee]],emp_team[],2,FALSE)</f>
        <v>Team Ana</v>
      </c>
    </row>
    <row r="239" spans="1:9" hidden="1" x14ac:dyDescent="0.35">
      <c r="A239" s="1">
        <v>45573</v>
      </c>
      <c r="B239" t="s">
        <v>28</v>
      </c>
      <c r="C239" s="2">
        <v>0.625</v>
      </c>
      <c r="D239" s="6">
        <v>0.6875</v>
      </c>
      <c r="E239" s="7">
        <f t="shared" si="3"/>
        <v>1.5</v>
      </c>
      <c r="F239" t="s">
        <v>16</v>
      </c>
      <c r="G239" t="s">
        <v>5</v>
      </c>
      <c r="I239" t="str">
        <f>VLOOKUP(Table2[[#This Row],[Employee]],emp_team[],2,FALSE)</f>
        <v>Team Ana</v>
      </c>
    </row>
    <row r="240" spans="1:9" hidden="1" x14ac:dyDescent="0.35">
      <c r="A240" s="1">
        <v>45574</v>
      </c>
      <c r="B240" t="s">
        <v>28</v>
      </c>
      <c r="C240" s="2">
        <v>0.34027777777777779</v>
      </c>
      <c r="D240" s="6">
        <v>0.35416666666666669</v>
      </c>
      <c r="E240" s="7">
        <f t="shared" si="3"/>
        <v>0.33333333333333348</v>
      </c>
      <c r="F240" t="s">
        <v>16</v>
      </c>
      <c r="G240" t="s">
        <v>5</v>
      </c>
      <c r="I240" t="str">
        <f>VLOOKUP(Table2[[#This Row],[Employee]],emp_team[],2,FALSE)</f>
        <v>Team Ana</v>
      </c>
    </row>
    <row r="241" spans="1:9" hidden="1" x14ac:dyDescent="0.35">
      <c r="A241" s="1">
        <v>45574</v>
      </c>
      <c r="B241" t="s">
        <v>28</v>
      </c>
      <c r="C241" s="2">
        <v>0.35416666666666669</v>
      </c>
      <c r="D241" s="6">
        <v>0.41666666666666669</v>
      </c>
      <c r="E241" s="7">
        <f t="shared" si="3"/>
        <v>1.5</v>
      </c>
      <c r="F241" t="s">
        <v>16</v>
      </c>
      <c r="G241" t="s">
        <v>8</v>
      </c>
      <c r="I241" t="str">
        <f>VLOOKUP(Table2[[#This Row],[Employee]],emp_team[],2,FALSE)</f>
        <v>Team Ana</v>
      </c>
    </row>
    <row r="242" spans="1:9" hidden="1" x14ac:dyDescent="0.35">
      <c r="A242" s="1">
        <v>45574</v>
      </c>
      <c r="B242" t="s">
        <v>28</v>
      </c>
      <c r="C242" s="2">
        <v>0.42708333333333331</v>
      </c>
      <c r="D242" s="6">
        <v>0.5</v>
      </c>
      <c r="E242" s="7">
        <f t="shared" si="3"/>
        <v>1.7500000000000004</v>
      </c>
      <c r="F242" t="s">
        <v>19</v>
      </c>
      <c r="G242" t="s">
        <v>9</v>
      </c>
      <c r="I242" t="str">
        <f>VLOOKUP(Table2[[#This Row],[Employee]],emp_team[],2,FALSE)</f>
        <v>Team Ana</v>
      </c>
    </row>
    <row r="243" spans="1:9" hidden="1" x14ac:dyDescent="0.35">
      <c r="A243" s="1">
        <v>45574</v>
      </c>
      <c r="B243" t="s">
        <v>28</v>
      </c>
      <c r="C243" s="2">
        <v>0.52083333333333337</v>
      </c>
      <c r="D243" s="6">
        <v>0.54166666666666663</v>
      </c>
      <c r="E243" s="7">
        <f t="shared" si="3"/>
        <v>0.49999999999999822</v>
      </c>
      <c r="F243" t="s">
        <v>19</v>
      </c>
      <c r="G243" t="s">
        <v>9</v>
      </c>
      <c r="I243" t="str">
        <f>VLOOKUP(Table2[[#This Row],[Employee]],emp_team[],2,FALSE)</f>
        <v>Team Ana</v>
      </c>
    </row>
    <row r="244" spans="1:9" hidden="1" x14ac:dyDescent="0.35">
      <c r="A244" s="1">
        <v>45574</v>
      </c>
      <c r="B244" t="s">
        <v>28</v>
      </c>
      <c r="C244" s="2">
        <v>0.54166666666666663</v>
      </c>
      <c r="D244" s="6">
        <v>0.56736111111111109</v>
      </c>
      <c r="E244" s="7">
        <f t="shared" si="3"/>
        <v>0.61666666666666714</v>
      </c>
      <c r="F244" t="s">
        <v>16</v>
      </c>
      <c r="G244" t="s">
        <v>8</v>
      </c>
      <c r="I244" t="str">
        <f>VLOOKUP(Table2[[#This Row],[Employee]],emp_team[],2,FALSE)</f>
        <v>Team Ana</v>
      </c>
    </row>
    <row r="245" spans="1:9" hidden="1" x14ac:dyDescent="0.35">
      <c r="A245" s="1">
        <v>45574</v>
      </c>
      <c r="B245" t="s">
        <v>28</v>
      </c>
      <c r="C245" s="2">
        <v>0.56736111111111109</v>
      </c>
      <c r="D245" s="6">
        <v>0.59375</v>
      </c>
      <c r="E245" s="7">
        <f t="shared" si="3"/>
        <v>0.63333333333333375</v>
      </c>
      <c r="F245" t="s">
        <v>26</v>
      </c>
      <c r="G245" t="s">
        <v>7</v>
      </c>
      <c r="I245" t="str">
        <f>VLOOKUP(Table2[[#This Row],[Employee]],emp_team[],2,FALSE)</f>
        <v>Team Ana</v>
      </c>
    </row>
    <row r="246" spans="1:9" hidden="1" x14ac:dyDescent="0.35">
      <c r="A246" s="1">
        <v>45574</v>
      </c>
      <c r="B246" t="s">
        <v>28</v>
      </c>
      <c r="C246" s="2">
        <v>0.60416666666666663</v>
      </c>
      <c r="D246" s="6">
        <v>0.67708333333333337</v>
      </c>
      <c r="E246" s="7">
        <f t="shared" si="3"/>
        <v>1.7500000000000018</v>
      </c>
      <c r="F246" t="s">
        <v>26</v>
      </c>
      <c r="G246" t="s">
        <v>7</v>
      </c>
      <c r="I246" t="str">
        <f>VLOOKUP(Table2[[#This Row],[Employee]],emp_team[],2,FALSE)</f>
        <v>Team Ana</v>
      </c>
    </row>
    <row r="247" spans="1:9" hidden="1" x14ac:dyDescent="0.35">
      <c r="A247" s="1">
        <v>45574</v>
      </c>
      <c r="B247" t="s">
        <v>28</v>
      </c>
      <c r="C247" s="2">
        <v>0.67708333333333337</v>
      </c>
      <c r="D247" s="6">
        <v>0.6875</v>
      </c>
      <c r="E247" s="7">
        <f t="shared" si="3"/>
        <v>0.24999999999999911</v>
      </c>
      <c r="F247" t="s">
        <v>16</v>
      </c>
      <c r="G247" t="s">
        <v>5</v>
      </c>
      <c r="I247" t="str">
        <f>VLOOKUP(Table2[[#This Row],[Employee]],emp_team[],2,FALSE)</f>
        <v>Team Ana</v>
      </c>
    </row>
    <row r="248" spans="1:9" hidden="1" x14ac:dyDescent="0.35">
      <c r="A248" s="1">
        <v>45575</v>
      </c>
      <c r="B248" t="s">
        <v>28</v>
      </c>
      <c r="C248" s="2">
        <v>0.34722222222222221</v>
      </c>
      <c r="D248" s="6">
        <v>0.38611111111111113</v>
      </c>
      <c r="E248" s="7">
        <f t="shared" si="3"/>
        <v>0.93333333333333401</v>
      </c>
      <c r="F248" t="s">
        <v>16</v>
      </c>
      <c r="G248" t="s">
        <v>8</v>
      </c>
      <c r="I248" t="str">
        <f>VLOOKUP(Table2[[#This Row],[Employee]],emp_team[],2,FALSE)</f>
        <v>Team Ana</v>
      </c>
    </row>
    <row r="249" spans="1:9" hidden="1" x14ac:dyDescent="0.35">
      <c r="A249" s="1">
        <v>45575</v>
      </c>
      <c r="B249" t="s">
        <v>28</v>
      </c>
      <c r="C249" s="2">
        <v>0.38611111111111113</v>
      </c>
      <c r="D249" s="6">
        <v>0.41666666666666669</v>
      </c>
      <c r="E249" s="7">
        <f t="shared" si="3"/>
        <v>0.73333333333333339</v>
      </c>
      <c r="F249" t="s">
        <v>19</v>
      </c>
      <c r="G249" t="s">
        <v>7</v>
      </c>
      <c r="I249" t="str">
        <f>VLOOKUP(Table2[[#This Row],[Employee]],emp_team[],2,FALSE)</f>
        <v>Team Ana</v>
      </c>
    </row>
    <row r="250" spans="1:9" hidden="1" x14ac:dyDescent="0.35">
      <c r="A250" s="1">
        <v>45575</v>
      </c>
      <c r="B250" t="s">
        <v>28</v>
      </c>
      <c r="C250" s="2">
        <v>0.42708333333333331</v>
      </c>
      <c r="D250" s="6">
        <v>0.46527777777777779</v>
      </c>
      <c r="E250" s="7">
        <f t="shared" si="3"/>
        <v>0.91666666666666741</v>
      </c>
      <c r="F250" t="s">
        <v>27</v>
      </c>
      <c r="G250" t="s">
        <v>7</v>
      </c>
      <c r="I250" t="str">
        <f>VLOOKUP(Table2[[#This Row],[Employee]],emp_team[],2,FALSE)</f>
        <v>Team Ana</v>
      </c>
    </row>
    <row r="251" spans="1:9" hidden="1" x14ac:dyDescent="0.35">
      <c r="A251" s="1">
        <v>45575</v>
      </c>
      <c r="B251" t="s">
        <v>28</v>
      </c>
      <c r="C251" s="2">
        <v>0.46527777777777779</v>
      </c>
      <c r="D251" s="6">
        <v>0.5</v>
      </c>
      <c r="E251" s="7">
        <f t="shared" si="3"/>
        <v>0.83333333333333304</v>
      </c>
      <c r="F251" t="s">
        <v>26</v>
      </c>
      <c r="G251" t="s">
        <v>7</v>
      </c>
      <c r="I251" t="str">
        <f>VLOOKUP(Table2[[#This Row],[Employee]],emp_team[],2,FALSE)</f>
        <v>Team Ana</v>
      </c>
    </row>
    <row r="252" spans="1:9" hidden="1" x14ac:dyDescent="0.35">
      <c r="A252" s="1">
        <v>45575</v>
      </c>
      <c r="B252" t="s">
        <v>28</v>
      </c>
      <c r="C252" s="2">
        <v>0.52083333333333337</v>
      </c>
      <c r="D252" s="6">
        <v>0.59375</v>
      </c>
      <c r="E252" s="7">
        <f t="shared" si="3"/>
        <v>1.7499999999999991</v>
      </c>
      <c r="F252" t="s">
        <v>26</v>
      </c>
      <c r="G252" t="s">
        <v>7</v>
      </c>
      <c r="I252" t="str">
        <f>VLOOKUP(Table2[[#This Row],[Employee]],emp_team[],2,FALSE)</f>
        <v>Team Ana</v>
      </c>
    </row>
    <row r="253" spans="1:9" hidden="1" x14ac:dyDescent="0.35">
      <c r="A253" s="1">
        <v>45575</v>
      </c>
      <c r="B253" t="s">
        <v>28</v>
      </c>
      <c r="C253" s="2">
        <v>0.59375</v>
      </c>
      <c r="D253" s="6">
        <v>0.63541666666666663</v>
      </c>
      <c r="E253" s="7">
        <f t="shared" si="3"/>
        <v>0.99999999999999911</v>
      </c>
      <c r="F253" t="s">
        <v>19</v>
      </c>
      <c r="G253" t="s">
        <v>9</v>
      </c>
      <c r="I253" t="str">
        <f>VLOOKUP(Table2[[#This Row],[Employee]],emp_team[],2,FALSE)</f>
        <v>Team Ana</v>
      </c>
    </row>
    <row r="254" spans="1:9" hidden="1" x14ac:dyDescent="0.35">
      <c r="A254" s="1">
        <v>45575</v>
      </c>
      <c r="B254" t="s">
        <v>28</v>
      </c>
      <c r="C254" s="2">
        <v>0.63541666666666663</v>
      </c>
      <c r="D254" s="6">
        <v>0.67708333333333337</v>
      </c>
      <c r="E254" s="7">
        <f t="shared" si="3"/>
        <v>1.0000000000000018</v>
      </c>
      <c r="F254" t="s">
        <v>43</v>
      </c>
      <c r="G254" t="s">
        <v>42</v>
      </c>
      <c r="I254" t="str">
        <f>VLOOKUP(Table2[[#This Row],[Employee]],emp_team[],2,FALSE)</f>
        <v>Team Ana</v>
      </c>
    </row>
    <row r="255" spans="1:9" hidden="1" x14ac:dyDescent="0.35">
      <c r="A255" s="1">
        <v>45575</v>
      </c>
      <c r="B255" t="s">
        <v>28</v>
      </c>
      <c r="C255" s="2">
        <v>0.67708333333333337</v>
      </c>
      <c r="D255" s="6">
        <v>0.6875</v>
      </c>
      <c r="E255" s="7">
        <f t="shared" si="3"/>
        <v>0.24999999999999911</v>
      </c>
      <c r="F255" t="s">
        <v>16</v>
      </c>
      <c r="G255" t="s">
        <v>5</v>
      </c>
      <c r="I255" t="str">
        <f>VLOOKUP(Table2[[#This Row],[Employee]],emp_team[],2,FALSE)</f>
        <v>Team Ana</v>
      </c>
    </row>
    <row r="256" spans="1:9" hidden="1" x14ac:dyDescent="0.35">
      <c r="A256" s="1">
        <v>45576</v>
      </c>
      <c r="B256" t="s">
        <v>28</v>
      </c>
      <c r="C256" s="2">
        <v>0.33680555555555558</v>
      </c>
      <c r="D256" s="6">
        <v>0.37986111111111109</v>
      </c>
      <c r="E256" s="7">
        <f t="shared" si="3"/>
        <v>1.0333333333333323</v>
      </c>
      <c r="F256" t="s">
        <v>43</v>
      </c>
      <c r="G256" t="s">
        <v>45</v>
      </c>
      <c r="I256" t="str">
        <f>VLOOKUP(Table2[[#This Row],[Employee]],emp_team[],2,FALSE)</f>
        <v>Team Ana</v>
      </c>
    </row>
    <row r="257" spans="1:9" hidden="1" x14ac:dyDescent="0.35">
      <c r="A257" s="1">
        <v>45576</v>
      </c>
      <c r="B257" t="s">
        <v>28</v>
      </c>
      <c r="C257" s="2">
        <v>0.37986111111111109</v>
      </c>
      <c r="D257" s="6">
        <v>0.42708333333333331</v>
      </c>
      <c r="E257" s="7">
        <f t="shared" si="3"/>
        <v>1.1333333333333333</v>
      </c>
      <c r="F257" t="s">
        <v>16</v>
      </c>
      <c r="G257" t="s">
        <v>4</v>
      </c>
      <c r="I257" t="str">
        <f>VLOOKUP(Table2[[#This Row],[Employee]],emp_team[],2,FALSE)</f>
        <v>Team Ana</v>
      </c>
    </row>
    <row r="258" spans="1:9" hidden="1" x14ac:dyDescent="0.35">
      <c r="A258" s="1">
        <v>45576</v>
      </c>
      <c r="B258" t="s">
        <v>28</v>
      </c>
      <c r="C258" s="2">
        <v>0.4375</v>
      </c>
      <c r="D258" s="6">
        <v>0.45833333333333331</v>
      </c>
      <c r="E258" s="7">
        <f t="shared" si="3"/>
        <v>0.49999999999999956</v>
      </c>
      <c r="F258" t="s">
        <v>16</v>
      </c>
      <c r="G258" t="s">
        <v>4</v>
      </c>
      <c r="I258" t="str">
        <f>VLOOKUP(Table2[[#This Row],[Employee]],emp_team[],2,FALSE)</f>
        <v>Team Ana</v>
      </c>
    </row>
    <row r="259" spans="1:9" hidden="1" x14ac:dyDescent="0.35">
      <c r="A259" s="1">
        <v>45576</v>
      </c>
      <c r="B259" t="s">
        <v>28</v>
      </c>
      <c r="C259" s="2">
        <v>0.45833333333333331</v>
      </c>
      <c r="D259" s="6">
        <v>0.5</v>
      </c>
      <c r="E259" s="7">
        <f t="shared" si="3"/>
        <v>1.0000000000000004</v>
      </c>
      <c r="F259" t="s">
        <v>27</v>
      </c>
      <c r="G259" t="s">
        <v>7</v>
      </c>
      <c r="I259" t="str">
        <f>VLOOKUP(Table2[[#This Row],[Employee]],emp_team[],2,FALSE)</f>
        <v>Team Ana</v>
      </c>
    </row>
    <row r="260" spans="1:9" hidden="1" x14ac:dyDescent="0.35">
      <c r="A260" s="1">
        <v>45576</v>
      </c>
      <c r="B260" t="s">
        <v>28</v>
      </c>
      <c r="C260" s="2">
        <v>0.52083333333333337</v>
      </c>
      <c r="D260" s="6">
        <v>0.56944444444444442</v>
      </c>
      <c r="E260" s="7">
        <f t="shared" si="3"/>
        <v>1.1666666666666652</v>
      </c>
      <c r="F260" t="s">
        <v>16</v>
      </c>
      <c r="G260" t="s">
        <v>8</v>
      </c>
      <c r="I260" t="str">
        <f>VLOOKUP(Table2[[#This Row],[Employee]],emp_team[],2,FALSE)</f>
        <v>Team Ana</v>
      </c>
    </row>
    <row r="261" spans="1:9" hidden="1" x14ac:dyDescent="0.35">
      <c r="A261" s="1">
        <v>45576</v>
      </c>
      <c r="B261" t="s">
        <v>28</v>
      </c>
      <c r="C261" s="2">
        <v>0.56944444444444442</v>
      </c>
      <c r="D261" s="6">
        <v>0.59375</v>
      </c>
      <c r="E261" s="7">
        <f t="shared" si="3"/>
        <v>0.58333333333333393</v>
      </c>
      <c r="F261" t="s">
        <v>16</v>
      </c>
      <c r="G261" t="s">
        <v>8</v>
      </c>
      <c r="I261" t="str">
        <f>VLOOKUP(Table2[[#This Row],[Employee]],emp_team[],2,FALSE)</f>
        <v>Team Ana</v>
      </c>
    </row>
    <row r="262" spans="1:9" hidden="1" x14ac:dyDescent="0.35">
      <c r="A262" s="1">
        <v>45576</v>
      </c>
      <c r="B262" t="s">
        <v>28</v>
      </c>
      <c r="C262" s="2">
        <v>0.60416666666666663</v>
      </c>
      <c r="D262" s="6">
        <v>0.65625</v>
      </c>
      <c r="E262" s="7">
        <f t="shared" si="3"/>
        <v>1.2500000000000009</v>
      </c>
      <c r="F262" t="s">
        <v>16</v>
      </c>
      <c r="G262" t="s">
        <v>8</v>
      </c>
      <c r="I262" t="str">
        <f>VLOOKUP(Table2[[#This Row],[Employee]],emp_team[],2,FALSE)</f>
        <v>Team Ana</v>
      </c>
    </row>
    <row r="263" spans="1:9" hidden="1" x14ac:dyDescent="0.35">
      <c r="A263" s="1">
        <v>45576</v>
      </c>
      <c r="B263" t="s">
        <v>28</v>
      </c>
      <c r="C263" s="2">
        <v>0.65625</v>
      </c>
      <c r="D263" s="6">
        <v>0.67708333333333337</v>
      </c>
      <c r="E263" s="7">
        <f t="shared" si="3"/>
        <v>0.50000000000000089</v>
      </c>
      <c r="F263" t="s">
        <v>19</v>
      </c>
      <c r="G263" t="s">
        <v>9</v>
      </c>
      <c r="I263" t="str">
        <f>VLOOKUP(Table2[[#This Row],[Employee]],emp_team[],2,FALSE)</f>
        <v>Team Ana</v>
      </c>
    </row>
    <row r="264" spans="1:9" hidden="1" x14ac:dyDescent="0.35">
      <c r="A264" s="1">
        <v>45576</v>
      </c>
      <c r="B264" t="s">
        <v>28</v>
      </c>
      <c r="C264" s="2">
        <v>0.67708333333333337</v>
      </c>
      <c r="D264" s="6">
        <v>0.6875</v>
      </c>
      <c r="E264" s="7">
        <f t="shared" si="3"/>
        <v>0.24999999999999911</v>
      </c>
      <c r="F264" t="s">
        <v>16</v>
      </c>
      <c r="G264" t="s">
        <v>5</v>
      </c>
      <c r="I264" t="str">
        <f>VLOOKUP(Table2[[#This Row],[Employee]],emp_team[],2,FALSE)</f>
        <v>Team Ana</v>
      </c>
    </row>
    <row r="265" spans="1:9" hidden="1" x14ac:dyDescent="0.35">
      <c r="A265" s="1">
        <v>45572</v>
      </c>
      <c r="B265" t="s">
        <v>44</v>
      </c>
      <c r="C265" s="2">
        <v>0.33680555555555558</v>
      </c>
      <c r="D265" s="6">
        <v>0.42708333333333331</v>
      </c>
      <c r="E265" s="7">
        <f t="shared" si="3"/>
        <v>2.1666666666666656</v>
      </c>
      <c r="F265" t="s">
        <v>16</v>
      </c>
      <c r="G265" t="s">
        <v>8</v>
      </c>
      <c r="I265" t="str">
        <f>VLOOKUP(Table2[[#This Row],[Employee]],emp_team[],2,FALSE)</f>
        <v>Team Ana</v>
      </c>
    </row>
    <row r="266" spans="1:9" hidden="1" x14ac:dyDescent="0.35">
      <c r="A266" s="1">
        <v>45572</v>
      </c>
      <c r="B266" t="s">
        <v>44</v>
      </c>
      <c r="C266" s="2">
        <v>0.4375</v>
      </c>
      <c r="D266" s="6">
        <v>0.5</v>
      </c>
      <c r="E266" s="7">
        <f t="shared" si="3"/>
        <v>1.5</v>
      </c>
      <c r="F266" t="s">
        <v>16</v>
      </c>
      <c r="G266" t="s">
        <v>8</v>
      </c>
      <c r="I266" t="str">
        <f>VLOOKUP(Table2[[#This Row],[Employee]],emp_team[],2,FALSE)</f>
        <v>Team Ana</v>
      </c>
    </row>
    <row r="267" spans="1:9" hidden="1" x14ac:dyDescent="0.35">
      <c r="A267" s="1">
        <v>45572</v>
      </c>
      <c r="B267" t="s">
        <v>44</v>
      </c>
      <c r="C267" s="2">
        <v>0.52083333333333337</v>
      </c>
      <c r="D267" s="6">
        <v>0.59375</v>
      </c>
      <c r="E267" s="7">
        <f t="shared" si="3"/>
        <v>1.7499999999999991</v>
      </c>
      <c r="F267" t="s">
        <v>16</v>
      </c>
      <c r="G267" t="s">
        <v>8</v>
      </c>
      <c r="I267" t="str">
        <f>VLOOKUP(Table2[[#This Row],[Employee]],emp_team[],2,FALSE)</f>
        <v>Team Ana</v>
      </c>
    </row>
    <row r="268" spans="1:9" hidden="1" x14ac:dyDescent="0.35">
      <c r="A268" s="1">
        <v>45572</v>
      </c>
      <c r="B268" t="s">
        <v>44</v>
      </c>
      <c r="C268" s="2">
        <v>0.60416666666666663</v>
      </c>
      <c r="D268" s="6">
        <v>0.67708333333333337</v>
      </c>
      <c r="E268" s="7">
        <f t="shared" si="3"/>
        <v>1.7500000000000018</v>
      </c>
      <c r="F268" t="s">
        <v>16</v>
      </c>
      <c r="G268" t="s">
        <v>8</v>
      </c>
      <c r="I268" t="str">
        <f>VLOOKUP(Table2[[#This Row],[Employee]],emp_team[],2,FALSE)</f>
        <v>Team Ana</v>
      </c>
    </row>
    <row r="269" spans="1:9" hidden="1" x14ac:dyDescent="0.35">
      <c r="A269" s="1">
        <v>45572</v>
      </c>
      <c r="B269" t="s">
        <v>44</v>
      </c>
      <c r="C269" s="2">
        <v>0.67708333333333337</v>
      </c>
      <c r="D269" s="6">
        <v>0.6875</v>
      </c>
      <c r="E269" s="7">
        <f t="shared" si="3"/>
        <v>0.24999999999999911</v>
      </c>
      <c r="F269" t="s">
        <v>16</v>
      </c>
      <c r="G269" t="s">
        <v>5</v>
      </c>
      <c r="I269" t="str">
        <f>VLOOKUP(Table2[[#This Row],[Employee]],emp_team[],2,FALSE)</f>
        <v>Team Ana</v>
      </c>
    </row>
    <row r="270" spans="1:9" hidden="1" x14ac:dyDescent="0.35">
      <c r="A270" s="1">
        <v>45573</v>
      </c>
      <c r="B270" t="s">
        <v>44</v>
      </c>
      <c r="C270" s="2">
        <v>0.33680555555555558</v>
      </c>
      <c r="D270" s="6">
        <v>0.3923611111111111</v>
      </c>
      <c r="E270" s="7">
        <f t="shared" si="3"/>
        <v>1.3333333333333326</v>
      </c>
      <c r="F270" t="s">
        <v>26</v>
      </c>
      <c r="G270" t="s">
        <v>7</v>
      </c>
      <c r="I270" t="str">
        <f>VLOOKUP(Table2[[#This Row],[Employee]],emp_team[],2,FALSE)</f>
        <v>Team Ana</v>
      </c>
    </row>
    <row r="271" spans="1:9" hidden="1" x14ac:dyDescent="0.35">
      <c r="A271" s="1">
        <v>45573</v>
      </c>
      <c r="B271" t="s">
        <v>44</v>
      </c>
      <c r="C271" s="2">
        <v>0.3923611111111111</v>
      </c>
      <c r="D271" s="6">
        <v>0.41666666666666669</v>
      </c>
      <c r="E271" s="7">
        <f t="shared" si="3"/>
        <v>0.58333333333333393</v>
      </c>
      <c r="F271" t="s">
        <v>16</v>
      </c>
      <c r="G271" t="s">
        <v>8</v>
      </c>
      <c r="I271" t="str">
        <f>VLOOKUP(Table2[[#This Row],[Employee]],emp_team[],2,FALSE)</f>
        <v>Team Ana</v>
      </c>
    </row>
    <row r="272" spans="1:9" hidden="1" x14ac:dyDescent="0.35">
      <c r="A272" s="1">
        <v>45573</v>
      </c>
      <c r="B272" t="s">
        <v>44</v>
      </c>
      <c r="C272" s="2">
        <v>0.42708333333333331</v>
      </c>
      <c r="D272" s="6">
        <v>0.46875</v>
      </c>
      <c r="E272" s="7">
        <f t="shared" si="3"/>
        <v>1.0000000000000004</v>
      </c>
      <c r="F272" t="s">
        <v>16</v>
      </c>
      <c r="G272" t="s">
        <v>8</v>
      </c>
      <c r="I272" t="str">
        <f>VLOOKUP(Table2[[#This Row],[Employee]],emp_team[],2,FALSE)</f>
        <v>Team Ana</v>
      </c>
    </row>
    <row r="273" spans="1:9" hidden="1" x14ac:dyDescent="0.35">
      <c r="A273" s="1">
        <v>45573</v>
      </c>
      <c r="B273" t="s">
        <v>44</v>
      </c>
      <c r="C273" s="2">
        <v>0.46875</v>
      </c>
      <c r="D273" s="6">
        <v>0.5</v>
      </c>
      <c r="E273" s="7">
        <f t="shared" si="3"/>
        <v>0.75</v>
      </c>
      <c r="F273" t="s">
        <v>26</v>
      </c>
      <c r="G273" t="s">
        <v>7</v>
      </c>
      <c r="I273" t="str">
        <f>VLOOKUP(Table2[[#This Row],[Employee]],emp_team[],2,FALSE)</f>
        <v>Team Ana</v>
      </c>
    </row>
    <row r="274" spans="1:9" hidden="1" x14ac:dyDescent="0.35">
      <c r="A274" s="1">
        <v>45573</v>
      </c>
      <c r="B274" t="s">
        <v>44</v>
      </c>
      <c r="C274" s="2">
        <v>0.52083333333333337</v>
      </c>
      <c r="D274" s="6">
        <v>0.59375</v>
      </c>
      <c r="E274" s="7">
        <f t="shared" si="3"/>
        <v>1.7499999999999991</v>
      </c>
      <c r="F274" t="s">
        <v>26</v>
      </c>
      <c r="G274" t="s">
        <v>7</v>
      </c>
      <c r="I274" t="str">
        <f>VLOOKUP(Table2[[#This Row],[Employee]],emp_team[],2,FALSE)</f>
        <v>Team Ana</v>
      </c>
    </row>
    <row r="275" spans="1:9" hidden="1" x14ac:dyDescent="0.35">
      <c r="A275" s="1">
        <v>45573</v>
      </c>
      <c r="B275" t="s">
        <v>44</v>
      </c>
      <c r="C275" s="2">
        <v>0.60416666666666663</v>
      </c>
      <c r="D275" s="6">
        <v>0.64583333333333337</v>
      </c>
      <c r="E275" s="7">
        <f t="shared" si="3"/>
        <v>1.0000000000000018</v>
      </c>
      <c r="F275" t="s">
        <v>26</v>
      </c>
      <c r="G275" t="s">
        <v>7</v>
      </c>
      <c r="I275" t="str">
        <f>VLOOKUP(Table2[[#This Row],[Employee]],emp_team[],2,FALSE)</f>
        <v>Team Ana</v>
      </c>
    </row>
    <row r="276" spans="1:9" hidden="1" x14ac:dyDescent="0.35">
      <c r="A276" s="1">
        <v>45573</v>
      </c>
      <c r="B276" t="s">
        <v>44</v>
      </c>
      <c r="C276" s="2">
        <v>0.64583333333333337</v>
      </c>
      <c r="D276" s="6">
        <v>0.67708333333333337</v>
      </c>
      <c r="E276" s="7">
        <f t="shared" si="3"/>
        <v>0.75</v>
      </c>
      <c r="F276" t="s">
        <v>16</v>
      </c>
      <c r="G276" t="s">
        <v>5</v>
      </c>
      <c r="I276" t="str">
        <f>VLOOKUP(Table2[[#This Row],[Employee]],emp_team[],2,FALSE)</f>
        <v>Team Ana</v>
      </c>
    </row>
    <row r="277" spans="1:9" hidden="1" x14ac:dyDescent="0.35">
      <c r="A277" s="1">
        <v>45574</v>
      </c>
      <c r="B277" t="s">
        <v>44</v>
      </c>
      <c r="C277" s="2">
        <v>0.34027777777777779</v>
      </c>
      <c r="D277" s="6">
        <v>0.35416666666666669</v>
      </c>
      <c r="E277" s="7">
        <f t="shared" si="3"/>
        <v>0.33333333333333348</v>
      </c>
      <c r="F277" t="s">
        <v>26</v>
      </c>
      <c r="G277" t="s">
        <v>7</v>
      </c>
      <c r="I277" t="str">
        <f>VLOOKUP(Table2[[#This Row],[Employee]],emp_team[],2,FALSE)</f>
        <v>Team Ana</v>
      </c>
    </row>
    <row r="278" spans="1:9" hidden="1" x14ac:dyDescent="0.35">
      <c r="A278" s="1">
        <v>45574</v>
      </c>
      <c r="B278" t="s">
        <v>44</v>
      </c>
      <c r="C278" s="2">
        <v>0.35416666666666669</v>
      </c>
      <c r="D278" s="6">
        <v>0.41666666666666669</v>
      </c>
      <c r="E278" s="7">
        <f t="shared" ref="E278:E341" si="4">(D278-C278)*24</f>
        <v>1.5</v>
      </c>
      <c r="F278" t="s">
        <v>16</v>
      </c>
      <c r="G278" t="s">
        <v>8</v>
      </c>
      <c r="I278" t="str">
        <f>VLOOKUP(Table2[[#This Row],[Employee]],emp_team[],2,FALSE)</f>
        <v>Team Ana</v>
      </c>
    </row>
    <row r="279" spans="1:9" hidden="1" x14ac:dyDescent="0.35">
      <c r="A279" s="1">
        <v>45574</v>
      </c>
      <c r="B279" t="s">
        <v>44</v>
      </c>
      <c r="C279" s="2">
        <v>0.42708333333333331</v>
      </c>
      <c r="D279" s="6">
        <v>0.5</v>
      </c>
      <c r="E279" s="7">
        <f t="shared" si="4"/>
        <v>1.7500000000000004</v>
      </c>
      <c r="F279" t="s">
        <v>19</v>
      </c>
      <c r="G279" t="s">
        <v>9</v>
      </c>
      <c r="I279" t="str">
        <f>VLOOKUP(Table2[[#This Row],[Employee]],emp_team[],2,FALSE)</f>
        <v>Team Ana</v>
      </c>
    </row>
    <row r="280" spans="1:9" hidden="1" x14ac:dyDescent="0.35">
      <c r="A280" s="1">
        <v>45574</v>
      </c>
      <c r="B280" t="s">
        <v>44</v>
      </c>
      <c r="C280" s="2">
        <v>0.52083333333333337</v>
      </c>
      <c r="D280" s="6">
        <v>0.54166666666666663</v>
      </c>
      <c r="E280" s="7">
        <f t="shared" si="4"/>
        <v>0.49999999999999822</v>
      </c>
      <c r="F280" t="s">
        <v>19</v>
      </c>
      <c r="G280" t="s">
        <v>9</v>
      </c>
      <c r="I280" t="str">
        <f>VLOOKUP(Table2[[#This Row],[Employee]],emp_team[],2,FALSE)</f>
        <v>Team Ana</v>
      </c>
    </row>
    <row r="281" spans="1:9" hidden="1" x14ac:dyDescent="0.35">
      <c r="A281" s="1">
        <v>45574</v>
      </c>
      <c r="B281" t="s">
        <v>44</v>
      </c>
      <c r="C281" s="2">
        <v>0.54166666666666663</v>
      </c>
      <c r="D281" s="6">
        <v>0.56736111111111109</v>
      </c>
      <c r="E281" s="7">
        <f t="shared" si="4"/>
        <v>0.61666666666666714</v>
      </c>
      <c r="F281" t="s">
        <v>16</v>
      </c>
      <c r="G281" t="s">
        <v>8</v>
      </c>
      <c r="I281" t="str">
        <f>VLOOKUP(Table2[[#This Row],[Employee]],emp_team[],2,FALSE)</f>
        <v>Team Ana</v>
      </c>
    </row>
    <row r="282" spans="1:9" hidden="1" x14ac:dyDescent="0.35">
      <c r="A282" s="1">
        <v>45574</v>
      </c>
      <c r="B282" t="s">
        <v>44</v>
      </c>
      <c r="C282" s="2">
        <v>0.56736111111111109</v>
      </c>
      <c r="D282" s="6">
        <v>0.59375</v>
      </c>
      <c r="E282" s="7">
        <f t="shared" si="4"/>
        <v>0.63333333333333375</v>
      </c>
      <c r="F282" t="s">
        <v>26</v>
      </c>
      <c r="G282" t="s">
        <v>8</v>
      </c>
      <c r="I282" t="str">
        <f>VLOOKUP(Table2[[#This Row],[Employee]],emp_team[],2,FALSE)</f>
        <v>Team Ana</v>
      </c>
    </row>
    <row r="283" spans="1:9" hidden="1" x14ac:dyDescent="0.35">
      <c r="A283" s="1">
        <v>45574</v>
      </c>
      <c r="B283" t="s">
        <v>44</v>
      </c>
      <c r="C283" s="2">
        <v>0.60416666666666663</v>
      </c>
      <c r="D283" s="6">
        <v>0.67708333333333337</v>
      </c>
      <c r="E283" s="7">
        <f t="shared" si="4"/>
        <v>1.7500000000000018</v>
      </c>
      <c r="F283" t="s">
        <v>26</v>
      </c>
      <c r="G283" t="s">
        <v>8</v>
      </c>
      <c r="I283" t="str">
        <f>VLOOKUP(Table2[[#This Row],[Employee]],emp_team[],2,FALSE)</f>
        <v>Team Ana</v>
      </c>
    </row>
    <row r="284" spans="1:9" hidden="1" x14ac:dyDescent="0.35">
      <c r="A284" s="1">
        <v>45574</v>
      </c>
      <c r="B284" t="s">
        <v>44</v>
      </c>
      <c r="C284" s="2">
        <v>0.67708333333333337</v>
      </c>
      <c r="D284" s="6">
        <v>0.6875</v>
      </c>
      <c r="E284" s="7">
        <f t="shared" si="4"/>
        <v>0.24999999999999911</v>
      </c>
      <c r="F284" t="s">
        <v>16</v>
      </c>
      <c r="G284" t="s">
        <v>5</v>
      </c>
      <c r="I284" t="str">
        <f>VLOOKUP(Table2[[#This Row],[Employee]],emp_team[],2,FALSE)</f>
        <v>Team Ana</v>
      </c>
    </row>
    <row r="285" spans="1:9" hidden="1" x14ac:dyDescent="0.35">
      <c r="A285" s="1">
        <v>45575</v>
      </c>
      <c r="B285" t="s">
        <v>44</v>
      </c>
      <c r="C285" s="2">
        <v>0.33333333333333331</v>
      </c>
      <c r="D285" s="6">
        <v>0.34722222222222221</v>
      </c>
      <c r="E285" s="7">
        <f t="shared" si="4"/>
        <v>0.33333333333333348</v>
      </c>
      <c r="F285" t="s">
        <v>16</v>
      </c>
      <c r="G285" t="s">
        <v>5</v>
      </c>
      <c r="I285" t="str">
        <f>VLOOKUP(Table2[[#This Row],[Employee]],emp_team[],2,FALSE)</f>
        <v>Team Ana</v>
      </c>
    </row>
    <row r="286" spans="1:9" hidden="1" x14ac:dyDescent="0.35">
      <c r="A286" s="1">
        <v>45575</v>
      </c>
      <c r="B286" t="s">
        <v>44</v>
      </c>
      <c r="C286" s="2">
        <v>0.34722222222222221</v>
      </c>
      <c r="D286" s="6">
        <v>0.39583333333333331</v>
      </c>
      <c r="E286" s="7">
        <f t="shared" si="4"/>
        <v>1.1666666666666665</v>
      </c>
      <c r="F286" t="s">
        <v>16</v>
      </c>
      <c r="G286" t="s">
        <v>8</v>
      </c>
      <c r="I286" t="str">
        <f>VLOOKUP(Table2[[#This Row],[Employee]],emp_team[],2,FALSE)</f>
        <v>Team Ana</v>
      </c>
    </row>
    <row r="287" spans="1:9" hidden="1" x14ac:dyDescent="0.35">
      <c r="A287" s="1">
        <v>45575</v>
      </c>
      <c r="B287" t="s">
        <v>44</v>
      </c>
      <c r="C287" s="2">
        <v>0.39583333333333331</v>
      </c>
      <c r="D287" s="6">
        <v>0.41666666666666669</v>
      </c>
      <c r="E287" s="7">
        <f t="shared" si="4"/>
        <v>0.50000000000000089</v>
      </c>
      <c r="F287" t="s">
        <v>19</v>
      </c>
      <c r="G287" t="s">
        <v>9</v>
      </c>
      <c r="I287" t="str">
        <f>VLOOKUP(Table2[[#This Row],[Employee]],emp_team[],2,FALSE)</f>
        <v>Team Ana</v>
      </c>
    </row>
    <row r="288" spans="1:9" hidden="1" x14ac:dyDescent="0.35">
      <c r="A288" s="1">
        <v>45575</v>
      </c>
      <c r="B288" t="s">
        <v>44</v>
      </c>
      <c r="C288" s="2">
        <v>0.42708333333333331</v>
      </c>
      <c r="D288" s="6">
        <v>0.5</v>
      </c>
      <c r="E288" s="7">
        <f t="shared" si="4"/>
        <v>1.7500000000000004</v>
      </c>
      <c r="F288" t="s">
        <v>26</v>
      </c>
      <c r="G288" t="s">
        <v>8</v>
      </c>
      <c r="I288" t="str">
        <f>VLOOKUP(Table2[[#This Row],[Employee]],emp_team[],2,FALSE)</f>
        <v>Team Ana</v>
      </c>
    </row>
    <row r="289" spans="1:9" hidden="1" x14ac:dyDescent="0.35">
      <c r="A289" s="1">
        <v>45575</v>
      </c>
      <c r="B289" t="s">
        <v>44</v>
      </c>
      <c r="C289" s="2">
        <v>0.52083333333333337</v>
      </c>
      <c r="D289" s="6">
        <v>0.59375</v>
      </c>
      <c r="E289" s="7">
        <f t="shared" si="4"/>
        <v>1.7499999999999991</v>
      </c>
      <c r="F289" t="s">
        <v>26</v>
      </c>
      <c r="G289" t="s">
        <v>7</v>
      </c>
      <c r="I289" t="str">
        <f>VLOOKUP(Table2[[#This Row],[Employee]],emp_team[],2,FALSE)</f>
        <v>Team Ana</v>
      </c>
    </row>
    <row r="290" spans="1:9" hidden="1" x14ac:dyDescent="0.35">
      <c r="A290" s="1">
        <v>45575</v>
      </c>
      <c r="B290" t="s">
        <v>44</v>
      </c>
      <c r="C290" s="2">
        <v>0.60416666666666663</v>
      </c>
      <c r="D290" s="6">
        <v>0.67708333333333337</v>
      </c>
      <c r="E290" s="7">
        <f t="shared" si="4"/>
        <v>1.7500000000000018</v>
      </c>
      <c r="F290" t="s">
        <v>43</v>
      </c>
      <c r="G290" t="s">
        <v>45</v>
      </c>
      <c r="I290" t="str">
        <f>VLOOKUP(Table2[[#This Row],[Employee]],emp_team[],2,FALSE)</f>
        <v>Team Ana</v>
      </c>
    </row>
    <row r="291" spans="1:9" hidden="1" x14ac:dyDescent="0.35">
      <c r="A291" s="1">
        <v>45575</v>
      </c>
      <c r="B291" t="s">
        <v>44</v>
      </c>
      <c r="C291" s="2">
        <v>0.67708333333333337</v>
      </c>
      <c r="D291" s="6">
        <v>0.6875</v>
      </c>
      <c r="E291" s="7">
        <f t="shared" si="4"/>
        <v>0.24999999999999911</v>
      </c>
      <c r="F291" t="s">
        <v>16</v>
      </c>
      <c r="G291" t="s">
        <v>5</v>
      </c>
      <c r="I291" t="str">
        <f>VLOOKUP(Table2[[#This Row],[Employee]],emp_team[],2,FALSE)</f>
        <v>Team Ana</v>
      </c>
    </row>
    <row r="292" spans="1:9" hidden="1" x14ac:dyDescent="0.35">
      <c r="A292" s="1">
        <v>45576</v>
      </c>
      <c r="B292" t="s">
        <v>44</v>
      </c>
      <c r="C292" s="2">
        <v>0.33680555555555558</v>
      </c>
      <c r="D292" s="6">
        <v>0.41666666666666669</v>
      </c>
      <c r="E292" s="7">
        <f t="shared" si="4"/>
        <v>1.9166666666666665</v>
      </c>
      <c r="F292" t="s">
        <v>16</v>
      </c>
      <c r="G292" t="s">
        <v>8</v>
      </c>
      <c r="I292" t="str">
        <f>VLOOKUP(Table2[[#This Row],[Employee]],emp_team[],2,FALSE)</f>
        <v>Team Ana</v>
      </c>
    </row>
    <row r="293" spans="1:9" hidden="1" x14ac:dyDescent="0.35">
      <c r="A293" s="1">
        <v>45576</v>
      </c>
      <c r="B293" t="s">
        <v>44</v>
      </c>
      <c r="C293" s="2">
        <v>0.42708333333333331</v>
      </c>
      <c r="D293" s="6">
        <v>0.46527777777777779</v>
      </c>
      <c r="E293" s="7">
        <f t="shared" si="4"/>
        <v>0.91666666666666741</v>
      </c>
      <c r="F293" t="s">
        <v>16</v>
      </c>
      <c r="G293" t="s">
        <v>8</v>
      </c>
      <c r="I293" t="str">
        <f>VLOOKUP(Table2[[#This Row],[Employee]],emp_team[],2,FALSE)</f>
        <v>Team Ana</v>
      </c>
    </row>
    <row r="294" spans="1:9" hidden="1" x14ac:dyDescent="0.35">
      <c r="A294" s="1">
        <v>45576</v>
      </c>
      <c r="B294" t="s">
        <v>44</v>
      </c>
      <c r="C294" s="2">
        <v>0.46527777777777779</v>
      </c>
      <c r="D294" s="6">
        <v>0.5</v>
      </c>
      <c r="E294" s="7">
        <f t="shared" si="4"/>
        <v>0.83333333333333304</v>
      </c>
      <c r="F294" t="s">
        <v>26</v>
      </c>
      <c r="G294" t="s">
        <v>42</v>
      </c>
      <c r="I294" t="str">
        <f>VLOOKUP(Table2[[#This Row],[Employee]],emp_team[],2,FALSE)</f>
        <v>Team Ana</v>
      </c>
    </row>
    <row r="295" spans="1:9" hidden="1" x14ac:dyDescent="0.35">
      <c r="A295" s="1">
        <v>45576</v>
      </c>
      <c r="B295" t="s">
        <v>44</v>
      </c>
      <c r="C295" s="2">
        <v>0.52083333333333337</v>
      </c>
      <c r="D295" s="6">
        <v>0.59375</v>
      </c>
      <c r="E295" s="7">
        <f t="shared" si="4"/>
        <v>1.7499999999999991</v>
      </c>
      <c r="F295" t="s">
        <v>27</v>
      </c>
      <c r="G295" t="s">
        <v>7</v>
      </c>
      <c r="I295" t="str">
        <f>VLOOKUP(Table2[[#This Row],[Employee]],emp_team[],2,FALSE)</f>
        <v>Team Ana</v>
      </c>
    </row>
    <row r="296" spans="1:9" hidden="1" x14ac:dyDescent="0.35">
      <c r="A296" s="1">
        <v>45576</v>
      </c>
      <c r="B296" t="s">
        <v>44</v>
      </c>
      <c r="C296" s="2">
        <v>0.60416666666666663</v>
      </c>
      <c r="D296" s="6">
        <v>0.67708333333333337</v>
      </c>
      <c r="E296" s="7">
        <f t="shared" si="4"/>
        <v>1.7500000000000018</v>
      </c>
      <c r="F296" t="s">
        <v>17</v>
      </c>
      <c r="G296" t="s">
        <v>7</v>
      </c>
      <c r="I296" t="str">
        <f>VLOOKUP(Table2[[#This Row],[Employee]],emp_team[],2,FALSE)</f>
        <v>Team Ana</v>
      </c>
    </row>
    <row r="297" spans="1:9" hidden="1" x14ac:dyDescent="0.35">
      <c r="A297" s="1">
        <v>45576</v>
      </c>
      <c r="B297" t="s">
        <v>44</v>
      </c>
      <c r="C297" s="2">
        <v>0.67708333333333337</v>
      </c>
      <c r="D297" s="6">
        <v>0.6875</v>
      </c>
      <c r="E297" s="7">
        <f t="shared" si="4"/>
        <v>0.24999999999999911</v>
      </c>
      <c r="F297" t="s">
        <v>16</v>
      </c>
      <c r="G297" t="s">
        <v>5</v>
      </c>
      <c r="I297" t="str">
        <f>VLOOKUP(Table2[[#This Row],[Employee]],emp_team[],2,FALSE)</f>
        <v>Team Ana</v>
      </c>
    </row>
    <row r="298" spans="1:9" hidden="1" x14ac:dyDescent="0.35">
      <c r="A298" s="1">
        <v>45572</v>
      </c>
      <c r="B298" t="s">
        <v>29</v>
      </c>
      <c r="C298" s="2">
        <v>0.33680555555555558</v>
      </c>
      <c r="D298" s="6">
        <v>0.41666666666666669</v>
      </c>
      <c r="E298" s="7">
        <f t="shared" si="4"/>
        <v>1.9166666666666665</v>
      </c>
      <c r="F298" t="s">
        <v>26</v>
      </c>
      <c r="G298" t="s">
        <v>7</v>
      </c>
      <c r="I298" t="str">
        <f>VLOOKUP(Table2[[#This Row],[Employee]],emp_team[],2,FALSE)</f>
        <v>Team Ana</v>
      </c>
    </row>
    <row r="299" spans="1:9" hidden="1" x14ac:dyDescent="0.35">
      <c r="A299" s="1">
        <v>45572</v>
      </c>
      <c r="B299" t="s">
        <v>29</v>
      </c>
      <c r="C299" s="2">
        <v>0.42708333333333331</v>
      </c>
      <c r="D299" s="6">
        <v>0.5</v>
      </c>
      <c r="E299" s="7">
        <f>(D299-C299)*24</f>
        <v>1.7500000000000004</v>
      </c>
      <c r="F299" t="s">
        <v>35</v>
      </c>
      <c r="G299" t="s">
        <v>36</v>
      </c>
      <c r="I299" t="str">
        <f>VLOOKUP(Table2[[#This Row],[Employee]],emp_team[],2,FALSE)</f>
        <v>Team Ana</v>
      </c>
    </row>
    <row r="300" spans="1:9" hidden="1" x14ac:dyDescent="0.35">
      <c r="A300" s="1">
        <v>45572</v>
      </c>
      <c r="B300" t="s">
        <v>29</v>
      </c>
      <c r="C300" s="2">
        <v>0.52083333333333337</v>
      </c>
      <c r="D300" s="6">
        <v>0.54652777777777772</v>
      </c>
      <c r="E300" s="7">
        <f t="shared" si="4"/>
        <v>0.61666666666666448</v>
      </c>
      <c r="F300" t="s">
        <v>26</v>
      </c>
      <c r="G300" t="s">
        <v>7</v>
      </c>
      <c r="I300" t="str">
        <f>VLOOKUP(Table2[[#This Row],[Employee]],emp_team[],2,FALSE)</f>
        <v>Team Ana</v>
      </c>
    </row>
    <row r="301" spans="1:9" hidden="1" x14ac:dyDescent="0.35">
      <c r="A301" s="1">
        <v>45572</v>
      </c>
      <c r="B301" t="s">
        <v>29</v>
      </c>
      <c r="C301" s="2">
        <v>0.54652777777777772</v>
      </c>
      <c r="D301" s="6">
        <v>0.59375</v>
      </c>
      <c r="E301" s="7">
        <f t="shared" si="4"/>
        <v>1.1333333333333346</v>
      </c>
      <c r="F301" t="s">
        <v>27</v>
      </c>
      <c r="G301" t="s">
        <v>7</v>
      </c>
      <c r="I301" t="str">
        <f>VLOOKUP(Table2[[#This Row],[Employee]],emp_team[],2,FALSE)</f>
        <v>Team Ana</v>
      </c>
    </row>
    <row r="302" spans="1:9" hidden="1" x14ac:dyDescent="0.35">
      <c r="A302" s="1">
        <v>45572</v>
      </c>
      <c r="B302" t="s">
        <v>29</v>
      </c>
      <c r="C302" s="2">
        <v>0.60416666666666663</v>
      </c>
      <c r="D302" s="6">
        <v>0.67708333333333337</v>
      </c>
      <c r="E302" s="7">
        <f t="shared" si="4"/>
        <v>1.7500000000000018</v>
      </c>
      <c r="F302" t="s">
        <v>26</v>
      </c>
      <c r="G302" t="s">
        <v>7</v>
      </c>
      <c r="I302" t="str">
        <f>VLOOKUP(Table2[[#This Row],[Employee]],emp_team[],2,FALSE)</f>
        <v>Team Ana</v>
      </c>
    </row>
    <row r="303" spans="1:9" hidden="1" x14ac:dyDescent="0.35">
      <c r="A303" s="1">
        <v>45572</v>
      </c>
      <c r="B303" t="s">
        <v>29</v>
      </c>
      <c r="C303" s="2">
        <v>0.67708333333333337</v>
      </c>
      <c r="D303" s="6">
        <v>0.6875</v>
      </c>
      <c r="E303" s="7">
        <f t="shared" si="4"/>
        <v>0.24999999999999911</v>
      </c>
      <c r="F303" t="s">
        <v>16</v>
      </c>
      <c r="G303" t="s">
        <v>5</v>
      </c>
      <c r="I303" t="str">
        <f>VLOOKUP(Table2[[#This Row],[Employee]],emp_team[],2,FALSE)</f>
        <v>Team Ana</v>
      </c>
    </row>
    <row r="304" spans="1:9" hidden="1" x14ac:dyDescent="0.35">
      <c r="A304" s="1">
        <v>45573</v>
      </c>
      <c r="B304" t="s">
        <v>29</v>
      </c>
      <c r="C304" s="2">
        <v>0.33888888888888891</v>
      </c>
      <c r="D304" s="6">
        <v>0.34375</v>
      </c>
      <c r="E304" s="7">
        <f>(D304-C304)*24</f>
        <v>0.11666666666666625</v>
      </c>
      <c r="F304" t="s">
        <v>26</v>
      </c>
      <c r="G304" t="s">
        <v>7</v>
      </c>
      <c r="I304" t="str">
        <f>VLOOKUP(Table2[[#This Row],[Employee]],emp_team[],2,FALSE)</f>
        <v>Team Ana</v>
      </c>
    </row>
    <row r="305" spans="1:9" hidden="1" x14ac:dyDescent="0.35">
      <c r="A305" s="1">
        <v>45573</v>
      </c>
      <c r="B305" t="s">
        <v>29</v>
      </c>
      <c r="C305" s="2">
        <v>0.34375</v>
      </c>
      <c r="D305" s="6">
        <v>0.375</v>
      </c>
      <c r="E305" s="7">
        <f t="shared" si="4"/>
        <v>0.75</v>
      </c>
      <c r="F305" t="s">
        <v>19</v>
      </c>
      <c r="G305" t="s">
        <v>9</v>
      </c>
      <c r="I305" t="str">
        <f>VLOOKUP(Table2[[#This Row],[Employee]],emp_team[],2,FALSE)</f>
        <v>Team Ana</v>
      </c>
    </row>
    <row r="306" spans="1:9" hidden="1" x14ac:dyDescent="0.35">
      <c r="A306" s="1">
        <v>45573</v>
      </c>
      <c r="B306" t="s">
        <v>29</v>
      </c>
      <c r="C306" s="2">
        <v>0.375</v>
      </c>
      <c r="D306" s="6">
        <v>0.41666666666666669</v>
      </c>
      <c r="E306" s="7">
        <f t="shared" si="4"/>
        <v>1.0000000000000004</v>
      </c>
      <c r="F306" t="s">
        <v>26</v>
      </c>
      <c r="G306" t="s">
        <v>7</v>
      </c>
      <c r="I306" t="str">
        <f>VLOOKUP(Table2[[#This Row],[Employee]],emp_team[],2,FALSE)</f>
        <v>Team Ana</v>
      </c>
    </row>
    <row r="307" spans="1:9" hidden="1" x14ac:dyDescent="0.35">
      <c r="A307" s="1">
        <v>45573</v>
      </c>
      <c r="B307" t="s">
        <v>29</v>
      </c>
      <c r="C307" s="2">
        <v>0.42708333333333331</v>
      </c>
      <c r="D307" s="6">
        <v>0.44097222222222221</v>
      </c>
      <c r="E307" s="7">
        <f t="shared" si="4"/>
        <v>0.33333333333333348</v>
      </c>
      <c r="F307" t="s">
        <v>26</v>
      </c>
      <c r="G307" t="s">
        <v>7</v>
      </c>
      <c r="I307" t="str">
        <f>VLOOKUP(Table2[[#This Row],[Employee]],emp_team[],2,FALSE)</f>
        <v>Team Ana</v>
      </c>
    </row>
    <row r="308" spans="1:9" hidden="1" x14ac:dyDescent="0.35">
      <c r="A308" s="1">
        <v>45573</v>
      </c>
      <c r="B308" t="s">
        <v>29</v>
      </c>
      <c r="C308" s="2">
        <v>0.44097222222222221</v>
      </c>
      <c r="D308" s="6">
        <v>0.5</v>
      </c>
      <c r="E308" s="7">
        <f t="shared" si="4"/>
        <v>1.416666666666667</v>
      </c>
      <c r="F308" t="s">
        <v>27</v>
      </c>
      <c r="G308" t="s">
        <v>7</v>
      </c>
      <c r="I308" t="str">
        <f>VLOOKUP(Table2[[#This Row],[Employee]],emp_team[],2,FALSE)</f>
        <v>Team Ana</v>
      </c>
    </row>
    <row r="309" spans="1:9" hidden="1" x14ac:dyDescent="0.35">
      <c r="A309" s="1">
        <v>45573</v>
      </c>
      <c r="B309" t="s">
        <v>29</v>
      </c>
      <c r="C309" s="2">
        <v>0.52083333333333337</v>
      </c>
      <c r="D309" s="6">
        <v>0.59375</v>
      </c>
      <c r="E309" s="7">
        <f t="shared" si="4"/>
        <v>1.7499999999999991</v>
      </c>
      <c r="F309" t="s">
        <v>26</v>
      </c>
      <c r="G309" t="s">
        <v>7</v>
      </c>
      <c r="I309" t="str">
        <f>VLOOKUP(Table2[[#This Row],[Employee]],emp_team[],2,FALSE)</f>
        <v>Team Ana</v>
      </c>
    </row>
    <row r="310" spans="1:9" hidden="1" x14ac:dyDescent="0.35">
      <c r="A310" s="1">
        <v>45573</v>
      </c>
      <c r="B310" t="s">
        <v>29</v>
      </c>
      <c r="C310" s="2">
        <v>0.60416666666666663</v>
      </c>
      <c r="D310" s="6">
        <v>0.625</v>
      </c>
      <c r="E310" s="7">
        <f t="shared" si="4"/>
        <v>0.50000000000000089</v>
      </c>
      <c r="F310" t="s">
        <v>26</v>
      </c>
      <c r="G310" t="s">
        <v>7</v>
      </c>
      <c r="I310" t="str">
        <f>VLOOKUP(Table2[[#This Row],[Employee]],emp_team[],2,FALSE)</f>
        <v>Team Ana</v>
      </c>
    </row>
    <row r="311" spans="1:9" hidden="1" x14ac:dyDescent="0.35">
      <c r="A311" s="1">
        <v>45573</v>
      </c>
      <c r="B311" t="s">
        <v>29</v>
      </c>
      <c r="C311" s="2">
        <v>0.625</v>
      </c>
      <c r="D311" s="6">
        <v>0.6875</v>
      </c>
      <c r="E311" s="7">
        <f t="shared" si="4"/>
        <v>1.5</v>
      </c>
      <c r="F311" t="s">
        <v>16</v>
      </c>
      <c r="G311" t="s">
        <v>5</v>
      </c>
      <c r="I311" t="str">
        <f>VLOOKUP(Table2[[#This Row],[Employee]],emp_team[],2,FALSE)</f>
        <v>Team Ana</v>
      </c>
    </row>
    <row r="312" spans="1:9" hidden="1" x14ac:dyDescent="0.35">
      <c r="A312" s="1">
        <v>45574</v>
      </c>
      <c r="B312" t="s">
        <v>29</v>
      </c>
      <c r="C312" s="2">
        <v>0.33750000000000002</v>
      </c>
      <c r="D312" s="6">
        <v>0.35069444444444442</v>
      </c>
      <c r="E312" s="7">
        <f t="shared" si="4"/>
        <v>0.31666666666666554</v>
      </c>
      <c r="F312" t="s">
        <v>16</v>
      </c>
      <c r="G312" t="s">
        <v>5</v>
      </c>
      <c r="I312" t="str">
        <f>VLOOKUP(Table2[[#This Row],[Employee]],emp_team[],2,FALSE)</f>
        <v>Team Ana</v>
      </c>
    </row>
    <row r="313" spans="1:9" hidden="1" x14ac:dyDescent="0.35">
      <c r="A313" s="1">
        <v>45574</v>
      </c>
      <c r="B313" t="s">
        <v>29</v>
      </c>
      <c r="C313" s="2">
        <v>0.35069444444444442</v>
      </c>
      <c r="D313" s="6">
        <v>0.41666666666666669</v>
      </c>
      <c r="E313" s="7">
        <f t="shared" si="4"/>
        <v>1.5833333333333344</v>
      </c>
      <c r="F313" t="s">
        <v>26</v>
      </c>
      <c r="G313" t="s">
        <v>7</v>
      </c>
      <c r="I313" t="str">
        <f>VLOOKUP(Table2[[#This Row],[Employee]],emp_team[],2,FALSE)</f>
        <v>Team Ana</v>
      </c>
    </row>
    <row r="314" spans="1:9" hidden="1" x14ac:dyDescent="0.35">
      <c r="A314" s="1">
        <v>45574</v>
      </c>
      <c r="B314" t="s">
        <v>29</v>
      </c>
      <c r="C314" s="2">
        <v>0.42708333333333331</v>
      </c>
      <c r="D314" s="6">
        <v>0.43541666666666667</v>
      </c>
      <c r="E314" s="7">
        <f t="shared" si="4"/>
        <v>0.20000000000000062</v>
      </c>
      <c r="F314" t="s">
        <v>26</v>
      </c>
      <c r="G314" t="s">
        <v>7</v>
      </c>
      <c r="I314" t="str">
        <f>VLOOKUP(Table2[[#This Row],[Employee]],emp_team[],2,FALSE)</f>
        <v>Team Ana</v>
      </c>
    </row>
    <row r="315" spans="1:9" hidden="1" x14ac:dyDescent="0.35">
      <c r="A315" s="1">
        <v>45574</v>
      </c>
      <c r="B315" t="s">
        <v>29</v>
      </c>
      <c r="C315" s="2">
        <v>0.43541666666666667</v>
      </c>
      <c r="D315" s="6">
        <v>0.5</v>
      </c>
      <c r="E315" s="7">
        <f t="shared" si="4"/>
        <v>1.5499999999999998</v>
      </c>
      <c r="F315" t="s">
        <v>19</v>
      </c>
      <c r="G315" t="s">
        <v>9</v>
      </c>
      <c r="I315" t="str">
        <f>VLOOKUP(Table2[[#This Row],[Employee]],emp_team[],2,FALSE)</f>
        <v>Team Ana</v>
      </c>
    </row>
    <row r="316" spans="1:9" hidden="1" x14ac:dyDescent="0.35">
      <c r="A316" s="1">
        <v>45574</v>
      </c>
      <c r="B316" t="s">
        <v>29</v>
      </c>
      <c r="C316" s="2">
        <v>0.52083333333333337</v>
      </c>
      <c r="D316" s="6">
        <v>0.54166666666666663</v>
      </c>
      <c r="E316" s="7">
        <f t="shared" si="4"/>
        <v>0.49999999999999822</v>
      </c>
      <c r="F316" t="s">
        <v>19</v>
      </c>
      <c r="G316" t="s">
        <v>9</v>
      </c>
      <c r="I316" t="str">
        <f>VLOOKUP(Table2[[#This Row],[Employee]],emp_team[],2,FALSE)</f>
        <v>Team Ana</v>
      </c>
    </row>
    <row r="317" spans="1:9" hidden="1" x14ac:dyDescent="0.35">
      <c r="A317" s="1">
        <v>45574</v>
      </c>
      <c r="B317" t="s">
        <v>29</v>
      </c>
      <c r="C317" s="2">
        <v>0.54166666666666663</v>
      </c>
      <c r="D317" s="6">
        <v>0.55763888888888891</v>
      </c>
      <c r="E317" s="7">
        <f t="shared" si="4"/>
        <v>0.38333333333333464</v>
      </c>
      <c r="F317" t="s">
        <v>26</v>
      </c>
      <c r="G317" t="s">
        <v>7</v>
      </c>
      <c r="I317" t="str">
        <f>VLOOKUP(Table2[[#This Row],[Employee]],emp_team[],2,FALSE)</f>
        <v>Team Ana</v>
      </c>
    </row>
    <row r="318" spans="1:9" hidden="1" x14ac:dyDescent="0.35">
      <c r="A318" s="1">
        <v>45574</v>
      </c>
      <c r="B318" t="s">
        <v>29</v>
      </c>
      <c r="C318" s="2">
        <v>0.55763888888888891</v>
      </c>
      <c r="D318" s="6">
        <v>0.59375</v>
      </c>
      <c r="E318" s="7">
        <f t="shared" si="4"/>
        <v>0.86666666666666625</v>
      </c>
      <c r="F318" t="s">
        <v>26</v>
      </c>
      <c r="G318" t="s">
        <v>7</v>
      </c>
      <c r="I318" t="str">
        <f>VLOOKUP(Table2[[#This Row],[Employee]],emp_team[],2,FALSE)</f>
        <v>Team Ana</v>
      </c>
    </row>
    <row r="319" spans="1:9" hidden="1" x14ac:dyDescent="0.35">
      <c r="A319" s="1">
        <v>45574</v>
      </c>
      <c r="B319" t="s">
        <v>29</v>
      </c>
      <c r="C319" s="2">
        <v>0.59375</v>
      </c>
      <c r="D319" s="6">
        <v>0.67708333333333337</v>
      </c>
      <c r="E319" s="7">
        <f t="shared" si="4"/>
        <v>2.0000000000000009</v>
      </c>
      <c r="F319" t="s">
        <v>27</v>
      </c>
      <c r="G319" t="s">
        <v>7</v>
      </c>
      <c r="I319" t="str">
        <f>VLOOKUP(Table2[[#This Row],[Employee]],emp_team[],2,FALSE)</f>
        <v>Team Ana</v>
      </c>
    </row>
    <row r="320" spans="1:9" hidden="1" x14ac:dyDescent="0.35">
      <c r="A320" s="1">
        <v>45574</v>
      </c>
      <c r="B320" t="s">
        <v>29</v>
      </c>
      <c r="C320" s="2">
        <v>0.67708333333333337</v>
      </c>
      <c r="D320" s="6">
        <v>0.6875</v>
      </c>
      <c r="E320" s="7">
        <f t="shared" si="4"/>
        <v>0.24999999999999911</v>
      </c>
      <c r="F320" t="s">
        <v>16</v>
      </c>
      <c r="G320" t="s">
        <v>5</v>
      </c>
      <c r="I320" t="str">
        <f>VLOOKUP(Table2[[#This Row],[Employee]],emp_team[],2,FALSE)</f>
        <v>Team Ana</v>
      </c>
    </row>
    <row r="321" spans="1:9" hidden="1" x14ac:dyDescent="0.35">
      <c r="A321" s="1">
        <v>45575</v>
      </c>
      <c r="B321" t="s">
        <v>29</v>
      </c>
      <c r="C321" s="2">
        <v>0.33680555555555558</v>
      </c>
      <c r="D321" s="6">
        <v>0.41666666666666669</v>
      </c>
      <c r="E321" s="7">
        <f t="shared" si="4"/>
        <v>1.9166666666666665</v>
      </c>
      <c r="F321" t="s">
        <v>26</v>
      </c>
      <c r="G321" t="s">
        <v>7</v>
      </c>
      <c r="I321" t="str">
        <f>VLOOKUP(Table2[[#This Row],[Employee]],emp_team[],2,FALSE)</f>
        <v>Team Ana</v>
      </c>
    </row>
    <row r="322" spans="1:9" hidden="1" x14ac:dyDescent="0.35">
      <c r="A322" s="1">
        <v>45575</v>
      </c>
      <c r="B322" t="s">
        <v>29</v>
      </c>
      <c r="C322" s="2">
        <v>0.42708333333333331</v>
      </c>
      <c r="D322" s="6">
        <v>0.5</v>
      </c>
      <c r="E322" s="7">
        <f t="shared" si="4"/>
        <v>1.7500000000000004</v>
      </c>
      <c r="F322" t="s">
        <v>26</v>
      </c>
      <c r="G322" t="s">
        <v>7</v>
      </c>
      <c r="I322" t="str">
        <f>VLOOKUP(Table2[[#This Row],[Employee]],emp_team[],2,FALSE)</f>
        <v>Team Ana</v>
      </c>
    </row>
    <row r="323" spans="1:9" hidden="1" x14ac:dyDescent="0.35">
      <c r="A323" s="1">
        <v>45575</v>
      </c>
      <c r="B323" t="s">
        <v>29</v>
      </c>
      <c r="C323" s="2">
        <v>0.52083333333333337</v>
      </c>
      <c r="D323" s="6">
        <v>0.59375</v>
      </c>
      <c r="E323" s="7">
        <f t="shared" si="4"/>
        <v>1.7499999999999991</v>
      </c>
      <c r="F323" t="s">
        <v>26</v>
      </c>
      <c r="G323" t="s">
        <v>7</v>
      </c>
      <c r="I323" t="str">
        <f>VLOOKUP(Table2[[#This Row],[Employee]],emp_team[],2,FALSE)</f>
        <v>Team Ana</v>
      </c>
    </row>
    <row r="324" spans="1:9" hidden="1" x14ac:dyDescent="0.35">
      <c r="A324" s="1">
        <v>45575</v>
      </c>
      <c r="B324" t="s">
        <v>29</v>
      </c>
      <c r="C324" s="2">
        <v>0.60416666666666663</v>
      </c>
      <c r="D324" s="6">
        <v>0.63541666666666663</v>
      </c>
      <c r="E324" s="7">
        <f t="shared" si="4"/>
        <v>0.75</v>
      </c>
      <c r="F324" t="s">
        <v>19</v>
      </c>
      <c r="G324" t="s">
        <v>9</v>
      </c>
      <c r="I324" t="str">
        <f>VLOOKUP(Table2[[#This Row],[Employee]],emp_team[],2,FALSE)</f>
        <v>Team Ana</v>
      </c>
    </row>
    <row r="325" spans="1:9" hidden="1" x14ac:dyDescent="0.35">
      <c r="A325" s="1">
        <v>45575</v>
      </c>
      <c r="B325" t="s">
        <v>29</v>
      </c>
      <c r="C325" s="2">
        <v>0.63541666666666663</v>
      </c>
      <c r="D325" s="6">
        <v>0.67708333333333337</v>
      </c>
      <c r="E325" s="7">
        <f t="shared" si="4"/>
        <v>1.0000000000000018</v>
      </c>
      <c r="F325" t="s">
        <v>43</v>
      </c>
      <c r="G325" t="s">
        <v>45</v>
      </c>
      <c r="I325" t="str">
        <f>VLOOKUP(Table2[[#This Row],[Employee]],emp_team[],2,FALSE)</f>
        <v>Team Ana</v>
      </c>
    </row>
    <row r="326" spans="1:9" hidden="1" x14ac:dyDescent="0.35">
      <c r="A326" s="1">
        <v>45575</v>
      </c>
      <c r="B326" t="s">
        <v>29</v>
      </c>
      <c r="C326" s="2">
        <v>0.67708333333333337</v>
      </c>
      <c r="D326" s="6">
        <v>0.6875</v>
      </c>
      <c r="E326" s="7">
        <f t="shared" si="4"/>
        <v>0.24999999999999911</v>
      </c>
      <c r="F326" t="s">
        <v>16</v>
      </c>
      <c r="G326" t="s">
        <v>5</v>
      </c>
      <c r="I326" t="str">
        <f>VLOOKUP(Table2[[#This Row],[Employee]],emp_team[],2,FALSE)</f>
        <v>Team Ana</v>
      </c>
    </row>
    <row r="327" spans="1:9" hidden="1" x14ac:dyDescent="0.35">
      <c r="A327" s="1">
        <v>45576</v>
      </c>
      <c r="B327" t="s">
        <v>29</v>
      </c>
      <c r="C327" s="2">
        <v>0.33680555555555558</v>
      </c>
      <c r="D327" s="6">
        <v>0.37986111111111109</v>
      </c>
      <c r="E327" s="7">
        <f t="shared" si="4"/>
        <v>1.0333333333333323</v>
      </c>
      <c r="F327" t="s">
        <v>43</v>
      </c>
      <c r="G327" t="s">
        <v>45</v>
      </c>
      <c r="I327" t="str">
        <f>VLOOKUP(Table2[[#This Row],[Employee]],emp_team[],2,FALSE)</f>
        <v>Team Ana</v>
      </c>
    </row>
    <row r="328" spans="1:9" hidden="1" x14ac:dyDescent="0.35">
      <c r="A328" s="1">
        <v>45576</v>
      </c>
      <c r="B328" t="s">
        <v>29</v>
      </c>
      <c r="C328" s="2">
        <v>0.37986111111111109</v>
      </c>
      <c r="D328" s="6">
        <v>0.41666666666666669</v>
      </c>
      <c r="E328" s="7">
        <f t="shared" si="4"/>
        <v>0.88333333333333419</v>
      </c>
      <c r="F328" t="s">
        <v>16</v>
      </c>
      <c r="G328" t="s">
        <v>5</v>
      </c>
      <c r="I328" t="str">
        <f>VLOOKUP(Table2[[#This Row],[Employee]],emp_team[],2,FALSE)</f>
        <v>Team Ana</v>
      </c>
    </row>
    <row r="329" spans="1:9" hidden="1" x14ac:dyDescent="0.35">
      <c r="A329" s="1">
        <v>45576</v>
      </c>
      <c r="B329" t="s">
        <v>29</v>
      </c>
      <c r="C329" s="2">
        <v>0.42708333333333331</v>
      </c>
      <c r="D329" s="6">
        <v>0.5</v>
      </c>
      <c r="E329" s="7">
        <f t="shared" si="4"/>
        <v>1.7500000000000004</v>
      </c>
      <c r="F329" t="s">
        <v>16</v>
      </c>
      <c r="G329" t="s">
        <v>5</v>
      </c>
      <c r="I329" t="str">
        <f>VLOOKUP(Table2[[#This Row],[Employee]],emp_team[],2,FALSE)</f>
        <v>Team Ana</v>
      </c>
    </row>
    <row r="330" spans="1:9" hidden="1" x14ac:dyDescent="0.35">
      <c r="A330" s="1">
        <v>45576</v>
      </c>
      <c r="B330" t="s">
        <v>29</v>
      </c>
      <c r="C330" s="2">
        <v>0.52083333333333337</v>
      </c>
      <c r="D330" s="6">
        <v>0.59375</v>
      </c>
      <c r="E330" s="7">
        <f t="shared" si="4"/>
        <v>1.7499999999999991</v>
      </c>
      <c r="F330" t="s">
        <v>16</v>
      </c>
      <c r="G330" t="s">
        <v>5</v>
      </c>
      <c r="I330" t="str">
        <f>VLOOKUP(Table2[[#This Row],[Employee]],emp_team[],2,FALSE)</f>
        <v>Team Ana</v>
      </c>
    </row>
    <row r="331" spans="1:9" hidden="1" x14ac:dyDescent="0.35">
      <c r="A331" s="1">
        <v>45576</v>
      </c>
      <c r="B331" t="s">
        <v>29</v>
      </c>
      <c r="C331" s="2">
        <v>0.60416666666666663</v>
      </c>
      <c r="D331" s="6">
        <v>0.65763888888888888</v>
      </c>
      <c r="E331" s="7">
        <f t="shared" si="4"/>
        <v>1.2833333333333341</v>
      </c>
      <c r="F331" t="s">
        <v>16</v>
      </c>
      <c r="G331" t="s">
        <v>5</v>
      </c>
      <c r="I331" t="str">
        <f>VLOOKUP(Table2[[#This Row],[Employee]],emp_team[],2,FALSE)</f>
        <v>Team Ana</v>
      </c>
    </row>
    <row r="332" spans="1:9" hidden="1" x14ac:dyDescent="0.35">
      <c r="A332" s="1">
        <v>45576</v>
      </c>
      <c r="B332" t="s">
        <v>29</v>
      </c>
      <c r="C332" s="2">
        <v>0.65763888888888888</v>
      </c>
      <c r="D332" s="6">
        <v>0.67708333333333337</v>
      </c>
      <c r="E332" s="7">
        <f t="shared" si="4"/>
        <v>0.46666666666666767</v>
      </c>
      <c r="F332" t="s">
        <v>19</v>
      </c>
      <c r="G332" t="s">
        <v>9</v>
      </c>
      <c r="I332" t="str">
        <f>VLOOKUP(Table2[[#This Row],[Employee]],emp_team[],2,FALSE)</f>
        <v>Team Ana</v>
      </c>
    </row>
    <row r="333" spans="1:9" hidden="1" x14ac:dyDescent="0.35">
      <c r="A333" s="1">
        <v>45576</v>
      </c>
      <c r="B333" t="s">
        <v>29</v>
      </c>
      <c r="C333" s="2">
        <v>0.67708333333333337</v>
      </c>
      <c r="D333" s="6">
        <v>0.6875</v>
      </c>
      <c r="E333" s="7">
        <f t="shared" si="4"/>
        <v>0.24999999999999911</v>
      </c>
      <c r="F333" t="s">
        <v>16</v>
      </c>
      <c r="G333" t="s">
        <v>5</v>
      </c>
      <c r="I333" t="str">
        <f>VLOOKUP(Table2[[#This Row],[Employee]],emp_team[],2,FALSE)</f>
        <v>Team Ana</v>
      </c>
    </row>
    <row r="334" spans="1:9" hidden="1" x14ac:dyDescent="0.35">
      <c r="A334" s="1">
        <v>45572</v>
      </c>
      <c r="B334" t="s">
        <v>30</v>
      </c>
      <c r="C334" s="2">
        <v>0.3347222222222222</v>
      </c>
      <c r="D334" s="6">
        <v>0.41666666666666669</v>
      </c>
      <c r="E334" s="7">
        <f t="shared" si="4"/>
        <v>1.9666666666666677</v>
      </c>
      <c r="F334" t="s">
        <v>35</v>
      </c>
      <c r="G334" t="s">
        <v>36</v>
      </c>
      <c r="I334" t="str">
        <f>VLOOKUP(Table2[[#This Row],[Employee]],emp_team[],2,FALSE)</f>
        <v>Team Ana</v>
      </c>
    </row>
    <row r="335" spans="1:9" hidden="1" x14ac:dyDescent="0.35">
      <c r="A335" s="1">
        <v>45572</v>
      </c>
      <c r="B335" t="s">
        <v>30</v>
      </c>
      <c r="C335" s="2">
        <v>0.42708333333333331</v>
      </c>
      <c r="D335" s="6">
        <v>0.5</v>
      </c>
      <c r="E335" s="7">
        <f t="shared" si="4"/>
        <v>1.7500000000000004</v>
      </c>
      <c r="F335" t="s">
        <v>35</v>
      </c>
      <c r="G335" t="s">
        <v>36</v>
      </c>
      <c r="I335" t="str">
        <f>VLOOKUP(Table2[[#This Row],[Employee]],emp_team[],2,FALSE)</f>
        <v>Team Ana</v>
      </c>
    </row>
    <row r="336" spans="1:9" hidden="1" x14ac:dyDescent="0.35">
      <c r="A336" s="1">
        <v>45572</v>
      </c>
      <c r="B336" t="s">
        <v>30</v>
      </c>
      <c r="C336" s="2">
        <v>0.52083333333333337</v>
      </c>
      <c r="D336" s="6">
        <v>0.54513888888888884</v>
      </c>
      <c r="E336" s="7">
        <f t="shared" si="4"/>
        <v>0.58333333333333126</v>
      </c>
      <c r="F336" t="s">
        <v>16</v>
      </c>
      <c r="G336" t="s">
        <v>8</v>
      </c>
      <c r="I336" t="str">
        <f>VLOOKUP(Table2[[#This Row],[Employee]],emp_team[],2,FALSE)</f>
        <v>Team Ana</v>
      </c>
    </row>
    <row r="337" spans="1:9" hidden="1" x14ac:dyDescent="0.35">
      <c r="A337" s="1">
        <v>45572</v>
      </c>
      <c r="B337" t="s">
        <v>30</v>
      </c>
      <c r="C337" s="2">
        <v>0.54513888888888884</v>
      </c>
      <c r="D337" s="6">
        <v>0.59375</v>
      </c>
      <c r="E337" s="7">
        <f t="shared" si="4"/>
        <v>1.1666666666666679</v>
      </c>
      <c r="F337" t="s">
        <v>26</v>
      </c>
      <c r="G337" t="s">
        <v>7</v>
      </c>
      <c r="I337" t="str">
        <f>VLOOKUP(Table2[[#This Row],[Employee]],emp_team[],2,FALSE)</f>
        <v>Team Ana</v>
      </c>
    </row>
    <row r="338" spans="1:9" hidden="1" x14ac:dyDescent="0.35">
      <c r="A338" s="1">
        <v>45572</v>
      </c>
      <c r="B338" t="s">
        <v>30</v>
      </c>
      <c r="C338" s="2">
        <v>0.60416666666666663</v>
      </c>
      <c r="D338" s="6">
        <v>0.67708333333333337</v>
      </c>
      <c r="E338" s="7">
        <f t="shared" si="4"/>
        <v>1.7500000000000018</v>
      </c>
      <c r="F338" t="s">
        <v>26</v>
      </c>
      <c r="G338" t="s">
        <v>7</v>
      </c>
      <c r="I338" t="str">
        <f>VLOOKUP(Table2[[#This Row],[Employee]],emp_team[],2,FALSE)</f>
        <v>Team Ana</v>
      </c>
    </row>
    <row r="339" spans="1:9" x14ac:dyDescent="0.35">
      <c r="A339" s="1">
        <v>45572</v>
      </c>
      <c r="B339" t="s">
        <v>30</v>
      </c>
      <c r="C339" s="2">
        <v>0.70208333333333328</v>
      </c>
      <c r="D339" s="6">
        <v>0.6875</v>
      </c>
      <c r="E339" s="7">
        <f t="shared" si="4"/>
        <v>-0.34999999999999876</v>
      </c>
      <c r="F339" t="s">
        <v>16</v>
      </c>
      <c r="G339" t="s">
        <v>5</v>
      </c>
      <c r="I339" t="str">
        <f>VLOOKUP(Table2[[#This Row],[Employee]],emp_team[],2,FALSE)</f>
        <v>Team Ana</v>
      </c>
    </row>
    <row r="340" spans="1:9" hidden="1" x14ac:dyDescent="0.35">
      <c r="A340" s="1">
        <v>45573</v>
      </c>
      <c r="B340" t="s">
        <v>30</v>
      </c>
      <c r="C340" s="2">
        <v>0.33333333333333331</v>
      </c>
      <c r="D340" s="6">
        <v>0.34652777777777777</v>
      </c>
      <c r="E340" s="7">
        <f t="shared" si="4"/>
        <v>0.31666666666666687</v>
      </c>
      <c r="F340" t="s">
        <v>19</v>
      </c>
      <c r="G340" t="s">
        <v>9</v>
      </c>
      <c r="I340" t="str">
        <f>VLOOKUP(Table2[[#This Row],[Employee]],emp_team[],2,FALSE)</f>
        <v>Team Ana</v>
      </c>
    </row>
    <row r="341" spans="1:9" hidden="1" x14ac:dyDescent="0.35">
      <c r="A341" s="1">
        <v>45573</v>
      </c>
      <c r="B341" t="s">
        <v>30</v>
      </c>
      <c r="C341" s="2">
        <v>0.34652777777777777</v>
      </c>
      <c r="D341" s="6">
        <v>0.3888888888888889</v>
      </c>
      <c r="E341" s="7">
        <f t="shared" si="4"/>
        <v>1.0166666666666671</v>
      </c>
      <c r="F341" t="s">
        <v>27</v>
      </c>
      <c r="G341" t="s">
        <v>7</v>
      </c>
      <c r="I341" t="str">
        <f>VLOOKUP(Table2[[#This Row],[Employee]],emp_team[],2,FALSE)</f>
        <v>Team Ana</v>
      </c>
    </row>
    <row r="342" spans="1:9" hidden="1" x14ac:dyDescent="0.35">
      <c r="A342" s="1">
        <v>45573</v>
      </c>
      <c r="B342" t="s">
        <v>30</v>
      </c>
      <c r="C342" s="2">
        <v>0.3888888888888889</v>
      </c>
      <c r="D342" s="6">
        <v>0.41666666666666669</v>
      </c>
      <c r="E342" s="7">
        <f t="shared" ref="E342:E405" si="5">(D342-C342)*24</f>
        <v>0.66666666666666696</v>
      </c>
      <c r="F342" t="s">
        <v>26</v>
      </c>
      <c r="G342" t="s">
        <v>7</v>
      </c>
      <c r="I342" t="str">
        <f>VLOOKUP(Table2[[#This Row],[Employee]],emp_team[],2,FALSE)</f>
        <v>Team Ana</v>
      </c>
    </row>
    <row r="343" spans="1:9" hidden="1" x14ac:dyDescent="0.35">
      <c r="A343" s="1">
        <v>45573</v>
      </c>
      <c r="B343" t="s">
        <v>30</v>
      </c>
      <c r="C343" s="2">
        <v>0.42708333333333331</v>
      </c>
      <c r="D343" s="6">
        <v>0.5</v>
      </c>
      <c r="E343" s="7">
        <f t="shared" si="5"/>
        <v>1.7500000000000004</v>
      </c>
      <c r="F343" t="s">
        <v>26</v>
      </c>
      <c r="G343" t="s">
        <v>7</v>
      </c>
      <c r="I343" t="str">
        <f>VLOOKUP(Table2[[#This Row],[Employee]],emp_team[],2,FALSE)</f>
        <v>Team Ana</v>
      </c>
    </row>
    <row r="344" spans="1:9" hidden="1" x14ac:dyDescent="0.35">
      <c r="A344" s="1">
        <v>45573</v>
      </c>
      <c r="B344" t="s">
        <v>30</v>
      </c>
      <c r="C344" s="2">
        <v>0.52083333333333337</v>
      </c>
      <c r="D344" s="6">
        <v>0.59375</v>
      </c>
      <c r="E344" s="7">
        <f t="shared" si="5"/>
        <v>1.7499999999999991</v>
      </c>
      <c r="F344" t="s">
        <v>26</v>
      </c>
      <c r="G344" t="s">
        <v>7</v>
      </c>
      <c r="I344" t="str">
        <f>VLOOKUP(Table2[[#This Row],[Employee]],emp_team[],2,FALSE)</f>
        <v>Team Ana</v>
      </c>
    </row>
    <row r="345" spans="1:9" hidden="1" x14ac:dyDescent="0.35">
      <c r="A345" s="1">
        <v>45573</v>
      </c>
      <c r="B345" t="s">
        <v>30</v>
      </c>
      <c r="C345" s="2">
        <v>0.60416666666666663</v>
      </c>
      <c r="D345" s="6">
        <v>0.625</v>
      </c>
      <c r="E345" s="7">
        <f t="shared" si="5"/>
        <v>0.50000000000000089</v>
      </c>
      <c r="F345" t="s">
        <v>26</v>
      </c>
      <c r="G345" t="s">
        <v>7</v>
      </c>
      <c r="I345" t="str">
        <f>VLOOKUP(Table2[[#This Row],[Employee]],emp_team[],2,FALSE)</f>
        <v>Team Ana</v>
      </c>
    </row>
    <row r="346" spans="1:9" hidden="1" x14ac:dyDescent="0.35">
      <c r="A346" s="1">
        <v>45573</v>
      </c>
      <c r="B346" t="s">
        <v>30</v>
      </c>
      <c r="C346" s="2">
        <v>0.625</v>
      </c>
      <c r="D346" s="6">
        <v>0.6875</v>
      </c>
      <c r="E346" s="7">
        <f t="shared" si="5"/>
        <v>1.5</v>
      </c>
      <c r="F346" t="s">
        <v>16</v>
      </c>
      <c r="G346" t="s">
        <v>5</v>
      </c>
      <c r="I346" t="str">
        <f>VLOOKUP(Table2[[#This Row],[Employee]],emp_team[],2,FALSE)</f>
        <v>Team Ana</v>
      </c>
    </row>
    <row r="347" spans="1:9" hidden="1" x14ac:dyDescent="0.35">
      <c r="A347" s="1">
        <v>45574</v>
      </c>
      <c r="B347" t="s">
        <v>30</v>
      </c>
      <c r="C347" s="2">
        <v>0.33333333333333331</v>
      </c>
      <c r="D347" s="6">
        <v>0.36458333333333331</v>
      </c>
      <c r="E347" s="7">
        <f t="shared" si="5"/>
        <v>0.75</v>
      </c>
      <c r="F347" t="s">
        <v>16</v>
      </c>
      <c r="G347" t="s">
        <v>5</v>
      </c>
      <c r="I347" t="str">
        <f>VLOOKUP(Table2[[#This Row],[Employee]],emp_team[],2,FALSE)</f>
        <v>Team Ana</v>
      </c>
    </row>
    <row r="348" spans="1:9" hidden="1" x14ac:dyDescent="0.35">
      <c r="A348" s="1">
        <v>45574</v>
      </c>
      <c r="B348" t="s">
        <v>30</v>
      </c>
      <c r="C348" s="2">
        <v>0.36458333333333331</v>
      </c>
      <c r="D348" s="6">
        <v>0.42708333333333331</v>
      </c>
      <c r="E348" s="7">
        <f t="shared" si="5"/>
        <v>1.5</v>
      </c>
      <c r="F348" t="s">
        <v>26</v>
      </c>
      <c r="G348" t="s">
        <v>7</v>
      </c>
      <c r="I348" t="str">
        <f>VLOOKUP(Table2[[#This Row],[Employee]],emp_team[],2,FALSE)</f>
        <v>Team Ana</v>
      </c>
    </row>
    <row r="349" spans="1:9" hidden="1" x14ac:dyDescent="0.35">
      <c r="A349" s="1">
        <v>45574</v>
      </c>
      <c r="B349" t="s">
        <v>30</v>
      </c>
      <c r="C349" s="2">
        <v>0.42708333333333331</v>
      </c>
      <c r="D349" s="6">
        <v>0.5</v>
      </c>
      <c r="E349" s="7">
        <f t="shared" si="5"/>
        <v>1.7500000000000004</v>
      </c>
      <c r="F349" t="s">
        <v>19</v>
      </c>
      <c r="G349" t="s">
        <v>9</v>
      </c>
      <c r="I349" t="str">
        <f>VLOOKUP(Table2[[#This Row],[Employee]],emp_team[],2,FALSE)</f>
        <v>Team Ana</v>
      </c>
    </row>
    <row r="350" spans="1:9" hidden="1" x14ac:dyDescent="0.35">
      <c r="A350" s="1">
        <v>45574</v>
      </c>
      <c r="B350" t="s">
        <v>30</v>
      </c>
      <c r="C350" s="2">
        <v>0.52083333333333337</v>
      </c>
      <c r="D350" s="6">
        <v>0.54166666666666663</v>
      </c>
      <c r="E350" s="7">
        <f t="shared" si="5"/>
        <v>0.49999999999999822</v>
      </c>
      <c r="F350" t="s">
        <v>19</v>
      </c>
      <c r="G350" t="s">
        <v>9</v>
      </c>
      <c r="I350" t="str">
        <f>VLOOKUP(Table2[[#This Row],[Employee]],emp_team[],2,FALSE)</f>
        <v>Team Ana</v>
      </c>
    </row>
    <row r="351" spans="1:9" hidden="1" x14ac:dyDescent="0.35">
      <c r="A351" s="1">
        <v>45574</v>
      </c>
      <c r="B351" t="s">
        <v>30</v>
      </c>
      <c r="C351" s="2">
        <v>0.54166666666666663</v>
      </c>
      <c r="D351" s="6">
        <v>0.56944444444444442</v>
      </c>
      <c r="E351" s="7">
        <f t="shared" si="5"/>
        <v>0.66666666666666696</v>
      </c>
      <c r="F351" t="s">
        <v>26</v>
      </c>
      <c r="G351" t="s">
        <v>7</v>
      </c>
      <c r="I351" t="str">
        <f>VLOOKUP(Table2[[#This Row],[Employee]],emp_team[],2,FALSE)</f>
        <v>Team Ana</v>
      </c>
    </row>
    <row r="352" spans="1:9" hidden="1" x14ac:dyDescent="0.35">
      <c r="A352" s="1">
        <v>45574</v>
      </c>
      <c r="B352" t="s">
        <v>30</v>
      </c>
      <c r="C352" s="2">
        <v>0.56944444444444442</v>
      </c>
      <c r="D352" s="6">
        <v>0.59375</v>
      </c>
      <c r="E352" s="7">
        <f t="shared" si="5"/>
        <v>0.58333333333333393</v>
      </c>
      <c r="F352" t="s">
        <v>17</v>
      </c>
      <c r="G352" t="s">
        <v>7</v>
      </c>
      <c r="I352" t="str">
        <f>VLOOKUP(Table2[[#This Row],[Employee]],emp_team[],2,FALSE)</f>
        <v>Team Ana</v>
      </c>
    </row>
    <row r="353" spans="1:9" hidden="1" x14ac:dyDescent="0.35">
      <c r="A353" s="1">
        <v>45574</v>
      </c>
      <c r="B353" t="s">
        <v>30</v>
      </c>
      <c r="C353" s="2">
        <v>0.60416666666666663</v>
      </c>
      <c r="D353" s="6">
        <v>0.6875</v>
      </c>
      <c r="E353" s="7">
        <f t="shared" si="5"/>
        <v>2.0000000000000009</v>
      </c>
      <c r="F353" t="s">
        <v>26</v>
      </c>
      <c r="G353" t="s">
        <v>7</v>
      </c>
      <c r="I353" t="str">
        <f>VLOOKUP(Table2[[#This Row],[Employee]],emp_team[],2,FALSE)</f>
        <v>Team Ana</v>
      </c>
    </row>
    <row r="354" spans="1:9" hidden="1" x14ac:dyDescent="0.35">
      <c r="A354" s="1">
        <v>45575</v>
      </c>
      <c r="B354" t="s">
        <v>30</v>
      </c>
      <c r="C354" s="2">
        <v>0.33333333333333331</v>
      </c>
      <c r="D354" s="6">
        <v>0.41666666666666669</v>
      </c>
      <c r="E354" s="7">
        <f t="shared" si="5"/>
        <v>2.0000000000000009</v>
      </c>
      <c r="F354" t="s">
        <v>26</v>
      </c>
      <c r="G354" t="s">
        <v>7</v>
      </c>
      <c r="I354" t="str">
        <f>VLOOKUP(Table2[[#This Row],[Employee]],emp_team[],2,FALSE)</f>
        <v>Team Ana</v>
      </c>
    </row>
    <row r="355" spans="1:9" hidden="1" x14ac:dyDescent="0.35">
      <c r="A355" s="1">
        <v>45575</v>
      </c>
      <c r="B355" t="s">
        <v>30</v>
      </c>
      <c r="C355" s="2">
        <v>0.42708333333333331</v>
      </c>
      <c r="D355" s="6">
        <v>0.5</v>
      </c>
      <c r="E355" s="7">
        <f t="shared" si="5"/>
        <v>1.7500000000000004</v>
      </c>
      <c r="F355" t="s">
        <v>26</v>
      </c>
      <c r="G355" t="s">
        <v>7</v>
      </c>
      <c r="I355" t="str">
        <f>VLOOKUP(Table2[[#This Row],[Employee]],emp_team[],2,FALSE)</f>
        <v>Team Ana</v>
      </c>
    </row>
    <row r="356" spans="1:9" hidden="1" x14ac:dyDescent="0.35">
      <c r="A356" s="1">
        <v>45575</v>
      </c>
      <c r="B356" t="s">
        <v>30</v>
      </c>
      <c r="C356" s="2">
        <v>0.52083333333333337</v>
      </c>
      <c r="D356" s="6">
        <v>0.59375</v>
      </c>
      <c r="E356" s="7">
        <f t="shared" si="5"/>
        <v>1.7499999999999991</v>
      </c>
      <c r="F356" t="s">
        <v>38</v>
      </c>
      <c r="G356" t="s">
        <v>4</v>
      </c>
      <c r="I356" t="str">
        <f>VLOOKUP(Table2[[#This Row],[Employee]],emp_team[],2,FALSE)</f>
        <v>Team Ana</v>
      </c>
    </row>
    <row r="357" spans="1:9" hidden="1" x14ac:dyDescent="0.35">
      <c r="A357" s="1">
        <v>45575</v>
      </c>
      <c r="B357" t="s">
        <v>30</v>
      </c>
      <c r="C357" s="2">
        <v>0.60416666666666663</v>
      </c>
      <c r="D357" s="6">
        <v>0.67708333333333337</v>
      </c>
      <c r="E357" s="7">
        <f t="shared" si="5"/>
        <v>1.7500000000000018</v>
      </c>
      <c r="F357" t="s">
        <v>38</v>
      </c>
      <c r="G357" t="s">
        <v>4</v>
      </c>
      <c r="I357" t="str">
        <f>VLOOKUP(Table2[[#This Row],[Employee]],emp_team[],2,FALSE)</f>
        <v>Team Ana</v>
      </c>
    </row>
    <row r="358" spans="1:9" hidden="1" x14ac:dyDescent="0.35">
      <c r="A358" s="1">
        <v>45575</v>
      </c>
      <c r="B358" t="s">
        <v>30</v>
      </c>
      <c r="C358" s="2">
        <v>0.67708333333333337</v>
      </c>
      <c r="D358" s="6">
        <v>0.6875</v>
      </c>
      <c r="E358" s="7">
        <f t="shared" si="5"/>
        <v>0.24999999999999911</v>
      </c>
      <c r="F358" t="s">
        <v>16</v>
      </c>
      <c r="G358" t="s">
        <v>5</v>
      </c>
      <c r="I358" t="str">
        <f>VLOOKUP(Table2[[#This Row],[Employee]],emp_team[],2,FALSE)</f>
        <v>Team Ana</v>
      </c>
    </row>
    <row r="359" spans="1:9" hidden="1" x14ac:dyDescent="0.35">
      <c r="A359" s="1">
        <v>45576</v>
      </c>
      <c r="B359" t="s">
        <v>30</v>
      </c>
      <c r="C359" s="2">
        <v>0.33333333333333331</v>
      </c>
      <c r="D359" s="6">
        <v>0.41666666666666669</v>
      </c>
      <c r="E359" s="7">
        <f t="shared" si="5"/>
        <v>2.0000000000000009</v>
      </c>
      <c r="F359" t="s">
        <v>38</v>
      </c>
      <c r="G359" t="s">
        <v>4</v>
      </c>
      <c r="I359" t="str">
        <f>VLOOKUP(Table2[[#This Row],[Employee]],emp_team[],2,FALSE)</f>
        <v>Team Ana</v>
      </c>
    </row>
    <row r="360" spans="1:9" hidden="1" x14ac:dyDescent="0.35">
      <c r="A360" s="1">
        <v>45576</v>
      </c>
      <c r="B360" t="s">
        <v>30</v>
      </c>
      <c r="C360" s="2">
        <v>0.42708333333333331</v>
      </c>
      <c r="D360" s="6">
        <v>0.5</v>
      </c>
      <c r="E360" s="7">
        <f t="shared" si="5"/>
        <v>1.7500000000000004</v>
      </c>
      <c r="F360" t="s">
        <v>38</v>
      </c>
      <c r="G360" t="s">
        <v>4</v>
      </c>
      <c r="I360" t="str">
        <f>VLOOKUP(Table2[[#This Row],[Employee]],emp_team[],2,FALSE)</f>
        <v>Team Ana</v>
      </c>
    </row>
    <row r="361" spans="1:9" hidden="1" x14ac:dyDescent="0.35">
      <c r="A361" s="1">
        <v>45576</v>
      </c>
      <c r="B361" t="s">
        <v>30</v>
      </c>
      <c r="C361" s="2">
        <v>0.52083333333333337</v>
      </c>
      <c r="D361" s="6">
        <v>0.59375</v>
      </c>
      <c r="E361" s="7">
        <f t="shared" si="5"/>
        <v>1.7499999999999991</v>
      </c>
      <c r="F361" t="s">
        <v>38</v>
      </c>
      <c r="G361" t="s">
        <v>4</v>
      </c>
      <c r="I361" t="str">
        <f>VLOOKUP(Table2[[#This Row],[Employee]],emp_team[],2,FALSE)</f>
        <v>Team Ana</v>
      </c>
    </row>
    <row r="362" spans="1:9" hidden="1" x14ac:dyDescent="0.35">
      <c r="A362" s="1">
        <v>45576</v>
      </c>
      <c r="B362" t="s">
        <v>30</v>
      </c>
      <c r="C362" s="2">
        <v>0.60416666666666663</v>
      </c>
      <c r="D362" s="6">
        <v>0.67708333333333337</v>
      </c>
      <c r="E362" s="7">
        <f t="shared" si="5"/>
        <v>1.7500000000000018</v>
      </c>
      <c r="F362" t="s">
        <v>38</v>
      </c>
      <c r="G362" t="s">
        <v>4</v>
      </c>
      <c r="I362" t="str">
        <f>VLOOKUP(Table2[[#This Row],[Employee]],emp_team[],2,FALSE)</f>
        <v>Team Ana</v>
      </c>
    </row>
    <row r="363" spans="1:9" hidden="1" x14ac:dyDescent="0.35">
      <c r="A363" s="1">
        <v>45576</v>
      </c>
      <c r="B363" t="s">
        <v>30</v>
      </c>
      <c r="C363" s="2">
        <v>0.67708333333333337</v>
      </c>
      <c r="D363" s="6">
        <v>0.6875</v>
      </c>
      <c r="E363" s="7">
        <f t="shared" si="5"/>
        <v>0.24999999999999911</v>
      </c>
      <c r="F363" t="s">
        <v>16</v>
      </c>
      <c r="G363" t="s">
        <v>5</v>
      </c>
      <c r="I363" t="str">
        <f>VLOOKUP(Table2[[#This Row],[Employee]],emp_team[],2,FALSE)</f>
        <v>Team Ana</v>
      </c>
    </row>
    <row r="364" spans="1:9" hidden="1" x14ac:dyDescent="0.35">
      <c r="A364" s="1">
        <v>45579</v>
      </c>
      <c r="B364" t="s">
        <v>14</v>
      </c>
      <c r="C364" s="2">
        <v>0.33333333333333331</v>
      </c>
      <c r="D364" s="6">
        <v>0.41666666666666669</v>
      </c>
      <c r="E364" s="7">
        <f t="shared" si="5"/>
        <v>2.0000000000000009</v>
      </c>
      <c r="F364" t="s">
        <v>16</v>
      </c>
      <c r="G364" t="s">
        <v>7</v>
      </c>
      <c r="I364" t="str">
        <f>VLOOKUP(Table2[[#This Row],[Employee]],emp_team[],2,FALSE)</f>
        <v>Team Ana</v>
      </c>
    </row>
    <row r="365" spans="1:9" hidden="1" x14ac:dyDescent="0.35">
      <c r="A365" s="1">
        <v>45579</v>
      </c>
      <c r="B365" t="s">
        <v>14</v>
      </c>
      <c r="C365" s="2">
        <v>0.42708333333333331</v>
      </c>
      <c r="D365" s="6">
        <v>0.5</v>
      </c>
      <c r="E365" s="7">
        <f t="shared" si="5"/>
        <v>1.7500000000000004</v>
      </c>
      <c r="F365" t="s">
        <v>16</v>
      </c>
      <c r="G365" t="s">
        <v>7</v>
      </c>
      <c r="I365" t="str">
        <f>VLOOKUP(Table2[[#This Row],[Employee]],emp_team[],2,FALSE)</f>
        <v>Team Ana</v>
      </c>
    </row>
    <row r="366" spans="1:9" hidden="1" x14ac:dyDescent="0.35">
      <c r="A366" s="1">
        <v>45579</v>
      </c>
      <c r="B366" t="s">
        <v>14</v>
      </c>
      <c r="C366" s="2">
        <v>0.52083333333333337</v>
      </c>
      <c r="D366" s="6">
        <v>0.59375</v>
      </c>
      <c r="E366" s="7">
        <f t="shared" si="5"/>
        <v>1.7499999999999991</v>
      </c>
      <c r="F366" t="s">
        <v>26</v>
      </c>
      <c r="G366" t="s">
        <v>9</v>
      </c>
      <c r="I366" t="str">
        <f>VLOOKUP(Table2[[#This Row],[Employee]],emp_team[],2,FALSE)</f>
        <v>Team Ana</v>
      </c>
    </row>
    <row r="367" spans="1:9" hidden="1" x14ac:dyDescent="0.35">
      <c r="A367" s="1">
        <v>45579</v>
      </c>
      <c r="B367" t="s">
        <v>14</v>
      </c>
      <c r="C367" s="2">
        <v>0.60416666666666663</v>
      </c>
      <c r="D367" s="6">
        <v>0.625</v>
      </c>
      <c r="E367" s="7">
        <f t="shared" si="5"/>
        <v>0.50000000000000089</v>
      </c>
      <c r="F367" t="s">
        <v>26</v>
      </c>
      <c r="G367" t="s">
        <v>9</v>
      </c>
      <c r="I367" t="str">
        <f>VLOOKUP(Table2[[#This Row],[Employee]],emp_team[],2,FALSE)</f>
        <v>Team Ana</v>
      </c>
    </row>
    <row r="368" spans="1:9" hidden="1" x14ac:dyDescent="0.35">
      <c r="A368" s="1">
        <v>45579</v>
      </c>
      <c r="B368" t="s">
        <v>14</v>
      </c>
      <c r="C368" s="2">
        <v>0.625</v>
      </c>
      <c r="D368" s="6">
        <v>0.66666666666666663</v>
      </c>
      <c r="E368" s="7">
        <f t="shared" si="5"/>
        <v>0.99999999999999911</v>
      </c>
      <c r="F368" t="s">
        <v>19</v>
      </c>
      <c r="G368" t="s">
        <v>9</v>
      </c>
      <c r="I368" t="str">
        <f>VLOOKUP(Table2[[#This Row],[Employee]],emp_team[],2,FALSE)</f>
        <v>Team Ana</v>
      </c>
    </row>
    <row r="369" spans="1:9" hidden="1" x14ac:dyDescent="0.35">
      <c r="A369" s="1">
        <v>45579</v>
      </c>
      <c r="B369" t="s">
        <v>14</v>
      </c>
      <c r="C369" s="2">
        <v>0.66666666666666663</v>
      </c>
      <c r="D369" s="6">
        <v>0.68055555555555558</v>
      </c>
      <c r="E369" s="7">
        <f t="shared" si="5"/>
        <v>0.33333333333333481</v>
      </c>
      <c r="F369" t="s">
        <v>16</v>
      </c>
      <c r="G369" t="s">
        <v>24</v>
      </c>
      <c r="I369" t="str">
        <f>VLOOKUP(Table2[[#This Row],[Employee]],emp_team[],2,FALSE)</f>
        <v>Team Ana</v>
      </c>
    </row>
    <row r="370" spans="1:9" hidden="1" x14ac:dyDescent="0.35">
      <c r="A370" s="1">
        <v>45580</v>
      </c>
      <c r="B370" t="s">
        <v>14</v>
      </c>
      <c r="C370" s="2">
        <v>0.33333333333333331</v>
      </c>
      <c r="D370" s="6">
        <v>0.3611111111111111</v>
      </c>
      <c r="E370" s="7">
        <f t="shared" si="5"/>
        <v>0.66666666666666696</v>
      </c>
      <c r="F370" t="s">
        <v>19</v>
      </c>
      <c r="G370" t="s">
        <v>9</v>
      </c>
      <c r="I370" t="str">
        <f>VLOOKUP(Table2[[#This Row],[Employee]],emp_team[],2,FALSE)</f>
        <v>Team Ana</v>
      </c>
    </row>
    <row r="371" spans="1:9" hidden="1" x14ac:dyDescent="0.35">
      <c r="A371" s="1">
        <v>45580</v>
      </c>
      <c r="B371" t="s">
        <v>14</v>
      </c>
      <c r="C371" s="2">
        <v>0.3611111111111111</v>
      </c>
      <c r="D371" s="6">
        <v>0.42708333333333331</v>
      </c>
      <c r="E371" s="7">
        <f t="shared" si="5"/>
        <v>1.583333333333333</v>
      </c>
      <c r="F371" t="s">
        <v>16</v>
      </c>
      <c r="G371" t="s">
        <v>7</v>
      </c>
      <c r="I371" t="str">
        <f>VLOOKUP(Table2[[#This Row],[Employee]],emp_team[],2,FALSE)</f>
        <v>Team Ana</v>
      </c>
    </row>
    <row r="372" spans="1:9" hidden="1" x14ac:dyDescent="0.35">
      <c r="A372" s="1">
        <v>45580</v>
      </c>
      <c r="B372" t="s">
        <v>14</v>
      </c>
      <c r="C372" s="2">
        <v>0.4375</v>
      </c>
      <c r="D372" s="6">
        <v>0.5</v>
      </c>
      <c r="E372" s="7">
        <f t="shared" si="5"/>
        <v>1.5</v>
      </c>
      <c r="F372" t="s">
        <v>16</v>
      </c>
      <c r="G372" t="s">
        <v>7</v>
      </c>
      <c r="I372" t="str">
        <f>VLOOKUP(Table2[[#This Row],[Employee]],emp_team[],2,FALSE)</f>
        <v>Team Ana</v>
      </c>
    </row>
    <row r="373" spans="1:9" hidden="1" x14ac:dyDescent="0.35">
      <c r="A373" s="1">
        <v>45580</v>
      </c>
      <c r="B373" t="s">
        <v>14</v>
      </c>
      <c r="C373" s="2">
        <v>0.52083333333333337</v>
      </c>
      <c r="D373" s="6">
        <v>0.54166666666666663</v>
      </c>
      <c r="E373" s="7">
        <f t="shared" si="5"/>
        <v>0.49999999999999822</v>
      </c>
      <c r="F373" t="s">
        <v>16</v>
      </c>
      <c r="G373" t="s">
        <v>7</v>
      </c>
      <c r="I373" t="str">
        <f>VLOOKUP(Table2[[#This Row],[Employee]],emp_team[],2,FALSE)</f>
        <v>Team Ana</v>
      </c>
    </row>
    <row r="374" spans="1:9" hidden="1" x14ac:dyDescent="0.35">
      <c r="A374" s="1">
        <v>45580</v>
      </c>
      <c r="B374" t="s">
        <v>14</v>
      </c>
      <c r="C374" s="2">
        <v>0.54166666666666663</v>
      </c>
      <c r="D374" s="6">
        <v>0.59375</v>
      </c>
      <c r="E374" s="7">
        <f t="shared" si="5"/>
        <v>1.2500000000000009</v>
      </c>
      <c r="F374" t="s">
        <v>26</v>
      </c>
      <c r="G374" t="s">
        <v>7</v>
      </c>
      <c r="I374" t="str">
        <f>VLOOKUP(Table2[[#This Row],[Employee]],emp_team[],2,FALSE)</f>
        <v>Team Ana</v>
      </c>
    </row>
    <row r="375" spans="1:9" hidden="1" x14ac:dyDescent="0.35">
      <c r="A375" s="1">
        <v>45580</v>
      </c>
      <c r="B375" t="s">
        <v>14</v>
      </c>
      <c r="C375" s="2">
        <v>0.60416666666666663</v>
      </c>
      <c r="D375" s="6">
        <v>0.66666666666666663</v>
      </c>
      <c r="E375" s="7">
        <f t="shared" si="5"/>
        <v>1.5</v>
      </c>
      <c r="F375" t="s">
        <v>26</v>
      </c>
      <c r="G375" t="s">
        <v>7</v>
      </c>
      <c r="I375" t="str">
        <f>VLOOKUP(Table2[[#This Row],[Employee]],emp_team[],2,FALSE)</f>
        <v>Team Ana</v>
      </c>
    </row>
    <row r="376" spans="1:9" hidden="1" x14ac:dyDescent="0.35">
      <c r="A376" s="1">
        <v>45580</v>
      </c>
      <c r="B376" t="s">
        <v>14</v>
      </c>
      <c r="C376" s="2">
        <v>0.66666666666666663</v>
      </c>
      <c r="D376" s="6">
        <v>0.68055555555555558</v>
      </c>
      <c r="E376" s="7">
        <f t="shared" si="5"/>
        <v>0.33333333333333481</v>
      </c>
      <c r="F376" t="s">
        <v>16</v>
      </c>
      <c r="G376" t="s">
        <v>24</v>
      </c>
      <c r="I376" t="str">
        <f>VLOOKUP(Table2[[#This Row],[Employee]],emp_team[],2,FALSE)</f>
        <v>Team Ana</v>
      </c>
    </row>
    <row r="377" spans="1:9" hidden="1" x14ac:dyDescent="0.35">
      <c r="A377" s="1">
        <v>45582</v>
      </c>
      <c r="B377" t="s">
        <v>14</v>
      </c>
      <c r="C377" s="2">
        <v>0.33333333333333331</v>
      </c>
      <c r="D377" s="6">
        <v>0.375</v>
      </c>
      <c r="E377" s="7">
        <f t="shared" si="5"/>
        <v>1.0000000000000004</v>
      </c>
      <c r="F377" t="s">
        <v>16</v>
      </c>
      <c r="G377" t="s">
        <v>24</v>
      </c>
      <c r="I377" t="str">
        <f>VLOOKUP(Table2[[#This Row],[Employee]],emp_team[],2,FALSE)</f>
        <v>Team Ana</v>
      </c>
    </row>
    <row r="378" spans="1:9" hidden="1" x14ac:dyDescent="0.35">
      <c r="A378" s="1">
        <v>45582</v>
      </c>
      <c r="B378" t="s">
        <v>14</v>
      </c>
      <c r="C378" s="2">
        <v>0.375</v>
      </c>
      <c r="D378" s="6">
        <v>0.40277777777777779</v>
      </c>
      <c r="E378" s="7">
        <f t="shared" si="5"/>
        <v>0.66666666666666696</v>
      </c>
      <c r="F378" t="s">
        <v>26</v>
      </c>
      <c r="G378" t="s">
        <v>7</v>
      </c>
      <c r="I378" t="str">
        <f>VLOOKUP(Table2[[#This Row],[Employee]],emp_team[],2,FALSE)</f>
        <v>Team Ana</v>
      </c>
    </row>
    <row r="379" spans="1:9" hidden="1" x14ac:dyDescent="0.35">
      <c r="A379" s="1">
        <v>45582</v>
      </c>
      <c r="B379" t="s">
        <v>14</v>
      </c>
      <c r="C379" s="2">
        <v>0.40277777777777779</v>
      </c>
      <c r="D379" s="6">
        <v>0.41666666666666669</v>
      </c>
      <c r="E379" s="7">
        <f t="shared" si="5"/>
        <v>0.33333333333333348</v>
      </c>
      <c r="F379" t="s">
        <v>16</v>
      </c>
      <c r="G379" t="s">
        <v>7</v>
      </c>
      <c r="I379" t="str">
        <f>VLOOKUP(Table2[[#This Row],[Employee]],emp_team[],2,FALSE)</f>
        <v>Team Ana</v>
      </c>
    </row>
    <row r="380" spans="1:9" hidden="1" x14ac:dyDescent="0.35">
      <c r="A380" s="1">
        <v>45582</v>
      </c>
      <c r="B380" t="s">
        <v>14</v>
      </c>
      <c r="C380" s="2">
        <v>0.42708333333333331</v>
      </c>
      <c r="D380" s="6">
        <v>0.5</v>
      </c>
      <c r="E380" s="7">
        <f t="shared" si="5"/>
        <v>1.7500000000000004</v>
      </c>
      <c r="F380" t="s">
        <v>16</v>
      </c>
      <c r="G380" t="s">
        <v>7</v>
      </c>
      <c r="I380" t="str">
        <f>VLOOKUP(Table2[[#This Row],[Employee]],emp_team[],2,FALSE)</f>
        <v>Team Ana</v>
      </c>
    </row>
    <row r="381" spans="1:9" hidden="1" x14ac:dyDescent="0.35">
      <c r="A381" s="1">
        <v>45582</v>
      </c>
      <c r="B381" t="s">
        <v>14</v>
      </c>
      <c r="C381" s="2">
        <v>0.52083333333333337</v>
      </c>
      <c r="D381" s="6">
        <v>0.59375</v>
      </c>
      <c r="E381" s="7">
        <f t="shared" si="5"/>
        <v>1.7499999999999991</v>
      </c>
      <c r="F381" t="s">
        <v>16</v>
      </c>
      <c r="G381" t="s">
        <v>7</v>
      </c>
      <c r="I381" t="str">
        <f>VLOOKUP(Table2[[#This Row],[Employee]],emp_team[],2,FALSE)</f>
        <v>Team Ana</v>
      </c>
    </row>
    <row r="382" spans="1:9" hidden="1" x14ac:dyDescent="0.35">
      <c r="A382" s="1">
        <v>45582</v>
      </c>
      <c r="B382" t="s">
        <v>14</v>
      </c>
      <c r="C382" s="2">
        <v>0.60416666666666663</v>
      </c>
      <c r="D382" s="6">
        <v>0.625</v>
      </c>
      <c r="E382" s="7">
        <f t="shared" si="5"/>
        <v>0.50000000000000089</v>
      </c>
      <c r="F382" t="s">
        <v>16</v>
      </c>
      <c r="G382" t="s">
        <v>7</v>
      </c>
      <c r="I382" t="str">
        <f>VLOOKUP(Table2[[#This Row],[Employee]],emp_team[],2,FALSE)</f>
        <v>Team Ana</v>
      </c>
    </row>
    <row r="383" spans="1:9" hidden="1" x14ac:dyDescent="0.35">
      <c r="A383" s="1">
        <v>45582</v>
      </c>
      <c r="B383" t="s">
        <v>14</v>
      </c>
      <c r="C383" s="2">
        <v>0.625</v>
      </c>
      <c r="D383" s="6">
        <v>0.63541666666666663</v>
      </c>
      <c r="E383" s="7">
        <f t="shared" si="5"/>
        <v>0.24999999999999911</v>
      </c>
      <c r="F383" t="s">
        <v>19</v>
      </c>
      <c r="G383" t="s">
        <v>9</v>
      </c>
      <c r="I383" t="str">
        <f>VLOOKUP(Table2[[#This Row],[Employee]],emp_team[],2,FALSE)</f>
        <v>Team Ana</v>
      </c>
    </row>
    <row r="384" spans="1:9" hidden="1" x14ac:dyDescent="0.35">
      <c r="A384" s="1">
        <v>45582</v>
      </c>
      <c r="B384" t="s">
        <v>14</v>
      </c>
      <c r="C384" s="2">
        <v>0.63541666666666663</v>
      </c>
      <c r="D384" s="6">
        <v>0.66666666666666663</v>
      </c>
      <c r="E384" s="7">
        <f t="shared" si="5"/>
        <v>0.75</v>
      </c>
      <c r="F384" t="s">
        <v>26</v>
      </c>
      <c r="G384" t="s">
        <v>9</v>
      </c>
      <c r="I384" t="str">
        <f>VLOOKUP(Table2[[#This Row],[Employee]],emp_team[],2,FALSE)</f>
        <v>Team Ana</v>
      </c>
    </row>
    <row r="385" spans="1:9" hidden="1" x14ac:dyDescent="0.35">
      <c r="A385" s="1">
        <v>45582</v>
      </c>
      <c r="B385" t="s">
        <v>14</v>
      </c>
      <c r="C385" s="2">
        <v>0.66666666666666663</v>
      </c>
      <c r="D385" s="6">
        <v>0.68055555555555558</v>
      </c>
      <c r="E385" s="7">
        <f t="shared" si="5"/>
        <v>0.33333333333333481</v>
      </c>
      <c r="F385" t="s">
        <v>16</v>
      </c>
      <c r="G385" t="s">
        <v>24</v>
      </c>
      <c r="I385" t="str">
        <f>VLOOKUP(Table2[[#This Row],[Employee]],emp_team[],2,FALSE)</f>
        <v>Team Ana</v>
      </c>
    </row>
    <row r="386" spans="1:9" hidden="1" x14ac:dyDescent="0.35">
      <c r="A386" s="1">
        <v>45583</v>
      </c>
      <c r="B386" t="s">
        <v>14</v>
      </c>
      <c r="C386" s="2">
        <v>0.33333333333333331</v>
      </c>
      <c r="D386" s="6">
        <v>0.35416666666666669</v>
      </c>
      <c r="E386" s="7">
        <f t="shared" si="5"/>
        <v>0.50000000000000089</v>
      </c>
      <c r="F386" t="s">
        <v>16</v>
      </c>
      <c r="G386" t="s">
        <v>7</v>
      </c>
      <c r="I386" t="str">
        <f>VLOOKUP(Table2[[#This Row],[Employee]],emp_team[],2,FALSE)</f>
        <v>Team Ana</v>
      </c>
    </row>
    <row r="387" spans="1:9" hidden="1" x14ac:dyDescent="0.35">
      <c r="A387" s="1">
        <v>45583</v>
      </c>
      <c r="B387" t="s">
        <v>14</v>
      </c>
      <c r="C387" s="2">
        <v>0.35416666666666669</v>
      </c>
      <c r="D387" s="6">
        <v>0.375</v>
      </c>
      <c r="E387" s="7">
        <f t="shared" si="5"/>
        <v>0.49999999999999956</v>
      </c>
      <c r="F387" t="s">
        <v>34</v>
      </c>
      <c r="G387" t="s">
        <v>42</v>
      </c>
      <c r="I387" t="str">
        <f>VLOOKUP(Table2[[#This Row],[Employee]],emp_team[],2,FALSE)</f>
        <v>Team Ana</v>
      </c>
    </row>
    <row r="388" spans="1:9" hidden="1" x14ac:dyDescent="0.35">
      <c r="A388" s="1">
        <v>45583</v>
      </c>
      <c r="B388" t="s">
        <v>14</v>
      </c>
      <c r="C388" s="2">
        <v>0.375</v>
      </c>
      <c r="D388" s="6">
        <v>0.41666666666666669</v>
      </c>
      <c r="E388" s="7">
        <f t="shared" si="5"/>
        <v>1.0000000000000004</v>
      </c>
      <c r="F388" t="s">
        <v>16</v>
      </c>
      <c r="G388" t="s">
        <v>7</v>
      </c>
      <c r="I388" t="str">
        <f>VLOOKUP(Table2[[#This Row],[Employee]],emp_team[],2,FALSE)</f>
        <v>Team Ana</v>
      </c>
    </row>
    <row r="389" spans="1:9" hidden="1" x14ac:dyDescent="0.35">
      <c r="A389" s="1">
        <v>45583</v>
      </c>
      <c r="B389" t="s">
        <v>14</v>
      </c>
      <c r="C389" s="2">
        <v>0.42708333333333331</v>
      </c>
      <c r="D389" s="6">
        <v>0.5</v>
      </c>
      <c r="E389" s="7">
        <f t="shared" si="5"/>
        <v>1.7500000000000004</v>
      </c>
      <c r="F389" t="s">
        <v>16</v>
      </c>
      <c r="G389" t="s">
        <v>7</v>
      </c>
      <c r="I389" t="str">
        <f>VLOOKUP(Table2[[#This Row],[Employee]],emp_team[],2,FALSE)</f>
        <v>Team Ana</v>
      </c>
    </row>
    <row r="390" spans="1:9" hidden="1" x14ac:dyDescent="0.35">
      <c r="A390" s="1">
        <v>45583</v>
      </c>
      <c r="B390" t="s">
        <v>14</v>
      </c>
      <c r="C390" s="2">
        <v>0.52083333333333337</v>
      </c>
      <c r="D390" s="6">
        <v>0.54166666666666663</v>
      </c>
      <c r="E390" s="7">
        <f t="shared" si="5"/>
        <v>0.49999999999999822</v>
      </c>
      <c r="F390" t="s">
        <v>16</v>
      </c>
      <c r="G390" t="s">
        <v>7</v>
      </c>
      <c r="I390" t="str">
        <f>VLOOKUP(Table2[[#This Row],[Employee]],emp_team[],2,FALSE)</f>
        <v>Team Ana</v>
      </c>
    </row>
    <row r="391" spans="1:9" hidden="1" x14ac:dyDescent="0.35">
      <c r="A391" s="1">
        <v>45583</v>
      </c>
      <c r="B391" t="s">
        <v>14</v>
      </c>
      <c r="C391" s="2">
        <v>0.54166666666666663</v>
      </c>
      <c r="D391" s="6">
        <v>0.59375</v>
      </c>
      <c r="E391" s="7">
        <f t="shared" si="5"/>
        <v>1.2500000000000009</v>
      </c>
      <c r="F391" t="s">
        <v>26</v>
      </c>
      <c r="G391" t="s">
        <v>9</v>
      </c>
      <c r="I391" t="str">
        <f>VLOOKUP(Table2[[#This Row],[Employee]],emp_team[],2,FALSE)</f>
        <v>Team Ana</v>
      </c>
    </row>
    <row r="392" spans="1:9" hidden="1" x14ac:dyDescent="0.35">
      <c r="A392" s="1">
        <v>45583</v>
      </c>
      <c r="B392" t="s">
        <v>14</v>
      </c>
      <c r="C392" s="2">
        <v>0.60416666666666663</v>
      </c>
      <c r="D392" s="6">
        <v>0.625</v>
      </c>
      <c r="E392" s="7">
        <f t="shared" si="5"/>
        <v>0.50000000000000089</v>
      </c>
      <c r="F392" t="s">
        <v>26</v>
      </c>
      <c r="G392" t="s">
        <v>9</v>
      </c>
      <c r="I392" t="str">
        <f>VLOOKUP(Table2[[#This Row],[Employee]],emp_team[],2,FALSE)</f>
        <v>Team Ana</v>
      </c>
    </row>
    <row r="393" spans="1:9" hidden="1" x14ac:dyDescent="0.35">
      <c r="A393" s="1">
        <v>45583</v>
      </c>
      <c r="B393" t="s">
        <v>14</v>
      </c>
      <c r="C393" s="2">
        <v>0.625</v>
      </c>
      <c r="D393" s="6">
        <v>0.66666666666666663</v>
      </c>
      <c r="E393" s="7">
        <f t="shared" si="5"/>
        <v>0.99999999999999911</v>
      </c>
      <c r="F393" t="s">
        <v>46</v>
      </c>
      <c r="G393" t="s">
        <v>4</v>
      </c>
      <c r="I393" t="str">
        <f>VLOOKUP(Table2[[#This Row],[Employee]],emp_team[],2,FALSE)</f>
        <v>Team Ana</v>
      </c>
    </row>
    <row r="394" spans="1:9" hidden="1" x14ac:dyDescent="0.35">
      <c r="A394" s="1">
        <v>45583</v>
      </c>
      <c r="B394" t="s">
        <v>14</v>
      </c>
      <c r="C394" s="2">
        <v>0.66666666666666663</v>
      </c>
      <c r="D394" s="6">
        <v>0.68055555555555558</v>
      </c>
      <c r="E394" s="7">
        <f t="shared" si="5"/>
        <v>0.33333333333333481</v>
      </c>
      <c r="F394" t="s">
        <v>16</v>
      </c>
      <c r="G394" t="s">
        <v>24</v>
      </c>
      <c r="I394" t="str">
        <f>VLOOKUP(Table2[[#This Row],[Employee]],emp_team[],2,FALSE)</f>
        <v>Team Ana</v>
      </c>
    </row>
    <row r="395" spans="1:9" hidden="1" x14ac:dyDescent="0.35">
      <c r="A395" s="1">
        <v>45579</v>
      </c>
      <c r="B395" t="s">
        <v>44</v>
      </c>
      <c r="C395" s="2">
        <v>0.33680555555555558</v>
      </c>
      <c r="D395" s="6">
        <v>0.34305555555555556</v>
      </c>
      <c r="E395" s="7">
        <f t="shared" si="5"/>
        <v>0.14999999999999947</v>
      </c>
      <c r="F395" t="s">
        <v>16</v>
      </c>
      <c r="G395" t="s">
        <v>5</v>
      </c>
      <c r="I395" t="str">
        <f>VLOOKUP(Table2[[#This Row],[Employee]],emp_team[],2,FALSE)</f>
        <v>Team Ana</v>
      </c>
    </row>
    <row r="396" spans="1:9" hidden="1" x14ac:dyDescent="0.35">
      <c r="A396" s="1">
        <v>45579</v>
      </c>
      <c r="B396" t="s">
        <v>44</v>
      </c>
      <c r="C396" s="2">
        <v>0.34305555555555556</v>
      </c>
      <c r="D396" s="6">
        <v>0.41666666666666669</v>
      </c>
      <c r="E396" s="7">
        <f t="shared" si="5"/>
        <v>1.7666666666666671</v>
      </c>
      <c r="F396" t="s">
        <v>16</v>
      </c>
      <c r="G396" t="s">
        <v>8</v>
      </c>
      <c r="I396" t="str">
        <f>VLOOKUP(Table2[[#This Row],[Employee]],emp_team[],2,FALSE)</f>
        <v>Team Ana</v>
      </c>
    </row>
    <row r="397" spans="1:9" hidden="1" x14ac:dyDescent="0.35">
      <c r="A397" s="1">
        <v>45579</v>
      </c>
      <c r="B397" t="s">
        <v>44</v>
      </c>
      <c r="C397" s="2">
        <v>0.42708333333333331</v>
      </c>
      <c r="D397" s="6">
        <v>0.45347222222222222</v>
      </c>
      <c r="E397" s="7">
        <f t="shared" si="5"/>
        <v>0.63333333333333375</v>
      </c>
      <c r="F397" t="s">
        <v>16</v>
      </c>
      <c r="G397" t="s">
        <v>8</v>
      </c>
      <c r="I397" t="str">
        <f>VLOOKUP(Table2[[#This Row],[Employee]],emp_team[],2,FALSE)</f>
        <v>Team Ana</v>
      </c>
    </row>
    <row r="398" spans="1:9" hidden="1" x14ac:dyDescent="0.35">
      <c r="A398" s="1">
        <v>45579</v>
      </c>
      <c r="B398" t="s">
        <v>44</v>
      </c>
      <c r="C398" s="2">
        <v>0.45347222222222222</v>
      </c>
      <c r="D398" s="6">
        <v>0.5</v>
      </c>
      <c r="E398" s="7">
        <f t="shared" si="5"/>
        <v>1.1166666666666667</v>
      </c>
      <c r="F398" t="s">
        <v>26</v>
      </c>
      <c r="G398" t="s">
        <v>8</v>
      </c>
      <c r="I398" t="str">
        <f>VLOOKUP(Table2[[#This Row],[Employee]],emp_team[],2,FALSE)</f>
        <v>Team Ana</v>
      </c>
    </row>
    <row r="399" spans="1:9" hidden="1" x14ac:dyDescent="0.35">
      <c r="A399" s="1">
        <v>45579</v>
      </c>
      <c r="B399" t="s">
        <v>44</v>
      </c>
      <c r="C399" s="2">
        <v>0.52083333333333337</v>
      </c>
      <c r="D399" s="6">
        <v>0.59375</v>
      </c>
      <c r="E399" s="7">
        <f t="shared" si="5"/>
        <v>1.7499999999999991</v>
      </c>
      <c r="F399" t="s">
        <v>26</v>
      </c>
      <c r="G399" t="s">
        <v>8</v>
      </c>
      <c r="I399" t="str">
        <f>VLOOKUP(Table2[[#This Row],[Employee]],emp_team[],2,FALSE)</f>
        <v>Team Ana</v>
      </c>
    </row>
    <row r="400" spans="1:9" hidden="1" x14ac:dyDescent="0.35">
      <c r="A400" s="1">
        <v>45579</v>
      </c>
      <c r="B400" t="s">
        <v>44</v>
      </c>
      <c r="C400" s="2">
        <v>0.60416666666666663</v>
      </c>
      <c r="D400" s="6">
        <v>0.63472222222222219</v>
      </c>
      <c r="E400" s="7">
        <f t="shared" si="5"/>
        <v>0.73333333333333339</v>
      </c>
      <c r="F400" t="s">
        <v>26</v>
      </c>
      <c r="G400" t="s">
        <v>8</v>
      </c>
      <c r="I400" t="str">
        <f>VLOOKUP(Table2[[#This Row],[Employee]],emp_team[],2,FALSE)</f>
        <v>Team Ana</v>
      </c>
    </row>
    <row r="401" spans="1:9" hidden="1" x14ac:dyDescent="0.35">
      <c r="A401" s="1">
        <v>45579</v>
      </c>
      <c r="B401" t="s">
        <v>44</v>
      </c>
      <c r="C401" s="2">
        <v>0.63472222222222219</v>
      </c>
      <c r="D401" s="6">
        <v>0.66666666666666663</v>
      </c>
      <c r="E401" s="7">
        <f t="shared" si="5"/>
        <v>0.76666666666666661</v>
      </c>
      <c r="F401" t="s">
        <v>19</v>
      </c>
      <c r="G401" t="s">
        <v>9</v>
      </c>
      <c r="I401" t="str">
        <f>VLOOKUP(Table2[[#This Row],[Employee]],emp_team[],2,FALSE)</f>
        <v>Team Ana</v>
      </c>
    </row>
    <row r="402" spans="1:9" hidden="1" x14ac:dyDescent="0.35">
      <c r="A402" s="1">
        <v>45579</v>
      </c>
      <c r="B402" t="s">
        <v>44</v>
      </c>
      <c r="C402" s="2">
        <v>0.66666666666666663</v>
      </c>
      <c r="D402" s="6">
        <v>0.67708333333333337</v>
      </c>
      <c r="E402" s="7">
        <f t="shared" si="5"/>
        <v>0.25000000000000178</v>
      </c>
      <c r="F402" t="s">
        <v>27</v>
      </c>
      <c r="G402" t="s">
        <v>7</v>
      </c>
      <c r="I402" t="str">
        <f>VLOOKUP(Table2[[#This Row],[Employee]],emp_team[],2,FALSE)</f>
        <v>Team Ana</v>
      </c>
    </row>
    <row r="403" spans="1:9" hidden="1" x14ac:dyDescent="0.35">
      <c r="A403" s="1">
        <v>45579</v>
      </c>
      <c r="B403" t="s">
        <v>44</v>
      </c>
      <c r="C403" s="2">
        <v>0.67708333333333337</v>
      </c>
      <c r="D403" s="6">
        <v>0.6875</v>
      </c>
      <c r="E403" s="7">
        <f t="shared" si="5"/>
        <v>0.24999999999999911</v>
      </c>
      <c r="F403" t="s">
        <v>16</v>
      </c>
      <c r="G403" t="s">
        <v>5</v>
      </c>
      <c r="I403" t="str">
        <f>VLOOKUP(Table2[[#This Row],[Employee]],emp_team[],2,FALSE)</f>
        <v>Team Ana</v>
      </c>
    </row>
    <row r="404" spans="1:9" hidden="1" x14ac:dyDescent="0.35">
      <c r="A404" s="1">
        <v>45580</v>
      </c>
      <c r="B404" t="s">
        <v>44</v>
      </c>
      <c r="C404" s="2">
        <v>0.36527777777777776</v>
      </c>
      <c r="D404" s="6">
        <v>0.41666666666666669</v>
      </c>
      <c r="E404" s="7">
        <f t="shared" si="5"/>
        <v>1.2333333333333343</v>
      </c>
      <c r="F404" t="s">
        <v>26</v>
      </c>
      <c r="G404" t="s">
        <v>8</v>
      </c>
      <c r="I404" t="str">
        <f>VLOOKUP(Table2[[#This Row],[Employee]],emp_team[],2,FALSE)</f>
        <v>Team Ana</v>
      </c>
    </row>
    <row r="405" spans="1:9" hidden="1" x14ac:dyDescent="0.35">
      <c r="A405" s="1">
        <v>45580</v>
      </c>
      <c r="B405" t="s">
        <v>44</v>
      </c>
      <c r="C405" s="2">
        <v>0.42708333333333331</v>
      </c>
      <c r="D405" s="6">
        <v>0.5</v>
      </c>
      <c r="E405" s="7">
        <f t="shared" si="5"/>
        <v>1.7500000000000004</v>
      </c>
      <c r="F405" t="s">
        <v>26</v>
      </c>
      <c r="G405" t="s">
        <v>8</v>
      </c>
      <c r="I405" t="str">
        <f>VLOOKUP(Table2[[#This Row],[Employee]],emp_team[],2,FALSE)</f>
        <v>Team Ana</v>
      </c>
    </row>
    <row r="406" spans="1:9" hidden="1" x14ac:dyDescent="0.35">
      <c r="A406" s="1">
        <v>45580</v>
      </c>
      <c r="B406" t="s">
        <v>44</v>
      </c>
      <c r="C406" s="2">
        <v>0.52083333333333337</v>
      </c>
      <c r="D406" s="6">
        <v>0.54861111111111116</v>
      </c>
      <c r="E406" s="7">
        <f t="shared" ref="E406:E469" si="6">(D406-C406)*24</f>
        <v>0.66666666666666696</v>
      </c>
      <c r="F406" t="s">
        <v>26</v>
      </c>
      <c r="G406" t="s">
        <v>8</v>
      </c>
      <c r="I406" t="str">
        <f>VLOOKUP(Table2[[#This Row],[Employee]],emp_team[],2,FALSE)</f>
        <v>Team Ana</v>
      </c>
    </row>
    <row r="407" spans="1:9" hidden="1" x14ac:dyDescent="0.35">
      <c r="A407" s="1">
        <v>45580</v>
      </c>
      <c r="B407" t="s">
        <v>44</v>
      </c>
      <c r="C407" s="2">
        <v>0.54861111111111116</v>
      </c>
      <c r="D407" s="6">
        <v>0.59375</v>
      </c>
      <c r="E407" s="7">
        <f t="shared" si="6"/>
        <v>1.0833333333333321</v>
      </c>
      <c r="F407" t="s">
        <v>16</v>
      </c>
      <c r="G407" t="s">
        <v>8</v>
      </c>
      <c r="I407" t="str">
        <f>VLOOKUP(Table2[[#This Row],[Employee]],emp_team[],2,FALSE)</f>
        <v>Team Ana</v>
      </c>
    </row>
    <row r="408" spans="1:9" hidden="1" x14ac:dyDescent="0.35">
      <c r="A408" s="1">
        <v>45580</v>
      </c>
      <c r="B408" t="s">
        <v>44</v>
      </c>
      <c r="C408" s="2">
        <v>0.60416666666666663</v>
      </c>
      <c r="D408" s="6">
        <v>0.65277777777777779</v>
      </c>
      <c r="E408" s="7">
        <f t="shared" si="6"/>
        <v>1.1666666666666679</v>
      </c>
      <c r="F408" t="s">
        <v>16</v>
      </c>
      <c r="G408" t="s">
        <v>8</v>
      </c>
      <c r="I408" t="str">
        <f>VLOOKUP(Table2[[#This Row],[Employee]],emp_team[],2,FALSE)</f>
        <v>Team Ana</v>
      </c>
    </row>
    <row r="409" spans="1:9" hidden="1" x14ac:dyDescent="0.35">
      <c r="A409" s="1">
        <v>45580</v>
      </c>
      <c r="B409" t="s">
        <v>44</v>
      </c>
      <c r="C409" s="2">
        <v>0.65277777777777779</v>
      </c>
      <c r="D409" s="6">
        <v>0.6791666666666667</v>
      </c>
      <c r="E409" s="7">
        <f t="shared" si="6"/>
        <v>0.63333333333333375</v>
      </c>
      <c r="F409" t="s">
        <v>26</v>
      </c>
      <c r="G409" t="s">
        <v>8</v>
      </c>
      <c r="I409" t="str">
        <f>VLOOKUP(Table2[[#This Row],[Employee]],emp_team[],2,FALSE)</f>
        <v>Team Ana</v>
      </c>
    </row>
    <row r="410" spans="1:9" hidden="1" x14ac:dyDescent="0.35">
      <c r="A410" s="1">
        <v>45581</v>
      </c>
      <c r="B410" t="s">
        <v>44</v>
      </c>
      <c r="C410" s="2">
        <v>0.33333333333333331</v>
      </c>
      <c r="D410" s="6">
        <v>0.38541666666666669</v>
      </c>
      <c r="E410" s="7">
        <f t="shared" si="6"/>
        <v>1.2500000000000009</v>
      </c>
      <c r="F410" t="s">
        <v>16</v>
      </c>
      <c r="G410" t="s">
        <v>8</v>
      </c>
      <c r="I410" t="str">
        <f>VLOOKUP(Table2[[#This Row],[Employee]],emp_team[],2,FALSE)</f>
        <v>Team Ana</v>
      </c>
    </row>
    <row r="411" spans="1:9" hidden="1" x14ac:dyDescent="0.35">
      <c r="A411" s="1">
        <v>45581</v>
      </c>
      <c r="B411" t="s">
        <v>44</v>
      </c>
      <c r="C411" s="2">
        <v>0.38541666666666669</v>
      </c>
      <c r="D411" s="6">
        <v>0.41666666666666669</v>
      </c>
      <c r="E411" s="7">
        <f t="shared" si="6"/>
        <v>0.75</v>
      </c>
      <c r="F411" t="s">
        <v>26</v>
      </c>
      <c r="G411" t="s">
        <v>8</v>
      </c>
      <c r="I411" t="str">
        <f>VLOOKUP(Table2[[#This Row],[Employee]],emp_team[],2,FALSE)</f>
        <v>Team Ana</v>
      </c>
    </row>
    <row r="412" spans="1:9" hidden="1" x14ac:dyDescent="0.35">
      <c r="A412" s="1">
        <v>45581</v>
      </c>
      <c r="B412" t="s">
        <v>44</v>
      </c>
      <c r="C412" s="2">
        <v>0.42708333333333331</v>
      </c>
      <c r="D412" s="6">
        <v>0.5</v>
      </c>
      <c r="E412" s="7">
        <f t="shared" si="6"/>
        <v>1.7500000000000004</v>
      </c>
      <c r="F412" t="s">
        <v>26</v>
      </c>
      <c r="G412" t="s">
        <v>8</v>
      </c>
      <c r="I412" t="str">
        <f>VLOOKUP(Table2[[#This Row],[Employee]],emp_team[],2,FALSE)</f>
        <v>Team Ana</v>
      </c>
    </row>
    <row r="413" spans="1:9" hidden="1" x14ac:dyDescent="0.35">
      <c r="A413" s="1">
        <v>45581</v>
      </c>
      <c r="B413" t="s">
        <v>44</v>
      </c>
      <c r="C413" s="2">
        <v>0.52083333333333337</v>
      </c>
      <c r="D413" s="6">
        <v>0.55555555555555558</v>
      </c>
      <c r="E413" s="7">
        <f t="shared" si="6"/>
        <v>0.83333333333333304</v>
      </c>
      <c r="F413" t="s">
        <v>19</v>
      </c>
      <c r="G413" t="s">
        <v>7</v>
      </c>
      <c r="I413" t="str">
        <f>VLOOKUP(Table2[[#This Row],[Employee]],emp_team[],2,FALSE)</f>
        <v>Team Ana</v>
      </c>
    </row>
    <row r="414" spans="1:9" hidden="1" x14ac:dyDescent="0.35">
      <c r="A414" s="1">
        <v>45581</v>
      </c>
      <c r="B414" t="s">
        <v>44</v>
      </c>
      <c r="C414" s="2">
        <v>0.55555555555555558</v>
      </c>
      <c r="D414" s="6">
        <v>0.59375</v>
      </c>
      <c r="E414" s="7">
        <f t="shared" si="6"/>
        <v>0.91666666666666607</v>
      </c>
      <c r="F414" t="s">
        <v>16</v>
      </c>
      <c r="G414" t="s">
        <v>7</v>
      </c>
      <c r="I414" t="str">
        <f>VLOOKUP(Table2[[#This Row],[Employee]],emp_team[],2,FALSE)</f>
        <v>Team Ana</v>
      </c>
    </row>
    <row r="415" spans="1:9" hidden="1" x14ac:dyDescent="0.35">
      <c r="A415" s="1">
        <v>45581</v>
      </c>
      <c r="B415" t="s">
        <v>44</v>
      </c>
      <c r="C415" s="2">
        <v>0.60416666666666663</v>
      </c>
      <c r="D415" s="6">
        <v>0.67708333333333337</v>
      </c>
      <c r="E415" s="7">
        <f t="shared" si="6"/>
        <v>1.7500000000000018</v>
      </c>
      <c r="F415" t="s">
        <v>16</v>
      </c>
      <c r="G415" t="s">
        <v>7</v>
      </c>
      <c r="I415" t="str">
        <f>VLOOKUP(Table2[[#This Row],[Employee]],emp_team[],2,FALSE)</f>
        <v>Team Ana</v>
      </c>
    </row>
    <row r="416" spans="1:9" hidden="1" x14ac:dyDescent="0.35">
      <c r="A416" s="1">
        <v>45581</v>
      </c>
      <c r="B416" t="s">
        <v>44</v>
      </c>
      <c r="C416" s="2">
        <v>0.67708333333333337</v>
      </c>
      <c r="D416" s="6">
        <v>0.6875</v>
      </c>
      <c r="E416" s="7">
        <f t="shared" si="6"/>
        <v>0.24999999999999911</v>
      </c>
      <c r="F416" t="s">
        <v>16</v>
      </c>
      <c r="G416" t="s">
        <v>5</v>
      </c>
      <c r="I416" t="str">
        <f>VLOOKUP(Table2[[#This Row],[Employee]],emp_team[],2,FALSE)</f>
        <v>Team Ana</v>
      </c>
    </row>
    <row r="417" spans="1:9" hidden="1" x14ac:dyDescent="0.35">
      <c r="A417" s="1">
        <v>45582</v>
      </c>
      <c r="B417" t="s">
        <v>44</v>
      </c>
      <c r="C417" s="2">
        <v>0.33680555555555558</v>
      </c>
      <c r="D417" s="6">
        <v>0.35416666666666669</v>
      </c>
      <c r="E417" s="7">
        <f t="shared" si="6"/>
        <v>0.41666666666666652</v>
      </c>
      <c r="F417" t="s">
        <v>26</v>
      </c>
      <c r="G417" t="s">
        <v>7</v>
      </c>
      <c r="I417" t="str">
        <f>VLOOKUP(Table2[[#This Row],[Employee]],emp_team[],2,FALSE)</f>
        <v>Team Ana</v>
      </c>
    </row>
    <row r="418" spans="1:9" hidden="1" x14ac:dyDescent="0.35">
      <c r="A418" s="1">
        <v>45582</v>
      </c>
      <c r="B418" t="s">
        <v>44</v>
      </c>
      <c r="C418" s="2">
        <v>0.35416666666666669</v>
      </c>
      <c r="D418" s="6">
        <v>0.41666666666666669</v>
      </c>
      <c r="E418" s="7">
        <f t="shared" si="6"/>
        <v>1.5</v>
      </c>
      <c r="F418" t="s">
        <v>16</v>
      </c>
      <c r="G418" t="s">
        <v>8</v>
      </c>
      <c r="I418" t="str">
        <f>VLOOKUP(Table2[[#This Row],[Employee]],emp_team[],2,FALSE)</f>
        <v>Team Ana</v>
      </c>
    </row>
    <row r="419" spans="1:9" hidden="1" x14ac:dyDescent="0.35">
      <c r="A419" s="1">
        <v>45582</v>
      </c>
      <c r="B419" t="s">
        <v>44</v>
      </c>
      <c r="C419" s="2">
        <v>0.42708333333333331</v>
      </c>
      <c r="D419" s="6">
        <v>0.5</v>
      </c>
      <c r="E419" s="7">
        <f t="shared" si="6"/>
        <v>1.7500000000000004</v>
      </c>
      <c r="F419" t="s">
        <v>16</v>
      </c>
      <c r="G419" t="s">
        <v>8</v>
      </c>
      <c r="I419" t="str">
        <f>VLOOKUP(Table2[[#This Row],[Employee]],emp_team[],2,FALSE)</f>
        <v>Team Ana</v>
      </c>
    </row>
    <row r="420" spans="1:9" hidden="1" x14ac:dyDescent="0.35">
      <c r="A420" s="1">
        <v>45582</v>
      </c>
      <c r="B420" t="s">
        <v>44</v>
      </c>
      <c r="C420" s="2">
        <v>0.52083333333333337</v>
      </c>
      <c r="D420" s="6">
        <v>0.59375</v>
      </c>
      <c r="E420" s="7">
        <f t="shared" si="6"/>
        <v>1.7499999999999991</v>
      </c>
      <c r="F420" t="s">
        <v>16</v>
      </c>
      <c r="G420" t="s">
        <v>8</v>
      </c>
      <c r="I420" t="str">
        <f>VLOOKUP(Table2[[#This Row],[Employee]],emp_team[],2,FALSE)</f>
        <v>Team Ana</v>
      </c>
    </row>
    <row r="421" spans="1:9" hidden="1" x14ac:dyDescent="0.35">
      <c r="A421" s="1">
        <v>45582</v>
      </c>
      <c r="B421" t="s">
        <v>44</v>
      </c>
      <c r="C421" s="2">
        <v>0.60416666666666663</v>
      </c>
      <c r="D421" s="6">
        <v>0.61458333333333337</v>
      </c>
      <c r="E421" s="7">
        <f t="shared" si="6"/>
        <v>0.25000000000000178</v>
      </c>
      <c r="F421" t="s">
        <v>16</v>
      </c>
      <c r="G421" t="s">
        <v>8</v>
      </c>
      <c r="I421" t="str">
        <f>VLOOKUP(Table2[[#This Row],[Employee]],emp_team[],2,FALSE)</f>
        <v>Team Ana</v>
      </c>
    </row>
    <row r="422" spans="1:9" hidden="1" x14ac:dyDescent="0.35">
      <c r="A422" s="1">
        <v>45582</v>
      </c>
      <c r="B422" t="s">
        <v>44</v>
      </c>
      <c r="C422" s="2">
        <v>0.61458333333333337</v>
      </c>
      <c r="D422" s="6">
        <v>0.67708333333333337</v>
      </c>
      <c r="E422" s="7">
        <f t="shared" si="6"/>
        <v>1.5</v>
      </c>
      <c r="F422" t="s">
        <v>26</v>
      </c>
      <c r="G422" t="s">
        <v>8</v>
      </c>
      <c r="I422" t="str">
        <f>VLOOKUP(Table2[[#This Row],[Employee]],emp_team[],2,FALSE)</f>
        <v>Team Ana</v>
      </c>
    </row>
    <row r="423" spans="1:9" hidden="1" x14ac:dyDescent="0.35">
      <c r="A423" s="1">
        <v>45582</v>
      </c>
      <c r="B423" t="s">
        <v>44</v>
      </c>
      <c r="C423" s="2">
        <v>0.67708333333333337</v>
      </c>
      <c r="D423" s="6">
        <v>0.6875</v>
      </c>
      <c r="E423" s="7">
        <f t="shared" si="6"/>
        <v>0.24999999999999911</v>
      </c>
      <c r="F423" t="s">
        <v>16</v>
      </c>
      <c r="G423" t="s">
        <v>5</v>
      </c>
      <c r="I423" t="str">
        <f>VLOOKUP(Table2[[#This Row],[Employee]],emp_team[],2,FALSE)</f>
        <v>Team Ana</v>
      </c>
    </row>
    <row r="424" spans="1:9" hidden="1" x14ac:dyDescent="0.35">
      <c r="A424" s="1">
        <v>45583</v>
      </c>
      <c r="B424" t="s">
        <v>44</v>
      </c>
      <c r="C424" s="2">
        <v>0.33680555555555558</v>
      </c>
      <c r="D424" s="6">
        <v>0.35069444444444442</v>
      </c>
      <c r="E424" s="7">
        <f t="shared" si="6"/>
        <v>0.33333333333333215</v>
      </c>
      <c r="F424" t="s">
        <v>26</v>
      </c>
      <c r="G424" t="s">
        <v>8</v>
      </c>
      <c r="I424" t="str">
        <f>VLOOKUP(Table2[[#This Row],[Employee]],emp_team[],2,FALSE)</f>
        <v>Team Ana</v>
      </c>
    </row>
    <row r="425" spans="1:9" hidden="1" x14ac:dyDescent="0.35">
      <c r="A425" s="1">
        <v>45583</v>
      </c>
      <c r="B425" t="s">
        <v>44</v>
      </c>
      <c r="C425" s="2">
        <v>0.35069444444444442</v>
      </c>
      <c r="D425" s="6">
        <v>0.41666666666666669</v>
      </c>
      <c r="E425" s="7">
        <f t="shared" si="6"/>
        <v>1.5833333333333344</v>
      </c>
      <c r="F425" t="s">
        <v>16</v>
      </c>
      <c r="G425" t="s">
        <v>8</v>
      </c>
      <c r="I425" t="str">
        <f>VLOOKUP(Table2[[#This Row],[Employee]],emp_team[],2,FALSE)</f>
        <v>Team Ana</v>
      </c>
    </row>
    <row r="426" spans="1:9" hidden="1" x14ac:dyDescent="0.35">
      <c r="A426" s="1">
        <v>45583</v>
      </c>
      <c r="B426" t="s">
        <v>44</v>
      </c>
      <c r="C426" s="2">
        <v>0.42708333333333331</v>
      </c>
      <c r="D426" s="6">
        <v>0.47638888888888886</v>
      </c>
      <c r="E426" s="7">
        <f t="shared" si="6"/>
        <v>1.1833333333333331</v>
      </c>
      <c r="F426" t="s">
        <v>16</v>
      </c>
      <c r="G426" t="s">
        <v>8</v>
      </c>
      <c r="I426" t="str">
        <f>VLOOKUP(Table2[[#This Row],[Employee]],emp_team[],2,FALSE)</f>
        <v>Team Ana</v>
      </c>
    </row>
    <row r="427" spans="1:9" hidden="1" x14ac:dyDescent="0.35">
      <c r="A427" s="1">
        <v>45583</v>
      </c>
      <c r="B427" t="s">
        <v>44</v>
      </c>
      <c r="C427" s="2">
        <v>0.47638888888888886</v>
      </c>
      <c r="D427" s="6">
        <v>0.5</v>
      </c>
      <c r="E427" s="7">
        <f t="shared" si="6"/>
        <v>0.56666666666666732</v>
      </c>
      <c r="F427" t="s">
        <v>27</v>
      </c>
      <c r="G427" t="s">
        <v>7</v>
      </c>
      <c r="I427" t="str">
        <f>VLOOKUP(Table2[[#This Row],[Employee]],emp_team[],2,FALSE)</f>
        <v>Team Ana</v>
      </c>
    </row>
    <row r="428" spans="1:9" hidden="1" x14ac:dyDescent="0.35">
      <c r="A428" s="1">
        <v>45583</v>
      </c>
      <c r="B428" t="s">
        <v>44</v>
      </c>
      <c r="C428" s="2">
        <v>0.52083333333333337</v>
      </c>
      <c r="D428" s="6">
        <v>0.53125</v>
      </c>
      <c r="E428" s="7">
        <f t="shared" si="6"/>
        <v>0.24999999999999911</v>
      </c>
      <c r="F428" t="s">
        <v>27</v>
      </c>
      <c r="G428" t="s">
        <v>8</v>
      </c>
      <c r="I428" t="str">
        <f>VLOOKUP(Table2[[#This Row],[Employee]],emp_team[],2,FALSE)</f>
        <v>Team Ana</v>
      </c>
    </row>
    <row r="429" spans="1:9" hidden="1" x14ac:dyDescent="0.35">
      <c r="A429" s="1">
        <v>45583</v>
      </c>
      <c r="B429" t="s">
        <v>44</v>
      </c>
      <c r="C429" s="2">
        <v>0.53125</v>
      </c>
      <c r="D429" s="6">
        <v>0.55972222222222223</v>
      </c>
      <c r="E429" s="7">
        <f t="shared" si="6"/>
        <v>0.68333333333333357</v>
      </c>
      <c r="F429" t="s">
        <v>16</v>
      </c>
      <c r="G429" t="s">
        <v>8</v>
      </c>
      <c r="I429" t="str">
        <f>VLOOKUP(Table2[[#This Row],[Employee]],emp_team[],2,FALSE)</f>
        <v>Team Ana</v>
      </c>
    </row>
    <row r="430" spans="1:9" hidden="1" x14ac:dyDescent="0.35">
      <c r="A430" s="1">
        <v>45583</v>
      </c>
      <c r="B430" t="s">
        <v>44</v>
      </c>
      <c r="C430" s="2">
        <v>0.55972222222222223</v>
      </c>
      <c r="D430" s="6">
        <v>0.59375</v>
      </c>
      <c r="E430" s="7">
        <f t="shared" si="6"/>
        <v>0.81666666666666643</v>
      </c>
      <c r="F430" t="s">
        <v>16</v>
      </c>
      <c r="G430" t="s">
        <v>8</v>
      </c>
      <c r="I430" t="str">
        <f>VLOOKUP(Table2[[#This Row],[Employee]],emp_team[],2,FALSE)</f>
        <v>Team Ana</v>
      </c>
    </row>
    <row r="431" spans="1:9" hidden="1" x14ac:dyDescent="0.35">
      <c r="A431" s="1">
        <v>45583</v>
      </c>
      <c r="B431" t="s">
        <v>44</v>
      </c>
      <c r="C431" s="2">
        <v>0.60416666666666663</v>
      </c>
      <c r="D431" s="6">
        <v>0.67708333333333337</v>
      </c>
      <c r="E431" s="7">
        <f t="shared" si="6"/>
        <v>1.7500000000000018</v>
      </c>
      <c r="F431" t="s">
        <v>26</v>
      </c>
      <c r="G431" t="s">
        <v>8</v>
      </c>
      <c r="I431" t="str">
        <f>VLOOKUP(Table2[[#This Row],[Employee]],emp_team[],2,FALSE)</f>
        <v>Team Ana</v>
      </c>
    </row>
    <row r="432" spans="1:9" hidden="1" x14ac:dyDescent="0.35">
      <c r="A432" s="1">
        <v>45583</v>
      </c>
      <c r="B432" t="s">
        <v>44</v>
      </c>
      <c r="C432" s="2">
        <v>0.67708333333333337</v>
      </c>
      <c r="D432" s="6">
        <v>0.6875</v>
      </c>
      <c r="E432" s="7">
        <f t="shared" si="6"/>
        <v>0.24999999999999911</v>
      </c>
      <c r="F432" t="s">
        <v>16</v>
      </c>
      <c r="G432" t="s">
        <v>5</v>
      </c>
      <c r="I432" t="str">
        <f>VLOOKUP(Table2[[#This Row],[Employee]],emp_team[],2,FALSE)</f>
        <v>Team Ana</v>
      </c>
    </row>
    <row r="433" spans="1:9" hidden="1" x14ac:dyDescent="0.35">
      <c r="A433" s="1">
        <v>45579</v>
      </c>
      <c r="B433" t="s">
        <v>28</v>
      </c>
      <c r="C433" s="2">
        <v>0.33680555555555558</v>
      </c>
      <c r="D433" s="6">
        <v>0.34305555555555556</v>
      </c>
      <c r="E433" s="7">
        <f t="shared" si="6"/>
        <v>0.14999999999999947</v>
      </c>
      <c r="F433" t="s">
        <v>16</v>
      </c>
      <c r="G433" t="s">
        <v>5</v>
      </c>
      <c r="I433" t="str">
        <f>VLOOKUP(Table2[[#This Row],[Employee]],emp_team[],2,FALSE)</f>
        <v>Team Ana</v>
      </c>
    </row>
    <row r="434" spans="1:9" hidden="1" x14ac:dyDescent="0.35">
      <c r="A434" s="1">
        <v>45579</v>
      </c>
      <c r="B434" t="s">
        <v>28</v>
      </c>
      <c r="C434" s="2">
        <v>0.34305555555555556</v>
      </c>
      <c r="D434" s="6">
        <v>0.41666666666666669</v>
      </c>
      <c r="E434" s="7">
        <f t="shared" si="6"/>
        <v>1.7666666666666671</v>
      </c>
      <c r="F434" t="s">
        <v>16</v>
      </c>
      <c r="G434" t="s">
        <v>7</v>
      </c>
      <c r="I434" t="str">
        <f>VLOOKUP(Table2[[#This Row],[Employee]],emp_team[],2,FALSE)</f>
        <v>Team Ana</v>
      </c>
    </row>
    <row r="435" spans="1:9" hidden="1" x14ac:dyDescent="0.35">
      <c r="A435" s="1">
        <v>45579</v>
      </c>
      <c r="B435" t="s">
        <v>28</v>
      </c>
      <c r="C435" s="2">
        <v>0.42708333333333331</v>
      </c>
      <c r="D435" s="6">
        <v>0.47916666666666669</v>
      </c>
      <c r="E435" s="7">
        <f t="shared" si="6"/>
        <v>1.2500000000000009</v>
      </c>
      <c r="F435" t="s">
        <v>16</v>
      </c>
      <c r="G435" t="s">
        <v>8</v>
      </c>
      <c r="I435" t="str">
        <f>VLOOKUP(Table2[[#This Row],[Employee]],emp_team[],2,FALSE)</f>
        <v>Team Ana</v>
      </c>
    </row>
    <row r="436" spans="1:9" hidden="1" x14ac:dyDescent="0.35">
      <c r="A436" s="1">
        <v>45579</v>
      </c>
      <c r="B436" t="s">
        <v>28</v>
      </c>
      <c r="C436" s="2">
        <v>0.47916666666666669</v>
      </c>
      <c r="D436" s="6">
        <v>0.5</v>
      </c>
      <c r="E436" s="7">
        <f t="shared" si="6"/>
        <v>0.49999999999999956</v>
      </c>
      <c r="F436" t="s">
        <v>26</v>
      </c>
      <c r="G436" t="s">
        <v>7</v>
      </c>
      <c r="I436" t="str">
        <f>VLOOKUP(Table2[[#This Row],[Employee]],emp_team[],2,FALSE)</f>
        <v>Team Ana</v>
      </c>
    </row>
    <row r="437" spans="1:9" hidden="1" x14ac:dyDescent="0.35">
      <c r="A437" s="1">
        <v>45579</v>
      </c>
      <c r="B437" t="s">
        <v>28</v>
      </c>
      <c r="C437" s="2">
        <v>0.52083333333333337</v>
      </c>
      <c r="D437" s="6">
        <v>0.55902777777777779</v>
      </c>
      <c r="E437" s="7">
        <f t="shared" si="6"/>
        <v>0.91666666666666607</v>
      </c>
      <c r="F437" t="s">
        <v>26</v>
      </c>
      <c r="G437" t="s">
        <v>7</v>
      </c>
      <c r="I437" t="str">
        <f>VLOOKUP(Table2[[#This Row],[Employee]],emp_team[],2,FALSE)</f>
        <v>Team Ana</v>
      </c>
    </row>
    <row r="438" spans="1:9" hidden="1" x14ac:dyDescent="0.35">
      <c r="A438" s="1">
        <v>45579</v>
      </c>
      <c r="B438" t="s">
        <v>28</v>
      </c>
      <c r="C438" s="2">
        <v>0.55902777777777779</v>
      </c>
      <c r="D438" s="6">
        <v>0.59375</v>
      </c>
      <c r="E438" s="7">
        <f t="shared" si="6"/>
        <v>0.83333333333333304</v>
      </c>
      <c r="F438" t="s">
        <v>27</v>
      </c>
      <c r="G438" t="s">
        <v>7</v>
      </c>
      <c r="I438" t="str">
        <f>VLOOKUP(Table2[[#This Row],[Employee]],emp_team[],2,FALSE)</f>
        <v>Team Ana</v>
      </c>
    </row>
    <row r="439" spans="1:9" hidden="1" x14ac:dyDescent="0.35">
      <c r="A439" s="1">
        <v>45579</v>
      </c>
      <c r="B439" t="s">
        <v>28</v>
      </c>
      <c r="C439" s="2">
        <v>0.60416666666666663</v>
      </c>
      <c r="D439" s="6">
        <v>0.63541666666666663</v>
      </c>
      <c r="E439" s="7">
        <f t="shared" si="6"/>
        <v>0.75</v>
      </c>
      <c r="F439" t="s">
        <v>27</v>
      </c>
      <c r="G439" t="s">
        <v>7</v>
      </c>
      <c r="I439" t="str">
        <f>VLOOKUP(Table2[[#This Row],[Employee]],emp_team[],2,FALSE)</f>
        <v>Team Ana</v>
      </c>
    </row>
    <row r="440" spans="1:9" hidden="1" x14ac:dyDescent="0.35">
      <c r="A440" s="1">
        <v>45579</v>
      </c>
      <c r="B440" t="s">
        <v>28</v>
      </c>
      <c r="C440" s="2">
        <v>0.63541666666666663</v>
      </c>
      <c r="D440" s="6">
        <v>0.66666666666666663</v>
      </c>
      <c r="E440" s="7">
        <f t="shared" si="6"/>
        <v>0.75</v>
      </c>
      <c r="F440" t="s">
        <v>19</v>
      </c>
      <c r="G440" t="s">
        <v>9</v>
      </c>
      <c r="I440" t="str">
        <f>VLOOKUP(Table2[[#This Row],[Employee]],emp_team[],2,FALSE)</f>
        <v>Team Ana</v>
      </c>
    </row>
    <row r="441" spans="1:9" hidden="1" x14ac:dyDescent="0.35">
      <c r="A441" s="1">
        <v>45579</v>
      </c>
      <c r="B441" t="s">
        <v>28</v>
      </c>
      <c r="C441" s="2">
        <v>0.66666666666666663</v>
      </c>
      <c r="D441" s="6">
        <v>0.67708333333333337</v>
      </c>
      <c r="E441" s="7">
        <f t="shared" si="6"/>
        <v>0.25000000000000178</v>
      </c>
      <c r="F441" t="s">
        <v>27</v>
      </c>
      <c r="G441" t="s">
        <v>7</v>
      </c>
      <c r="I441" t="str">
        <f>VLOOKUP(Table2[[#This Row],[Employee]],emp_team[],2,FALSE)</f>
        <v>Team Ana</v>
      </c>
    </row>
    <row r="442" spans="1:9" hidden="1" x14ac:dyDescent="0.35">
      <c r="A442" s="1">
        <v>45579</v>
      </c>
      <c r="B442" t="s">
        <v>28</v>
      </c>
      <c r="C442" s="2">
        <v>0.67708333333333337</v>
      </c>
      <c r="D442" s="6">
        <v>0.6875</v>
      </c>
      <c r="E442" s="7">
        <f t="shared" si="6"/>
        <v>0.24999999999999911</v>
      </c>
      <c r="F442" t="s">
        <v>16</v>
      </c>
      <c r="G442" t="s">
        <v>5</v>
      </c>
      <c r="I442" t="str">
        <f>VLOOKUP(Table2[[#This Row],[Employee]],emp_team[],2,FALSE)</f>
        <v>Team Ana</v>
      </c>
    </row>
    <row r="443" spans="1:9" hidden="1" x14ac:dyDescent="0.35">
      <c r="A443" s="1">
        <v>45580</v>
      </c>
      <c r="B443" t="s">
        <v>28</v>
      </c>
      <c r="C443" s="2">
        <v>0.33680555555555558</v>
      </c>
      <c r="D443" s="6">
        <v>0.3611111111111111</v>
      </c>
      <c r="E443" s="7">
        <f t="shared" si="6"/>
        <v>0.58333333333333259</v>
      </c>
      <c r="F443" t="s">
        <v>19</v>
      </c>
      <c r="G443" t="s">
        <v>9</v>
      </c>
      <c r="I443" t="str">
        <f>VLOOKUP(Table2[[#This Row],[Employee]],emp_team[],2,FALSE)</f>
        <v>Team Ana</v>
      </c>
    </row>
    <row r="444" spans="1:9" hidden="1" x14ac:dyDescent="0.35">
      <c r="A444" s="1">
        <v>45580</v>
      </c>
      <c r="B444" t="s">
        <v>28</v>
      </c>
      <c r="C444" s="2">
        <v>0.3611111111111111</v>
      </c>
      <c r="D444" s="6">
        <v>0.41666666666666669</v>
      </c>
      <c r="E444" s="7">
        <f t="shared" si="6"/>
        <v>1.3333333333333339</v>
      </c>
      <c r="F444" t="s">
        <v>16</v>
      </c>
      <c r="G444" t="s">
        <v>7</v>
      </c>
      <c r="I444" t="str">
        <f>VLOOKUP(Table2[[#This Row],[Employee]],emp_team[],2,FALSE)</f>
        <v>Team Ana</v>
      </c>
    </row>
    <row r="445" spans="1:9" hidden="1" x14ac:dyDescent="0.35">
      <c r="A445" s="1">
        <v>45580</v>
      </c>
      <c r="B445" t="s">
        <v>28</v>
      </c>
      <c r="C445" s="2">
        <v>0.42708333333333331</v>
      </c>
      <c r="D445" s="6">
        <v>0.5</v>
      </c>
      <c r="E445" s="7">
        <f t="shared" si="6"/>
        <v>1.7500000000000004</v>
      </c>
      <c r="F445" t="s">
        <v>16</v>
      </c>
      <c r="G445" t="s">
        <v>8</v>
      </c>
      <c r="I445" t="str">
        <f>VLOOKUP(Table2[[#This Row],[Employee]],emp_team[],2,FALSE)</f>
        <v>Team Ana</v>
      </c>
    </row>
    <row r="446" spans="1:9" hidden="1" x14ac:dyDescent="0.35">
      <c r="A446" s="1">
        <v>45580</v>
      </c>
      <c r="B446" t="s">
        <v>28</v>
      </c>
      <c r="C446" s="2">
        <v>0.52083333333333337</v>
      </c>
      <c r="D446" s="6">
        <v>0.59375</v>
      </c>
      <c r="E446" s="7">
        <f t="shared" si="6"/>
        <v>1.7499999999999991</v>
      </c>
      <c r="F446" t="s">
        <v>16</v>
      </c>
      <c r="G446" t="s">
        <v>7</v>
      </c>
      <c r="I446" t="str">
        <f>VLOOKUP(Table2[[#This Row],[Employee]],emp_team[],2,FALSE)</f>
        <v>Team Ana</v>
      </c>
    </row>
    <row r="447" spans="1:9" hidden="1" x14ac:dyDescent="0.35">
      <c r="A447" s="1">
        <v>45580</v>
      </c>
      <c r="B447" t="s">
        <v>28</v>
      </c>
      <c r="C447" s="2">
        <v>0.60416666666666663</v>
      </c>
      <c r="D447" s="6">
        <v>0.68333333333333335</v>
      </c>
      <c r="E447" s="7">
        <f t="shared" si="6"/>
        <v>1.9000000000000012</v>
      </c>
      <c r="F447" t="s">
        <v>16</v>
      </c>
      <c r="G447" t="s">
        <v>8</v>
      </c>
      <c r="I447" t="str">
        <f>VLOOKUP(Table2[[#This Row],[Employee]],emp_team[],2,FALSE)</f>
        <v>Team Ana</v>
      </c>
    </row>
    <row r="448" spans="1:9" hidden="1" x14ac:dyDescent="0.35">
      <c r="A448" s="1">
        <v>45581</v>
      </c>
      <c r="B448" t="s">
        <v>28</v>
      </c>
      <c r="C448" s="2">
        <v>0.3347222222222222</v>
      </c>
      <c r="D448" s="6">
        <v>0.39583333333333331</v>
      </c>
      <c r="E448" s="7">
        <f t="shared" si="6"/>
        <v>1.4666666666666668</v>
      </c>
      <c r="F448" t="s">
        <v>16</v>
      </c>
      <c r="G448" t="s">
        <v>7</v>
      </c>
      <c r="I448" t="str">
        <f>VLOOKUP(Table2[[#This Row],[Employee]],emp_team[],2,FALSE)</f>
        <v>Team Ana</v>
      </c>
    </row>
    <row r="449" spans="1:9" hidden="1" x14ac:dyDescent="0.35">
      <c r="A449" s="1">
        <v>45581</v>
      </c>
      <c r="B449" t="s">
        <v>28</v>
      </c>
      <c r="C449" s="2">
        <v>0.39583333333333331</v>
      </c>
      <c r="D449" s="6">
        <v>0.41666666666666669</v>
      </c>
      <c r="E449" s="7">
        <f t="shared" si="6"/>
        <v>0.50000000000000089</v>
      </c>
      <c r="F449" t="s">
        <v>26</v>
      </c>
      <c r="G449" t="s">
        <v>7</v>
      </c>
      <c r="I449" t="str">
        <f>VLOOKUP(Table2[[#This Row],[Employee]],emp_team[],2,FALSE)</f>
        <v>Team Ana</v>
      </c>
    </row>
    <row r="450" spans="1:9" hidden="1" x14ac:dyDescent="0.35">
      <c r="A450" s="1">
        <v>45581</v>
      </c>
      <c r="B450" t="s">
        <v>28</v>
      </c>
      <c r="C450" s="2">
        <v>0.42708333333333331</v>
      </c>
      <c r="D450" s="6">
        <v>0.5</v>
      </c>
      <c r="E450" s="7">
        <f t="shared" si="6"/>
        <v>1.7500000000000004</v>
      </c>
      <c r="F450" t="s">
        <v>26</v>
      </c>
      <c r="G450" t="s">
        <v>7</v>
      </c>
      <c r="I450" t="str">
        <f>VLOOKUP(Table2[[#This Row],[Employee]],emp_team[],2,FALSE)</f>
        <v>Team Ana</v>
      </c>
    </row>
    <row r="451" spans="1:9" hidden="1" x14ac:dyDescent="0.35">
      <c r="A451" s="1">
        <v>45581</v>
      </c>
      <c r="B451" t="s">
        <v>28</v>
      </c>
      <c r="C451" s="2">
        <v>0.52083333333333337</v>
      </c>
      <c r="D451" s="6">
        <v>0.55555555555555558</v>
      </c>
      <c r="E451" s="7">
        <f t="shared" si="6"/>
        <v>0.83333333333333304</v>
      </c>
      <c r="F451" t="s">
        <v>27</v>
      </c>
      <c r="G451" t="s">
        <v>7</v>
      </c>
      <c r="I451" t="str">
        <f>VLOOKUP(Table2[[#This Row],[Employee]],emp_team[],2,FALSE)</f>
        <v>Team Ana</v>
      </c>
    </row>
    <row r="452" spans="1:9" hidden="1" x14ac:dyDescent="0.35">
      <c r="A452" s="1">
        <v>45581</v>
      </c>
      <c r="B452" t="s">
        <v>28</v>
      </c>
      <c r="C452" s="2">
        <v>0.55555555555555558</v>
      </c>
      <c r="D452" s="6">
        <v>0.59375</v>
      </c>
      <c r="E452" s="7">
        <f t="shared" si="6"/>
        <v>0.91666666666666607</v>
      </c>
      <c r="F452" t="s">
        <v>16</v>
      </c>
      <c r="G452" t="s">
        <v>7</v>
      </c>
      <c r="I452" t="str">
        <f>VLOOKUP(Table2[[#This Row],[Employee]],emp_team[],2,FALSE)</f>
        <v>Team Ana</v>
      </c>
    </row>
    <row r="453" spans="1:9" hidden="1" x14ac:dyDescent="0.35">
      <c r="A453" s="1">
        <v>45581</v>
      </c>
      <c r="B453" t="s">
        <v>28</v>
      </c>
      <c r="C453" s="2">
        <v>0.60416666666666663</v>
      </c>
      <c r="D453" s="6">
        <v>0.67708333333333337</v>
      </c>
      <c r="E453" s="7">
        <f t="shared" si="6"/>
        <v>1.7500000000000018</v>
      </c>
      <c r="F453" t="s">
        <v>16</v>
      </c>
      <c r="G453" t="s">
        <v>7</v>
      </c>
      <c r="I453" t="str">
        <f>VLOOKUP(Table2[[#This Row],[Employee]],emp_team[],2,FALSE)</f>
        <v>Team Ana</v>
      </c>
    </row>
    <row r="454" spans="1:9" hidden="1" x14ac:dyDescent="0.35">
      <c r="A454" s="1">
        <v>45581</v>
      </c>
      <c r="B454" t="s">
        <v>28</v>
      </c>
      <c r="C454" s="2">
        <v>0.67708333333333337</v>
      </c>
      <c r="D454" s="6">
        <v>0.6875</v>
      </c>
      <c r="E454" s="7">
        <f t="shared" si="6"/>
        <v>0.24999999999999911</v>
      </c>
      <c r="F454" t="s">
        <v>16</v>
      </c>
      <c r="G454" t="s">
        <v>5</v>
      </c>
      <c r="I454" t="str">
        <f>VLOOKUP(Table2[[#This Row],[Employee]],emp_team[],2,FALSE)</f>
        <v>Team Ana</v>
      </c>
    </row>
    <row r="455" spans="1:9" hidden="1" x14ac:dyDescent="0.35">
      <c r="A455" s="1">
        <v>45582</v>
      </c>
      <c r="B455" t="s">
        <v>28</v>
      </c>
      <c r="C455" s="2">
        <v>0.33333333333333331</v>
      </c>
      <c r="D455" s="6">
        <v>0.41666666666666669</v>
      </c>
      <c r="E455" s="7">
        <f t="shared" si="6"/>
        <v>2.0000000000000009</v>
      </c>
      <c r="F455" t="s">
        <v>26</v>
      </c>
      <c r="G455" t="s">
        <v>7</v>
      </c>
      <c r="I455" t="str">
        <f>VLOOKUP(Table2[[#This Row],[Employee]],emp_team[],2,FALSE)</f>
        <v>Team Ana</v>
      </c>
    </row>
    <row r="456" spans="1:9" hidden="1" x14ac:dyDescent="0.35">
      <c r="A456" s="1">
        <v>45582</v>
      </c>
      <c r="B456" t="s">
        <v>28</v>
      </c>
      <c r="C456" s="2">
        <v>0.42708333333333331</v>
      </c>
      <c r="D456" s="6">
        <v>0.44791666666666669</v>
      </c>
      <c r="E456" s="7">
        <f t="shared" si="6"/>
        <v>0.50000000000000089</v>
      </c>
      <c r="F456" t="s">
        <v>27</v>
      </c>
      <c r="G456" t="s">
        <v>7</v>
      </c>
      <c r="I456" t="str">
        <f>VLOOKUP(Table2[[#This Row],[Employee]],emp_team[],2,FALSE)</f>
        <v>Team Ana</v>
      </c>
    </row>
    <row r="457" spans="1:9" hidden="1" x14ac:dyDescent="0.35">
      <c r="A457" s="1">
        <v>45582</v>
      </c>
      <c r="B457" t="s">
        <v>28</v>
      </c>
      <c r="C457" s="2">
        <v>0.44791666666666669</v>
      </c>
      <c r="D457" s="6">
        <v>0.5</v>
      </c>
      <c r="E457" s="7">
        <f t="shared" si="6"/>
        <v>1.2499999999999996</v>
      </c>
      <c r="F457" t="s">
        <v>16</v>
      </c>
      <c r="G457" t="s">
        <v>7</v>
      </c>
      <c r="I457" t="str">
        <f>VLOOKUP(Table2[[#This Row],[Employee]],emp_team[],2,FALSE)</f>
        <v>Team Ana</v>
      </c>
    </row>
    <row r="458" spans="1:9" hidden="1" x14ac:dyDescent="0.35">
      <c r="A458" s="1">
        <v>45582</v>
      </c>
      <c r="B458" t="s">
        <v>28</v>
      </c>
      <c r="C458" s="2">
        <v>0.52083333333333337</v>
      </c>
      <c r="D458" s="6">
        <v>0.59375</v>
      </c>
      <c r="E458" s="7">
        <f t="shared" si="6"/>
        <v>1.7499999999999991</v>
      </c>
      <c r="F458" t="s">
        <v>16</v>
      </c>
      <c r="G458" t="s">
        <v>7</v>
      </c>
      <c r="I458" t="str">
        <f>VLOOKUP(Table2[[#This Row],[Employee]],emp_team[],2,FALSE)</f>
        <v>Team Ana</v>
      </c>
    </row>
    <row r="459" spans="1:9" hidden="1" x14ac:dyDescent="0.35">
      <c r="A459" s="1">
        <v>45582</v>
      </c>
      <c r="B459" t="s">
        <v>28</v>
      </c>
      <c r="C459" s="2">
        <v>0.60416666666666663</v>
      </c>
      <c r="D459" s="6">
        <v>0.63541666666666663</v>
      </c>
      <c r="E459" s="7">
        <f t="shared" si="6"/>
        <v>0.75</v>
      </c>
      <c r="F459" t="s">
        <v>16</v>
      </c>
      <c r="G459" t="s">
        <v>7</v>
      </c>
      <c r="I459" t="str">
        <f>VLOOKUP(Table2[[#This Row],[Employee]],emp_team[],2,FALSE)</f>
        <v>Team Ana</v>
      </c>
    </row>
    <row r="460" spans="1:9" hidden="1" x14ac:dyDescent="0.35">
      <c r="A460" s="1">
        <v>45582</v>
      </c>
      <c r="B460" t="s">
        <v>28</v>
      </c>
      <c r="C460" s="2">
        <v>0.63541666666666663</v>
      </c>
      <c r="D460" s="6">
        <v>0.67708333333333337</v>
      </c>
      <c r="E460" s="7">
        <f t="shared" si="6"/>
        <v>1.0000000000000018</v>
      </c>
      <c r="F460" t="s">
        <v>46</v>
      </c>
      <c r="G460" t="s">
        <v>8</v>
      </c>
      <c r="I460" t="str">
        <f>VLOOKUP(Table2[[#This Row],[Employee]],emp_team[],2,FALSE)</f>
        <v>Team Ana</v>
      </c>
    </row>
    <row r="461" spans="1:9" hidden="1" x14ac:dyDescent="0.35">
      <c r="A461" s="1">
        <v>45582</v>
      </c>
      <c r="B461" t="s">
        <v>28</v>
      </c>
      <c r="C461" s="2">
        <v>0.67708333333333337</v>
      </c>
      <c r="D461" s="6">
        <v>0.6875</v>
      </c>
      <c r="E461" s="7">
        <f t="shared" si="6"/>
        <v>0.24999999999999911</v>
      </c>
      <c r="F461" t="s">
        <v>16</v>
      </c>
      <c r="G461" t="s">
        <v>5</v>
      </c>
      <c r="I461" t="str">
        <f>VLOOKUP(Table2[[#This Row],[Employee]],emp_team[],2,FALSE)</f>
        <v>Team Ana</v>
      </c>
    </row>
    <row r="462" spans="1:9" hidden="1" x14ac:dyDescent="0.35">
      <c r="A462" s="1">
        <v>45583</v>
      </c>
      <c r="B462" t="s">
        <v>28</v>
      </c>
      <c r="C462" s="2">
        <v>0.33888888888888891</v>
      </c>
      <c r="D462" s="6">
        <v>0.36527777777777776</v>
      </c>
      <c r="E462" s="7">
        <f t="shared" si="6"/>
        <v>0.63333333333333242</v>
      </c>
      <c r="F462" t="s">
        <v>46</v>
      </c>
      <c r="G462" t="s">
        <v>4</v>
      </c>
      <c r="I462" t="str">
        <f>VLOOKUP(Table2[[#This Row],[Employee]],emp_team[],2,FALSE)</f>
        <v>Team Ana</v>
      </c>
    </row>
    <row r="463" spans="1:9" hidden="1" x14ac:dyDescent="0.35">
      <c r="A463" s="1">
        <v>45583</v>
      </c>
      <c r="B463" t="s">
        <v>28</v>
      </c>
      <c r="C463" s="2">
        <v>0.36527777777777776</v>
      </c>
      <c r="D463" s="6">
        <v>0.41666666666666669</v>
      </c>
      <c r="E463" s="7">
        <f t="shared" si="6"/>
        <v>1.2333333333333343</v>
      </c>
      <c r="F463" t="s">
        <v>16</v>
      </c>
      <c r="G463" t="s">
        <v>7</v>
      </c>
      <c r="I463" t="str">
        <f>VLOOKUP(Table2[[#This Row],[Employee]],emp_team[],2,FALSE)</f>
        <v>Team Ana</v>
      </c>
    </row>
    <row r="464" spans="1:9" hidden="1" x14ac:dyDescent="0.35">
      <c r="A464" s="1">
        <v>45583</v>
      </c>
      <c r="B464" t="s">
        <v>28</v>
      </c>
      <c r="C464" s="2">
        <v>0.42708333333333331</v>
      </c>
      <c r="D464" s="6">
        <v>0.44930555555555557</v>
      </c>
      <c r="E464" s="7">
        <f t="shared" si="6"/>
        <v>0.5333333333333341</v>
      </c>
      <c r="F464" t="s">
        <v>16</v>
      </c>
      <c r="G464" t="s">
        <v>7</v>
      </c>
      <c r="I464" t="str">
        <f>VLOOKUP(Table2[[#This Row],[Employee]],emp_team[],2,FALSE)</f>
        <v>Team Ana</v>
      </c>
    </row>
    <row r="465" spans="1:9" hidden="1" x14ac:dyDescent="0.35">
      <c r="A465" s="1">
        <v>45583</v>
      </c>
      <c r="B465" t="s">
        <v>28</v>
      </c>
      <c r="C465" s="2">
        <v>0.44930555555555557</v>
      </c>
      <c r="D465" s="6">
        <v>0.5</v>
      </c>
      <c r="E465" s="7">
        <f t="shared" si="6"/>
        <v>1.2166666666666663</v>
      </c>
      <c r="F465" t="s">
        <v>46</v>
      </c>
      <c r="G465" t="s">
        <v>4</v>
      </c>
      <c r="I465" t="str">
        <f>VLOOKUP(Table2[[#This Row],[Employee]],emp_team[],2,FALSE)</f>
        <v>Team Ana</v>
      </c>
    </row>
    <row r="466" spans="1:9" hidden="1" x14ac:dyDescent="0.35">
      <c r="A466" s="1">
        <v>45583</v>
      </c>
      <c r="B466" t="s">
        <v>28</v>
      </c>
      <c r="C466" s="2">
        <v>0.52083333333333337</v>
      </c>
      <c r="D466" s="6">
        <v>0.59375</v>
      </c>
      <c r="E466" s="7">
        <f t="shared" si="6"/>
        <v>1.7499999999999991</v>
      </c>
      <c r="F466" t="s">
        <v>46</v>
      </c>
      <c r="G466" t="s">
        <v>4</v>
      </c>
      <c r="I466" t="str">
        <f>VLOOKUP(Table2[[#This Row],[Employee]],emp_team[],2,FALSE)</f>
        <v>Team Ana</v>
      </c>
    </row>
    <row r="467" spans="1:9" hidden="1" x14ac:dyDescent="0.35">
      <c r="A467" s="1">
        <v>45583</v>
      </c>
      <c r="B467" t="s">
        <v>28</v>
      </c>
      <c r="C467" s="2">
        <v>0.5854166666666667</v>
      </c>
      <c r="D467" s="6">
        <v>0.625</v>
      </c>
      <c r="E467" s="7">
        <f t="shared" si="6"/>
        <v>0.94999999999999929</v>
      </c>
      <c r="F467" t="s">
        <v>16</v>
      </c>
      <c r="G467" t="s">
        <v>7</v>
      </c>
      <c r="I467" t="str">
        <f>VLOOKUP(Table2[[#This Row],[Employee]],emp_team[],2,FALSE)</f>
        <v>Team Ana</v>
      </c>
    </row>
    <row r="468" spans="1:9" hidden="1" x14ac:dyDescent="0.35">
      <c r="A468" s="1">
        <v>45583</v>
      </c>
      <c r="B468" t="s">
        <v>28</v>
      </c>
      <c r="C468" s="2">
        <v>0.625</v>
      </c>
      <c r="D468" s="6">
        <v>0.67708333333333337</v>
      </c>
      <c r="E468" s="7">
        <f t="shared" si="6"/>
        <v>1.2500000000000009</v>
      </c>
      <c r="F468" t="s">
        <v>46</v>
      </c>
      <c r="G468" t="s">
        <v>4</v>
      </c>
      <c r="I468" t="str">
        <f>VLOOKUP(Table2[[#This Row],[Employee]],emp_team[],2,FALSE)</f>
        <v>Team Ana</v>
      </c>
    </row>
    <row r="469" spans="1:9" hidden="1" x14ac:dyDescent="0.35">
      <c r="A469" s="1">
        <v>45583</v>
      </c>
      <c r="B469" t="s">
        <v>28</v>
      </c>
      <c r="C469" s="2">
        <v>0.67708333333333337</v>
      </c>
      <c r="D469" s="6">
        <v>0.6875</v>
      </c>
      <c r="E469" s="7">
        <f t="shared" si="6"/>
        <v>0.24999999999999911</v>
      </c>
      <c r="F469" t="s">
        <v>16</v>
      </c>
      <c r="G469" t="s">
        <v>5</v>
      </c>
      <c r="I469" t="str">
        <f>VLOOKUP(Table2[[#This Row],[Employee]],emp_team[],2,FALSE)</f>
        <v>Team Ana</v>
      </c>
    </row>
    <row r="470" spans="1:9" hidden="1" x14ac:dyDescent="0.35">
      <c r="A470" s="1">
        <v>45579</v>
      </c>
      <c r="B470" t="s">
        <v>30</v>
      </c>
      <c r="C470" s="2">
        <v>0.33333333333333331</v>
      </c>
      <c r="D470" s="6">
        <v>0.39583333333333331</v>
      </c>
      <c r="E470" s="7">
        <f t="shared" ref="E470:E533" si="7">(D470-C470)*24</f>
        <v>1.5</v>
      </c>
      <c r="F470" t="s">
        <v>38</v>
      </c>
      <c r="G470" t="s">
        <v>4</v>
      </c>
      <c r="I470" t="str">
        <f>VLOOKUP(Table2[[#This Row],[Employee]],emp_team[],2,FALSE)</f>
        <v>Team Ana</v>
      </c>
    </row>
    <row r="471" spans="1:9" hidden="1" x14ac:dyDescent="0.35">
      <c r="A471" s="1">
        <v>45579</v>
      </c>
      <c r="B471" t="s">
        <v>30</v>
      </c>
      <c r="C471" s="2">
        <v>0.39583333333333331</v>
      </c>
      <c r="D471" s="6">
        <v>0.41666666666666669</v>
      </c>
      <c r="E471" s="7">
        <f t="shared" si="7"/>
        <v>0.50000000000000089</v>
      </c>
      <c r="F471" t="s">
        <v>16</v>
      </c>
      <c r="G471" t="s">
        <v>7</v>
      </c>
      <c r="I471" t="str">
        <f>VLOOKUP(Table2[[#This Row],[Employee]],emp_team[],2,FALSE)</f>
        <v>Team Ana</v>
      </c>
    </row>
    <row r="472" spans="1:9" hidden="1" x14ac:dyDescent="0.35">
      <c r="A472" s="1">
        <v>45579</v>
      </c>
      <c r="B472" t="s">
        <v>30</v>
      </c>
      <c r="C472" s="2">
        <v>0.42708333333333331</v>
      </c>
      <c r="D472" s="6">
        <v>0.5</v>
      </c>
      <c r="E472" s="7">
        <f t="shared" si="7"/>
        <v>1.7500000000000004</v>
      </c>
      <c r="F472" t="s">
        <v>16</v>
      </c>
      <c r="G472" t="s">
        <v>7</v>
      </c>
      <c r="I472" t="str">
        <f>VLOOKUP(Table2[[#This Row],[Employee]],emp_team[],2,FALSE)</f>
        <v>Team Ana</v>
      </c>
    </row>
    <row r="473" spans="1:9" hidden="1" x14ac:dyDescent="0.35">
      <c r="A473" s="1">
        <v>45579</v>
      </c>
      <c r="B473" t="s">
        <v>30</v>
      </c>
      <c r="C473" s="2">
        <v>0.52083333333333337</v>
      </c>
      <c r="D473" s="6">
        <v>0.59375</v>
      </c>
      <c r="E473" s="7">
        <f t="shared" si="7"/>
        <v>1.7499999999999991</v>
      </c>
      <c r="F473" t="s">
        <v>16</v>
      </c>
      <c r="G473" t="s">
        <v>7</v>
      </c>
      <c r="I473" t="str">
        <f>VLOOKUP(Table2[[#This Row],[Employee]],emp_team[],2,FALSE)</f>
        <v>Team Ana</v>
      </c>
    </row>
    <row r="474" spans="1:9" hidden="1" x14ac:dyDescent="0.35">
      <c r="A474" s="1">
        <v>45579</v>
      </c>
      <c r="B474" t="s">
        <v>30</v>
      </c>
      <c r="C474" s="2">
        <v>0.60416666666666663</v>
      </c>
      <c r="D474" s="6">
        <v>0.63541666666666663</v>
      </c>
      <c r="E474" s="7">
        <f t="shared" si="7"/>
        <v>0.75</v>
      </c>
      <c r="F474" t="s">
        <v>16</v>
      </c>
      <c r="G474" t="s">
        <v>7</v>
      </c>
      <c r="I474" t="str">
        <f>VLOOKUP(Table2[[#This Row],[Employee]],emp_team[],2,FALSE)</f>
        <v>Team Ana</v>
      </c>
    </row>
    <row r="475" spans="1:9" hidden="1" x14ac:dyDescent="0.35">
      <c r="A475" s="1">
        <v>45579</v>
      </c>
      <c r="B475" t="s">
        <v>30</v>
      </c>
      <c r="C475" s="2">
        <v>0.63541666666666663</v>
      </c>
      <c r="D475" s="6">
        <v>0.66666666666666663</v>
      </c>
      <c r="E475" s="7">
        <f t="shared" si="7"/>
        <v>0.75</v>
      </c>
      <c r="F475" t="s">
        <v>19</v>
      </c>
      <c r="G475" t="s">
        <v>9</v>
      </c>
      <c r="I475" t="str">
        <f>VLOOKUP(Table2[[#This Row],[Employee]],emp_team[],2,FALSE)</f>
        <v>Team Ana</v>
      </c>
    </row>
    <row r="476" spans="1:9" hidden="1" x14ac:dyDescent="0.35">
      <c r="A476" s="1">
        <v>45579</v>
      </c>
      <c r="B476" t="s">
        <v>30</v>
      </c>
      <c r="C476" s="2">
        <v>0.66666666666666663</v>
      </c>
      <c r="D476" s="6">
        <v>0.67708333333333337</v>
      </c>
      <c r="E476" s="7">
        <f t="shared" si="7"/>
        <v>0.25000000000000178</v>
      </c>
      <c r="F476" t="s">
        <v>27</v>
      </c>
      <c r="G476" t="s">
        <v>7</v>
      </c>
      <c r="I476" t="str">
        <f>VLOOKUP(Table2[[#This Row],[Employee]],emp_team[],2,FALSE)</f>
        <v>Team Ana</v>
      </c>
    </row>
    <row r="477" spans="1:9" hidden="1" x14ac:dyDescent="0.35">
      <c r="A477" s="1">
        <v>45579</v>
      </c>
      <c r="B477" t="s">
        <v>30</v>
      </c>
      <c r="C477" s="2">
        <v>0.67708333333333337</v>
      </c>
      <c r="D477" s="6">
        <v>0.6875</v>
      </c>
      <c r="E477" s="7">
        <f t="shared" si="7"/>
        <v>0.24999999999999911</v>
      </c>
      <c r="F477" t="s">
        <v>16</v>
      </c>
      <c r="G477" t="s">
        <v>5</v>
      </c>
      <c r="I477" t="str">
        <f>VLOOKUP(Table2[[#This Row],[Employee]],emp_team[],2,FALSE)</f>
        <v>Team Ana</v>
      </c>
    </row>
    <row r="478" spans="1:9" hidden="1" x14ac:dyDescent="0.35">
      <c r="A478" s="1">
        <v>45580</v>
      </c>
      <c r="B478" t="s">
        <v>30</v>
      </c>
      <c r="C478" s="2">
        <v>0.33680555555555558</v>
      </c>
      <c r="D478" s="6">
        <v>0.3611111111111111</v>
      </c>
      <c r="E478" s="7">
        <f t="shared" si="7"/>
        <v>0.58333333333333259</v>
      </c>
      <c r="F478" t="s">
        <v>19</v>
      </c>
      <c r="G478" t="s">
        <v>9</v>
      </c>
      <c r="I478" t="str">
        <f>VLOOKUP(Table2[[#This Row],[Employee]],emp_team[],2,FALSE)</f>
        <v>Team Ana</v>
      </c>
    </row>
    <row r="479" spans="1:9" hidden="1" x14ac:dyDescent="0.35">
      <c r="A479" s="1">
        <v>45580</v>
      </c>
      <c r="B479" t="s">
        <v>30</v>
      </c>
      <c r="C479" s="2">
        <v>0.3611111111111111</v>
      </c>
      <c r="D479" s="6">
        <v>0.41666666666666669</v>
      </c>
      <c r="E479" s="7">
        <f t="shared" si="7"/>
        <v>1.3333333333333339</v>
      </c>
      <c r="F479" t="s">
        <v>16</v>
      </c>
      <c r="G479" t="s">
        <v>7</v>
      </c>
      <c r="I479" t="str">
        <f>VLOOKUP(Table2[[#This Row],[Employee]],emp_team[],2,FALSE)</f>
        <v>Team Ana</v>
      </c>
    </row>
    <row r="480" spans="1:9" hidden="1" x14ac:dyDescent="0.35">
      <c r="A480" s="1">
        <v>45580</v>
      </c>
      <c r="B480" t="s">
        <v>30</v>
      </c>
      <c r="C480" s="2">
        <v>0.42708333333333331</v>
      </c>
      <c r="D480" s="6">
        <v>0.44444444444444442</v>
      </c>
      <c r="E480" s="7">
        <f t="shared" si="7"/>
        <v>0.41666666666666652</v>
      </c>
      <c r="F480" t="s">
        <v>16</v>
      </c>
      <c r="G480" t="s">
        <v>7</v>
      </c>
      <c r="I480" t="str">
        <f>VLOOKUP(Table2[[#This Row],[Employee]],emp_team[],2,FALSE)</f>
        <v>Team Ana</v>
      </c>
    </row>
    <row r="481" spans="1:9" hidden="1" x14ac:dyDescent="0.35">
      <c r="A481" s="1">
        <v>45580</v>
      </c>
      <c r="B481" t="s">
        <v>30</v>
      </c>
      <c r="C481" s="2">
        <v>0.44444444444444442</v>
      </c>
      <c r="D481" s="6">
        <v>0.5</v>
      </c>
      <c r="E481" s="7">
        <f t="shared" si="7"/>
        <v>1.3333333333333339</v>
      </c>
      <c r="F481" t="s">
        <v>26</v>
      </c>
      <c r="G481" t="s">
        <v>7</v>
      </c>
      <c r="I481" t="str">
        <f>VLOOKUP(Table2[[#This Row],[Employee]],emp_team[],2,FALSE)</f>
        <v>Team Ana</v>
      </c>
    </row>
    <row r="482" spans="1:9" hidden="1" x14ac:dyDescent="0.35">
      <c r="A482" s="1">
        <v>45580</v>
      </c>
      <c r="B482" t="s">
        <v>30</v>
      </c>
      <c r="C482" s="2">
        <v>0.52083333333333337</v>
      </c>
      <c r="D482" s="6">
        <v>0.59375</v>
      </c>
      <c r="E482" s="7">
        <f t="shared" si="7"/>
        <v>1.7499999999999991</v>
      </c>
      <c r="F482" t="s">
        <v>26</v>
      </c>
      <c r="G482" t="s">
        <v>7</v>
      </c>
      <c r="I482" t="str">
        <f>VLOOKUP(Table2[[#This Row],[Employee]],emp_team[],2,FALSE)</f>
        <v>Team Ana</v>
      </c>
    </row>
    <row r="483" spans="1:9" hidden="1" x14ac:dyDescent="0.35">
      <c r="A483" s="1">
        <v>45580</v>
      </c>
      <c r="B483" t="s">
        <v>30</v>
      </c>
      <c r="C483" s="2">
        <v>0.60416666666666663</v>
      </c>
      <c r="D483" s="6">
        <v>0.6875</v>
      </c>
      <c r="E483" s="7">
        <f t="shared" si="7"/>
        <v>2.0000000000000009</v>
      </c>
      <c r="F483" t="s">
        <v>26</v>
      </c>
      <c r="G483" t="s">
        <v>7</v>
      </c>
      <c r="I483" t="str">
        <f>VLOOKUP(Table2[[#This Row],[Employee]],emp_team[],2,FALSE)</f>
        <v>Team Ana</v>
      </c>
    </row>
    <row r="484" spans="1:9" hidden="1" x14ac:dyDescent="0.35">
      <c r="A484" s="1">
        <v>45581</v>
      </c>
      <c r="B484" t="s">
        <v>30</v>
      </c>
      <c r="C484" s="2">
        <v>0.33333333333333331</v>
      </c>
      <c r="D484" s="6">
        <v>0.35416666666666669</v>
      </c>
      <c r="E484" s="7">
        <f t="shared" si="7"/>
        <v>0.50000000000000089</v>
      </c>
      <c r="F484" t="s">
        <v>27</v>
      </c>
      <c r="G484" t="s">
        <v>7</v>
      </c>
      <c r="I484" t="str">
        <f>VLOOKUP(Table2[[#This Row],[Employee]],emp_team[],2,FALSE)</f>
        <v>Team Ana</v>
      </c>
    </row>
    <row r="485" spans="1:9" hidden="1" x14ac:dyDescent="0.35">
      <c r="A485" s="1">
        <v>45581</v>
      </c>
      <c r="B485" t="s">
        <v>30</v>
      </c>
      <c r="C485" s="2">
        <v>0.35416666666666669</v>
      </c>
      <c r="D485" s="6">
        <v>0.41666666666666669</v>
      </c>
      <c r="E485" s="7">
        <f t="shared" si="7"/>
        <v>1.5</v>
      </c>
      <c r="F485" t="s">
        <v>16</v>
      </c>
      <c r="G485" t="s">
        <v>7</v>
      </c>
      <c r="I485" t="str">
        <f>VLOOKUP(Table2[[#This Row],[Employee]],emp_team[],2,FALSE)</f>
        <v>Team Ana</v>
      </c>
    </row>
    <row r="486" spans="1:9" hidden="1" x14ac:dyDescent="0.35">
      <c r="A486" s="1">
        <v>45581</v>
      </c>
      <c r="B486" t="s">
        <v>30</v>
      </c>
      <c r="C486" s="2">
        <v>0.42708333333333331</v>
      </c>
      <c r="D486" s="6">
        <v>0.5</v>
      </c>
      <c r="E486" s="7">
        <f t="shared" si="7"/>
        <v>1.7500000000000004</v>
      </c>
      <c r="F486" t="s">
        <v>16</v>
      </c>
      <c r="G486" t="s">
        <v>7</v>
      </c>
      <c r="I486" t="str">
        <f>VLOOKUP(Table2[[#This Row],[Employee]],emp_team[],2,FALSE)</f>
        <v>Team Ana</v>
      </c>
    </row>
    <row r="487" spans="1:9" hidden="1" x14ac:dyDescent="0.35">
      <c r="A487" s="1">
        <v>45581</v>
      </c>
      <c r="B487" t="s">
        <v>30</v>
      </c>
      <c r="C487" s="2">
        <v>0.52083333333333337</v>
      </c>
      <c r="D487" s="6">
        <v>0.59375</v>
      </c>
      <c r="E487" s="7">
        <f t="shared" si="7"/>
        <v>1.7499999999999991</v>
      </c>
      <c r="F487" t="s">
        <v>16</v>
      </c>
      <c r="G487" t="s">
        <v>7</v>
      </c>
      <c r="I487" t="str">
        <f>VLOOKUP(Table2[[#This Row],[Employee]],emp_team[],2,FALSE)</f>
        <v>Team Ana</v>
      </c>
    </row>
    <row r="488" spans="1:9" hidden="1" x14ac:dyDescent="0.35">
      <c r="A488" s="1">
        <v>45581</v>
      </c>
      <c r="B488" t="s">
        <v>30</v>
      </c>
      <c r="C488" s="2">
        <v>0.60416666666666663</v>
      </c>
      <c r="D488" s="6">
        <v>0.67708333333333337</v>
      </c>
      <c r="E488" s="7">
        <f t="shared" si="7"/>
        <v>1.7500000000000018</v>
      </c>
      <c r="F488" t="s">
        <v>16</v>
      </c>
      <c r="G488" t="s">
        <v>7</v>
      </c>
      <c r="I488" t="str">
        <f>VLOOKUP(Table2[[#This Row],[Employee]],emp_team[],2,FALSE)</f>
        <v>Team Ana</v>
      </c>
    </row>
    <row r="489" spans="1:9" hidden="1" x14ac:dyDescent="0.35">
      <c r="A489" s="1">
        <v>45581</v>
      </c>
      <c r="B489" t="s">
        <v>30</v>
      </c>
      <c r="C489" s="2">
        <v>0.67708333333333337</v>
      </c>
      <c r="D489" s="6">
        <v>0.6875</v>
      </c>
      <c r="E489" s="7">
        <f t="shared" si="7"/>
        <v>0.24999999999999911</v>
      </c>
      <c r="F489" t="s">
        <v>16</v>
      </c>
      <c r="G489" t="s">
        <v>5</v>
      </c>
      <c r="I489" t="str">
        <f>VLOOKUP(Table2[[#This Row],[Employee]],emp_team[],2,FALSE)</f>
        <v>Team Ana</v>
      </c>
    </row>
    <row r="490" spans="1:9" hidden="1" x14ac:dyDescent="0.35">
      <c r="A490" s="1">
        <v>45582</v>
      </c>
      <c r="B490" t="s">
        <v>30</v>
      </c>
      <c r="C490" s="2">
        <v>0.33541666666666664</v>
      </c>
      <c r="D490" s="6">
        <v>0.41666666666666669</v>
      </c>
      <c r="E490" s="7">
        <f t="shared" si="7"/>
        <v>1.9500000000000011</v>
      </c>
      <c r="F490" t="s">
        <v>26</v>
      </c>
      <c r="G490" t="s">
        <v>7</v>
      </c>
      <c r="I490" t="str">
        <f>VLOOKUP(Table2[[#This Row],[Employee]],emp_team[],2,FALSE)</f>
        <v>Team Ana</v>
      </c>
    </row>
    <row r="491" spans="1:9" hidden="1" x14ac:dyDescent="0.35">
      <c r="A491" s="1">
        <v>45582</v>
      </c>
      <c r="B491" t="s">
        <v>30</v>
      </c>
      <c r="C491" s="2">
        <v>0.42708333333333331</v>
      </c>
      <c r="D491" s="6">
        <v>0.5</v>
      </c>
      <c r="E491" s="7">
        <f t="shared" si="7"/>
        <v>1.7500000000000004</v>
      </c>
      <c r="F491" t="s">
        <v>26</v>
      </c>
      <c r="G491" t="s">
        <v>7</v>
      </c>
      <c r="I491" t="str">
        <f>VLOOKUP(Table2[[#This Row],[Employee]],emp_team[],2,FALSE)</f>
        <v>Team Ana</v>
      </c>
    </row>
    <row r="492" spans="1:9" hidden="1" x14ac:dyDescent="0.35">
      <c r="A492" s="1">
        <v>45582</v>
      </c>
      <c r="B492" t="s">
        <v>30</v>
      </c>
      <c r="C492" s="2">
        <v>0.52083333333333337</v>
      </c>
      <c r="D492" s="6">
        <v>0.54166666666666663</v>
      </c>
      <c r="E492" s="7">
        <f t="shared" si="7"/>
        <v>0.49999999999999822</v>
      </c>
      <c r="F492" t="s">
        <v>16</v>
      </c>
      <c r="G492" t="s">
        <v>5</v>
      </c>
      <c r="I492" t="str">
        <f>VLOOKUP(Table2[[#This Row],[Employee]],emp_team[],2,FALSE)</f>
        <v>Team Ana</v>
      </c>
    </row>
    <row r="493" spans="1:9" hidden="1" x14ac:dyDescent="0.35">
      <c r="A493" s="1">
        <v>45582</v>
      </c>
      <c r="B493" t="s">
        <v>30</v>
      </c>
      <c r="C493" s="2">
        <v>0.54166666666666663</v>
      </c>
      <c r="D493" s="6">
        <v>0.59375</v>
      </c>
      <c r="E493" s="7">
        <f t="shared" si="7"/>
        <v>1.2500000000000009</v>
      </c>
      <c r="F493" t="s">
        <v>26</v>
      </c>
      <c r="G493" t="s">
        <v>7</v>
      </c>
      <c r="I493" t="str">
        <f>VLOOKUP(Table2[[#This Row],[Employee]],emp_team[],2,FALSE)</f>
        <v>Team Ana</v>
      </c>
    </row>
    <row r="494" spans="1:9" hidden="1" x14ac:dyDescent="0.35">
      <c r="A494" s="1">
        <v>45582</v>
      </c>
      <c r="B494" t="s">
        <v>30</v>
      </c>
      <c r="C494" s="2">
        <v>0.60416666666666663</v>
      </c>
      <c r="D494" s="6">
        <v>0.67708333333333337</v>
      </c>
      <c r="E494" s="7">
        <f t="shared" si="7"/>
        <v>1.7500000000000018</v>
      </c>
      <c r="F494" t="s">
        <v>26</v>
      </c>
      <c r="G494" t="s">
        <v>7</v>
      </c>
      <c r="I494" t="str">
        <f>VLOOKUP(Table2[[#This Row],[Employee]],emp_team[],2,FALSE)</f>
        <v>Team Ana</v>
      </c>
    </row>
    <row r="495" spans="1:9" hidden="1" x14ac:dyDescent="0.35">
      <c r="A495" s="1">
        <v>45582</v>
      </c>
      <c r="B495" t="s">
        <v>30</v>
      </c>
      <c r="C495" s="2">
        <v>0.67708333333333337</v>
      </c>
      <c r="D495" s="6">
        <v>0.6875</v>
      </c>
      <c r="E495" s="7">
        <f t="shared" si="7"/>
        <v>0.24999999999999911</v>
      </c>
      <c r="F495" t="s">
        <v>16</v>
      </c>
      <c r="G495" t="s">
        <v>5</v>
      </c>
      <c r="I495" t="str">
        <f>VLOOKUP(Table2[[#This Row],[Employee]],emp_team[],2,FALSE)</f>
        <v>Team Ana</v>
      </c>
    </row>
    <row r="496" spans="1:9" hidden="1" x14ac:dyDescent="0.35">
      <c r="A496" s="1">
        <v>45583</v>
      </c>
      <c r="B496" t="s">
        <v>30</v>
      </c>
      <c r="C496" s="2">
        <v>0.33680555555555558</v>
      </c>
      <c r="D496" s="6">
        <v>0.375</v>
      </c>
      <c r="E496" s="7">
        <f t="shared" si="7"/>
        <v>0.91666666666666607</v>
      </c>
      <c r="F496" t="s">
        <v>26</v>
      </c>
      <c r="G496" t="s">
        <v>7</v>
      </c>
      <c r="I496" t="str">
        <f>VLOOKUP(Table2[[#This Row],[Employee]],emp_team[],2,FALSE)</f>
        <v>Team Ana</v>
      </c>
    </row>
    <row r="497" spans="1:9" hidden="1" x14ac:dyDescent="0.35">
      <c r="A497" s="1">
        <v>45583</v>
      </c>
      <c r="B497" t="s">
        <v>30</v>
      </c>
      <c r="C497" s="2">
        <v>0.375</v>
      </c>
      <c r="D497" s="6">
        <v>0.4</v>
      </c>
      <c r="E497" s="7">
        <f t="shared" si="7"/>
        <v>0.60000000000000053</v>
      </c>
      <c r="F497" t="s">
        <v>16</v>
      </c>
      <c r="G497" t="s">
        <v>5</v>
      </c>
      <c r="I497" t="str">
        <f>VLOOKUP(Table2[[#This Row],[Employee]],emp_team[],2,FALSE)</f>
        <v>Team Ana</v>
      </c>
    </row>
    <row r="498" spans="1:9" hidden="1" x14ac:dyDescent="0.35">
      <c r="A498" s="1">
        <v>45583</v>
      </c>
      <c r="B498" t="s">
        <v>30</v>
      </c>
      <c r="C498" s="2">
        <v>0.4</v>
      </c>
      <c r="D498" s="6">
        <v>0.41666666666666669</v>
      </c>
      <c r="E498" s="7">
        <f t="shared" si="7"/>
        <v>0.39999999999999991</v>
      </c>
      <c r="F498" t="s">
        <v>26</v>
      </c>
      <c r="G498" t="s">
        <v>48</v>
      </c>
      <c r="I498" t="str">
        <f>VLOOKUP(Table2[[#This Row],[Employee]],emp_team[],2,FALSE)</f>
        <v>Team Ana</v>
      </c>
    </row>
    <row r="499" spans="1:9" hidden="1" x14ac:dyDescent="0.35">
      <c r="A499" s="1">
        <v>45583</v>
      </c>
      <c r="B499" t="s">
        <v>30</v>
      </c>
      <c r="C499" s="2">
        <v>0.42708333333333331</v>
      </c>
      <c r="D499" s="6">
        <v>0.45833333333333331</v>
      </c>
      <c r="E499" s="7">
        <f t="shared" si="7"/>
        <v>0.75</v>
      </c>
      <c r="F499" t="s">
        <v>26</v>
      </c>
      <c r="G499" t="s">
        <v>48</v>
      </c>
      <c r="I499" t="str">
        <f>VLOOKUP(Table2[[#This Row],[Employee]],emp_team[],2,FALSE)</f>
        <v>Team Ana</v>
      </c>
    </row>
    <row r="500" spans="1:9" hidden="1" x14ac:dyDescent="0.35">
      <c r="A500" s="1">
        <v>45583</v>
      </c>
      <c r="B500" t="s">
        <v>30</v>
      </c>
      <c r="C500" s="2">
        <v>0.45833333333333331</v>
      </c>
      <c r="D500" s="6">
        <v>0.5</v>
      </c>
      <c r="E500" s="7">
        <f t="shared" si="7"/>
        <v>1.0000000000000004</v>
      </c>
      <c r="F500" t="s">
        <v>47</v>
      </c>
      <c r="G500" t="s">
        <v>7</v>
      </c>
      <c r="I500" t="str">
        <f>VLOOKUP(Table2[[#This Row],[Employee]],emp_team[],2,FALSE)</f>
        <v>Team Ana</v>
      </c>
    </row>
    <row r="501" spans="1:9" hidden="1" x14ac:dyDescent="0.35">
      <c r="A501" s="1">
        <v>45583</v>
      </c>
      <c r="B501" t="s">
        <v>30</v>
      </c>
      <c r="C501" s="2">
        <v>0.52083333333333337</v>
      </c>
      <c r="D501" s="6">
        <v>0.53541666666666665</v>
      </c>
      <c r="E501" s="7">
        <f t="shared" si="7"/>
        <v>0.34999999999999876</v>
      </c>
      <c r="F501" t="s">
        <v>47</v>
      </c>
      <c r="G501" t="s">
        <v>7</v>
      </c>
      <c r="I501" t="str">
        <f>VLOOKUP(Table2[[#This Row],[Employee]],emp_team[],2,FALSE)</f>
        <v>Team Ana</v>
      </c>
    </row>
    <row r="502" spans="1:9" hidden="1" x14ac:dyDescent="0.35">
      <c r="A502" s="1">
        <v>45583</v>
      </c>
      <c r="B502" t="s">
        <v>30</v>
      </c>
      <c r="C502" s="2">
        <v>0.53541666666666665</v>
      </c>
      <c r="D502" s="6">
        <v>0.55625000000000002</v>
      </c>
      <c r="E502" s="7">
        <f t="shared" si="7"/>
        <v>0.50000000000000089</v>
      </c>
      <c r="F502" t="s">
        <v>19</v>
      </c>
      <c r="G502" t="s">
        <v>7</v>
      </c>
      <c r="I502" t="str">
        <f>VLOOKUP(Table2[[#This Row],[Employee]],emp_team[],2,FALSE)</f>
        <v>Team Ana</v>
      </c>
    </row>
    <row r="503" spans="1:9" hidden="1" x14ac:dyDescent="0.35">
      <c r="A503" s="1">
        <v>45583</v>
      </c>
      <c r="B503" t="s">
        <v>30</v>
      </c>
      <c r="C503" s="2">
        <v>0.55625000000000002</v>
      </c>
      <c r="D503" s="6">
        <v>0.56944444444444442</v>
      </c>
      <c r="E503" s="7">
        <f t="shared" si="7"/>
        <v>0.31666666666666554</v>
      </c>
      <c r="F503" t="s">
        <v>47</v>
      </c>
      <c r="G503" t="s">
        <v>7</v>
      </c>
      <c r="I503" t="str">
        <f>VLOOKUP(Table2[[#This Row],[Employee]],emp_team[],2,FALSE)</f>
        <v>Team Ana</v>
      </c>
    </row>
    <row r="504" spans="1:9" hidden="1" x14ac:dyDescent="0.35">
      <c r="A504" s="1">
        <v>45583</v>
      </c>
      <c r="B504" t="s">
        <v>30</v>
      </c>
      <c r="C504" s="2">
        <v>0.56944444444444442</v>
      </c>
      <c r="D504" s="6">
        <v>0.59375</v>
      </c>
      <c r="E504" s="7">
        <f t="shared" si="7"/>
        <v>0.58333333333333393</v>
      </c>
      <c r="F504" t="s">
        <v>46</v>
      </c>
      <c r="G504" t="s">
        <v>4</v>
      </c>
      <c r="I504" t="str">
        <f>VLOOKUP(Table2[[#This Row],[Employee]],emp_team[],2,FALSE)</f>
        <v>Team Ana</v>
      </c>
    </row>
    <row r="505" spans="1:9" hidden="1" x14ac:dyDescent="0.35">
      <c r="A505" s="1">
        <v>45583</v>
      </c>
      <c r="B505" t="s">
        <v>30</v>
      </c>
      <c r="C505" s="2">
        <v>0.60416666666666663</v>
      </c>
      <c r="D505" s="6">
        <v>0.67708333333333337</v>
      </c>
      <c r="E505" s="7">
        <f t="shared" si="7"/>
        <v>1.7500000000000018</v>
      </c>
      <c r="F505" t="s">
        <v>26</v>
      </c>
      <c r="G505" t="s">
        <v>7</v>
      </c>
      <c r="I505" t="str">
        <f>VLOOKUP(Table2[[#This Row],[Employee]],emp_team[],2,FALSE)</f>
        <v>Team Ana</v>
      </c>
    </row>
    <row r="506" spans="1:9" hidden="1" x14ac:dyDescent="0.35">
      <c r="A506" s="1">
        <v>45583</v>
      </c>
      <c r="B506" t="s">
        <v>30</v>
      </c>
      <c r="C506" s="2">
        <v>0.67708333333333337</v>
      </c>
      <c r="D506" s="6">
        <v>0.6875</v>
      </c>
      <c r="E506" s="7">
        <f t="shared" si="7"/>
        <v>0.24999999999999911</v>
      </c>
      <c r="F506" t="s">
        <v>16</v>
      </c>
      <c r="G506" t="s">
        <v>5</v>
      </c>
      <c r="I506" t="str">
        <f>VLOOKUP(Table2[[#This Row],[Employee]],emp_team[],2,FALSE)</f>
        <v>Team Ana</v>
      </c>
    </row>
    <row r="507" spans="1:9" hidden="1" x14ac:dyDescent="0.35">
      <c r="A507" s="1">
        <v>45579</v>
      </c>
      <c r="B507" t="s">
        <v>29</v>
      </c>
      <c r="C507" s="2">
        <v>0.33680555555555558</v>
      </c>
      <c r="D507" s="6">
        <v>0.34305555555555556</v>
      </c>
      <c r="E507" s="7">
        <f t="shared" si="7"/>
        <v>0.14999999999999947</v>
      </c>
      <c r="F507" t="s">
        <v>16</v>
      </c>
      <c r="G507" t="s">
        <v>5</v>
      </c>
      <c r="I507" t="str">
        <f>VLOOKUP(Table2[[#This Row],[Employee]],emp_team[],2,FALSE)</f>
        <v>Team Ana</v>
      </c>
    </row>
    <row r="508" spans="1:9" hidden="1" x14ac:dyDescent="0.35">
      <c r="A508" s="1">
        <v>45579</v>
      </c>
      <c r="B508" t="s">
        <v>29</v>
      </c>
      <c r="C508" s="2">
        <v>0.34305555555555556</v>
      </c>
      <c r="D508" s="6">
        <v>0.41666666666666669</v>
      </c>
      <c r="E508" s="7">
        <f t="shared" si="7"/>
        <v>1.7666666666666671</v>
      </c>
      <c r="F508" t="s">
        <v>16</v>
      </c>
      <c r="G508" t="s">
        <v>7</v>
      </c>
      <c r="I508" t="str">
        <f>VLOOKUP(Table2[[#This Row],[Employee]],emp_team[],2,FALSE)</f>
        <v>Team Ana</v>
      </c>
    </row>
    <row r="509" spans="1:9" hidden="1" x14ac:dyDescent="0.35">
      <c r="A509" s="1">
        <v>45579</v>
      </c>
      <c r="B509" t="s">
        <v>29</v>
      </c>
      <c r="C509" s="2">
        <v>0.42708333333333331</v>
      </c>
      <c r="D509" s="6">
        <v>0.5</v>
      </c>
      <c r="E509" s="7">
        <f t="shared" si="7"/>
        <v>1.7500000000000004</v>
      </c>
      <c r="F509" t="s">
        <v>16</v>
      </c>
      <c r="G509" t="s">
        <v>7</v>
      </c>
      <c r="I509" t="str">
        <f>VLOOKUP(Table2[[#This Row],[Employee]],emp_team[],2,FALSE)</f>
        <v>Team Ana</v>
      </c>
    </row>
    <row r="510" spans="1:9" hidden="1" x14ac:dyDescent="0.35">
      <c r="A510" s="1">
        <v>45579</v>
      </c>
      <c r="B510" t="s">
        <v>29</v>
      </c>
      <c r="C510" s="2">
        <v>0.52083333333333337</v>
      </c>
      <c r="D510" s="6">
        <v>0.59375</v>
      </c>
      <c r="E510" s="7">
        <f t="shared" si="7"/>
        <v>1.7499999999999991</v>
      </c>
      <c r="F510" t="s">
        <v>26</v>
      </c>
      <c r="G510" t="s">
        <v>7</v>
      </c>
      <c r="I510" t="str">
        <f>VLOOKUP(Table2[[#This Row],[Employee]],emp_team[],2,FALSE)</f>
        <v>Team Ana</v>
      </c>
    </row>
    <row r="511" spans="1:9" hidden="1" x14ac:dyDescent="0.35">
      <c r="A511" s="1">
        <v>45579</v>
      </c>
      <c r="B511" t="s">
        <v>29</v>
      </c>
      <c r="C511" s="2">
        <v>0.60416666666666663</v>
      </c>
      <c r="D511" s="6">
        <v>0.63611111111111107</v>
      </c>
      <c r="E511" s="7">
        <f t="shared" si="7"/>
        <v>0.76666666666666661</v>
      </c>
      <c r="F511" t="s">
        <v>26</v>
      </c>
      <c r="G511" t="s">
        <v>7</v>
      </c>
      <c r="I511" t="str">
        <f>VLOOKUP(Table2[[#This Row],[Employee]],emp_team[],2,FALSE)</f>
        <v>Team Ana</v>
      </c>
    </row>
    <row r="512" spans="1:9" hidden="1" x14ac:dyDescent="0.35">
      <c r="A512" s="1">
        <v>45579</v>
      </c>
      <c r="B512" t="s">
        <v>29</v>
      </c>
      <c r="C512" s="2">
        <v>0.63611111111111107</v>
      </c>
      <c r="D512" s="6">
        <v>0.66666666666666663</v>
      </c>
      <c r="E512" s="7">
        <f t="shared" si="7"/>
        <v>0.73333333333333339</v>
      </c>
      <c r="F512" t="s">
        <v>19</v>
      </c>
      <c r="G512" t="s">
        <v>9</v>
      </c>
      <c r="I512" t="str">
        <f>VLOOKUP(Table2[[#This Row],[Employee]],emp_team[],2,FALSE)</f>
        <v>Team Ana</v>
      </c>
    </row>
    <row r="513" spans="1:9" hidden="1" x14ac:dyDescent="0.35">
      <c r="A513" s="1">
        <v>45579</v>
      </c>
      <c r="B513" t="s">
        <v>29</v>
      </c>
      <c r="C513" s="2">
        <v>0.66666666666666663</v>
      </c>
      <c r="D513" s="6">
        <v>0.67708333333333337</v>
      </c>
      <c r="E513" s="7">
        <f t="shared" si="7"/>
        <v>0.25000000000000178</v>
      </c>
      <c r="F513" t="s">
        <v>27</v>
      </c>
      <c r="G513" t="s">
        <v>7</v>
      </c>
      <c r="I513" t="str">
        <f>VLOOKUP(Table2[[#This Row],[Employee]],emp_team[],2,FALSE)</f>
        <v>Team Ana</v>
      </c>
    </row>
    <row r="514" spans="1:9" hidden="1" x14ac:dyDescent="0.35">
      <c r="A514" s="1">
        <v>45579</v>
      </c>
      <c r="B514" t="s">
        <v>29</v>
      </c>
      <c r="C514" s="2">
        <v>0.67708333333333337</v>
      </c>
      <c r="D514" s="6">
        <v>0.6875</v>
      </c>
      <c r="E514" s="7">
        <f t="shared" si="7"/>
        <v>0.24999999999999911</v>
      </c>
      <c r="F514" t="s">
        <v>16</v>
      </c>
      <c r="G514" t="s">
        <v>5</v>
      </c>
      <c r="I514" t="str">
        <f>VLOOKUP(Table2[[#This Row],[Employee]],emp_team[],2,FALSE)</f>
        <v>Team Ana</v>
      </c>
    </row>
    <row r="515" spans="1:9" hidden="1" x14ac:dyDescent="0.35">
      <c r="A515" s="1">
        <v>45580</v>
      </c>
      <c r="B515" t="s">
        <v>29</v>
      </c>
      <c r="C515" s="2">
        <v>0.33680555555555558</v>
      </c>
      <c r="D515" s="6">
        <v>0.3611111111111111</v>
      </c>
      <c r="E515" s="7">
        <f t="shared" si="7"/>
        <v>0.58333333333333259</v>
      </c>
      <c r="F515" t="s">
        <v>19</v>
      </c>
      <c r="G515" t="s">
        <v>9</v>
      </c>
      <c r="I515" t="str">
        <f>VLOOKUP(Table2[[#This Row],[Employee]],emp_team[],2,FALSE)</f>
        <v>Team Ana</v>
      </c>
    </row>
    <row r="516" spans="1:9" hidden="1" x14ac:dyDescent="0.35">
      <c r="A516" s="1">
        <v>45580</v>
      </c>
      <c r="B516" t="s">
        <v>29</v>
      </c>
      <c r="C516" s="2">
        <v>0.3611111111111111</v>
      </c>
      <c r="D516" s="6">
        <v>0.41666666666666669</v>
      </c>
      <c r="E516" s="7">
        <f t="shared" si="7"/>
        <v>1.3333333333333339</v>
      </c>
      <c r="F516" t="s">
        <v>26</v>
      </c>
      <c r="G516" t="s">
        <v>7</v>
      </c>
      <c r="I516" t="str">
        <f>VLOOKUP(Table2[[#This Row],[Employee]],emp_team[],2,FALSE)</f>
        <v>Team Ana</v>
      </c>
    </row>
    <row r="517" spans="1:9" hidden="1" x14ac:dyDescent="0.35">
      <c r="A517" s="1">
        <v>45580</v>
      </c>
      <c r="B517" t="s">
        <v>29</v>
      </c>
      <c r="C517" s="2">
        <v>0.42708333333333331</v>
      </c>
      <c r="D517" s="6">
        <v>0.5</v>
      </c>
      <c r="E517" s="7">
        <f t="shared" si="7"/>
        <v>1.7500000000000004</v>
      </c>
      <c r="F517" t="s">
        <v>26</v>
      </c>
      <c r="G517" t="s">
        <v>7</v>
      </c>
      <c r="I517" t="str">
        <f>VLOOKUP(Table2[[#This Row],[Employee]],emp_team[],2,FALSE)</f>
        <v>Team Ana</v>
      </c>
    </row>
    <row r="518" spans="1:9" hidden="1" x14ac:dyDescent="0.35">
      <c r="A518" s="1">
        <v>45580</v>
      </c>
      <c r="B518" t="s">
        <v>29</v>
      </c>
      <c r="C518" s="2">
        <v>0.52083333333333337</v>
      </c>
      <c r="D518" s="6">
        <v>0.59375</v>
      </c>
      <c r="E518" s="7">
        <f t="shared" si="7"/>
        <v>1.7499999999999991</v>
      </c>
      <c r="F518" t="s">
        <v>26</v>
      </c>
      <c r="G518" t="s">
        <v>7</v>
      </c>
      <c r="I518" t="str">
        <f>VLOOKUP(Table2[[#This Row],[Employee]],emp_team[],2,FALSE)</f>
        <v>Team Ana</v>
      </c>
    </row>
    <row r="519" spans="1:9" hidden="1" x14ac:dyDescent="0.35">
      <c r="A519" s="1">
        <v>45580</v>
      </c>
      <c r="B519" t="s">
        <v>29</v>
      </c>
      <c r="C519" s="2">
        <v>0.60416666666666663</v>
      </c>
      <c r="D519" s="6">
        <v>0.6875</v>
      </c>
      <c r="E519" s="7">
        <f t="shared" si="7"/>
        <v>2.0000000000000009</v>
      </c>
      <c r="F519" t="s">
        <v>26</v>
      </c>
      <c r="G519" t="s">
        <v>7</v>
      </c>
      <c r="I519" t="str">
        <f>VLOOKUP(Table2[[#This Row],[Employee]],emp_team[],2,FALSE)</f>
        <v>Team Ana</v>
      </c>
    </row>
    <row r="520" spans="1:9" hidden="1" x14ac:dyDescent="0.35">
      <c r="A520" s="1">
        <v>45581</v>
      </c>
      <c r="B520" t="s">
        <v>29</v>
      </c>
      <c r="C520" s="2">
        <v>0.3347222222222222</v>
      </c>
      <c r="D520" s="6">
        <v>0.3888888888888889</v>
      </c>
      <c r="E520" s="7">
        <f t="shared" si="7"/>
        <v>1.3000000000000007</v>
      </c>
      <c r="F520" t="s">
        <v>16</v>
      </c>
      <c r="G520" t="s">
        <v>7</v>
      </c>
      <c r="I520" t="str">
        <f>VLOOKUP(Table2[[#This Row],[Employee]],emp_team[],2,FALSE)</f>
        <v>Team Ana</v>
      </c>
    </row>
    <row r="521" spans="1:9" hidden="1" x14ac:dyDescent="0.35">
      <c r="A521" s="1">
        <v>45581</v>
      </c>
      <c r="B521" t="s">
        <v>29</v>
      </c>
      <c r="C521" s="2">
        <v>0.3888888888888889</v>
      </c>
      <c r="D521" s="6">
        <v>0.41666666666666669</v>
      </c>
      <c r="E521" s="7">
        <f t="shared" si="7"/>
        <v>0.66666666666666696</v>
      </c>
      <c r="F521" t="s">
        <v>26</v>
      </c>
      <c r="G521" t="s">
        <v>7</v>
      </c>
      <c r="I521" t="str">
        <f>VLOOKUP(Table2[[#This Row],[Employee]],emp_team[],2,FALSE)</f>
        <v>Team Ana</v>
      </c>
    </row>
    <row r="522" spans="1:9" hidden="1" x14ac:dyDescent="0.35">
      <c r="A522" s="1">
        <v>45581</v>
      </c>
      <c r="B522" t="s">
        <v>29</v>
      </c>
      <c r="C522" s="2">
        <v>0.42708333333333331</v>
      </c>
      <c r="D522" s="6">
        <v>0.5</v>
      </c>
      <c r="E522" s="7">
        <f t="shared" si="7"/>
        <v>1.7500000000000004</v>
      </c>
      <c r="F522" t="s">
        <v>26</v>
      </c>
      <c r="G522" t="s">
        <v>7</v>
      </c>
      <c r="I522" t="str">
        <f>VLOOKUP(Table2[[#This Row],[Employee]],emp_team[],2,FALSE)</f>
        <v>Team Ana</v>
      </c>
    </row>
    <row r="523" spans="1:9" hidden="1" x14ac:dyDescent="0.35">
      <c r="A523" s="1">
        <v>45581</v>
      </c>
      <c r="B523" t="s">
        <v>29</v>
      </c>
      <c r="C523" s="2">
        <v>0.52083333333333337</v>
      </c>
      <c r="D523" s="6">
        <v>0.57638888888888884</v>
      </c>
      <c r="E523" s="7">
        <f t="shared" si="7"/>
        <v>1.3333333333333313</v>
      </c>
      <c r="F523" t="s">
        <v>26</v>
      </c>
      <c r="G523" t="s">
        <v>7</v>
      </c>
      <c r="I523" t="str">
        <f>VLOOKUP(Table2[[#This Row],[Employee]],emp_team[],2,FALSE)</f>
        <v>Team Ana</v>
      </c>
    </row>
    <row r="524" spans="1:9" hidden="1" x14ac:dyDescent="0.35">
      <c r="A524" s="1">
        <v>45581</v>
      </c>
      <c r="B524" t="s">
        <v>29</v>
      </c>
      <c r="C524" s="2">
        <v>0.57638888888888884</v>
      </c>
      <c r="D524" s="6">
        <v>0.59375</v>
      </c>
      <c r="E524" s="7">
        <f t="shared" si="7"/>
        <v>0.41666666666666785</v>
      </c>
      <c r="F524" t="s">
        <v>16</v>
      </c>
      <c r="G524" t="s">
        <v>7</v>
      </c>
      <c r="I524" t="str">
        <f>VLOOKUP(Table2[[#This Row],[Employee]],emp_team[],2,FALSE)</f>
        <v>Team Ana</v>
      </c>
    </row>
    <row r="525" spans="1:9" hidden="1" x14ac:dyDescent="0.35">
      <c r="A525" s="1">
        <v>45581</v>
      </c>
      <c r="B525" t="s">
        <v>29</v>
      </c>
      <c r="C525" s="2">
        <v>0.60416666666666663</v>
      </c>
      <c r="D525" s="6">
        <v>0.67708333333333337</v>
      </c>
      <c r="E525" s="7">
        <f t="shared" si="7"/>
        <v>1.7500000000000018</v>
      </c>
      <c r="F525" t="s">
        <v>16</v>
      </c>
      <c r="G525" t="s">
        <v>7</v>
      </c>
      <c r="I525" t="str">
        <f>VLOOKUP(Table2[[#This Row],[Employee]],emp_team[],2,FALSE)</f>
        <v>Team Ana</v>
      </c>
    </row>
    <row r="526" spans="1:9" hidden="1" x14ac:dyDescent="0.35">
      <c r="A526" s="1">
        <v>45581</v>
      </c>
      <c r="B526" t="s">
        <v>29</v>
      </c>
      <c r="C526" s="2">
        <v>0.67708333333333337</v>
      </c>
      <c r="D526" s="6">
        <v>0.6875</v>
      </c>
      <c r="E526" s="7">
        <f t="shared" si="7"/>
        <v>0.24999999999999911</v>
      </c>
      <c r="F526" t="s">
        <v>16</v>
      </c>
      <c r="G526" t="s">
        <v>5</v>
      </c>
      <c r="I526" t="str">
        <f>VLOOKUP(Table2[[#This Row],[Employee]],emp_team[],2,FALSE)</f>
        <v>Team Ana</v>
      </c>
    </row>
    <row r="527" spans="1:9" hidden="1" x14ac:dyDescent="0.35">
      <c r="A527" s="1">
        <v>45582</v>
      </c>
      <c r="B527" t="s">
        <v>29</v>
      </c>
      <c r="C527" s="2">
        <v>0.33819444444444446</v>
      </c>
      <c r="D527" s="6">
        <v>0.41666666666666669</v>
      </c>
      <c r="E527" s="7">
        <f t="shared" si="7"/>
        <v>1.8833333333333333</v>
      </c>
      <c r="F527" t="s">
        <v>26</v>
      </c>
      <c r="G527" t="s">
        <v>7</v>
      </c>
      <c r="I527" t="str">
        <f>VLOOKUP(Table2[[#This Row],[Employee]],emp_team[],2,FALSE)</f>
        <v>Team Ana</v>
      </c>
    </row>
    <row r="528" spans="1:9" hidden="1" x14ac:dyDescent="0.35">
      <c r="A528" s="1">
        <v>45582</v>
      </c>
      <c r="B528" t="s">
        <v>29</v>
      </c>
      <c r="C528" s="2">
        <v>0.42708333333333331</v>
      </c>
      <c r="D528" s="6">
        <v>0.5</v>
      </c>
      <c r="E528" s="7">
        <f t="shared" si="7"/>
        <v>1.7500000000000004</v>
      </c>
      <c r="F528" t="s">
        <v>26</v>
      </c>
      <c r="G528" t="s">
        <v>7</v>
      </c>
      <c r="I528" t="str">
        <f>VLOOKUP(Table2[[#This Row],[Employee]],emp_team[],2,FALSE)</f>
        <v>Team Ana</v>
      </c>
    </row>
    <row r="529" spans="1:9" hidden="1" x14ac:dyDescent="0.35">
      <c r="A529" s="1">
        <v>45582</v>
      </c>
      <c r="B529" t="s">
        <v>29</v>
      </c>
      <c r="C529" s="2">
        <v>0.52083333333333337</v>
      </c>
      <c r="D529" s="6">
        <v>0.54166666666666663</v>
      </c>
      <c r="E529" s="7">
        <f t="shared" si="7"/>
        <v>0.49999999999999822</v>
      </c>
      <c r="F529" t="s">
        <v>16</v>
      </c>
      <c r="G529" t="s">
        <v>5</v>
      </c>
      <c r="I529" t="str">
        <f>VLOOKUP(Table2[[#This Row],[Employee]],emp_team[],2,FALSE)</f>
        <v>Team Ana</v>
      </c>
    </row>
    <row r="530" spans="1:9" hidden="1" x14ac:dyDescent="0.35">
      <c r="A530" s="1">
        <v>45582</v>
      </c>
      <c r="B530" t="s">
        <v>29</v>
      </c>
      <c r="C530" s="2">
        <v>0.54166666666666663</v>
      </c>
      <c r="D530" s="6">
        <v>0.59375</v>
      </c>
      <c r="E530" s="7">
        <f t="shared" si="7"/>
        <v>1.2500000000000009</v>
      </c>
      <c r="F530" t="s">
        <v>26</v>
      </c>
      <c r="G530" t="s">
        <v>7</v>
      </c>
      <c r="I530" t="str">
        <f>VLOOKUP(Table2[[#This Row],[Employee]],emp_team[],2,FALSE)</f>
        <v>Team Ana</v>
      </c>
    </row>
    <row r="531" spans="1:9" hidden="1" x14ac:dyDescent="0.35">
      <c r="A531" s="1">
        <v>45582</v>
      </c>
      <c r="B531" t="s">
        <v>29</v>
      </c>
      <c r="C531" s="2">
        <v>0.60416666666666663</v>
      </c>
      <c r="D531" s="6">
        <v>0.68055555555555558</v>
      </c>
      <c r="E531" s="7">
        <f t="shared" si="7"/>
        <v>1.8333333333333348</v>
      </c>
      <c r="F531" t="s">
        <v>26</v>
      </c>
      <c r="G531" t="s">
        <v>7</v>
      </c>
      <c r="I531" t="str">
        <f>VLOOKUP(Table2[[#This Row],[Employee]],emp_team[],2,FALSE)</f>
        <v>Team Ana</v>
      </c>
    </row>
    <row r="532" spans="1:9" hidden="1" x14ac:dyDescent="0.35">
      <c r="A532" s="1">
        <v>45582</v>
      </c>
      <c r="B532" t="s">
        <v>29</v>
      </c>
      <c r="C532" s="2">
        <v>0.68055555555555558</v>
      </c>
      <c r="D532" s="6">
        <v>0.6875</v>
      </c>
      <c r="E532" s="7">
        <f t="shared" si="7"/>
        <v>0.16666666666666607</v>
      </c>
      <c r="F532" t="s">
        <v>16</v>
      </c>
      <c r="G532" t="s">
        <v>5</v>
      </c>
      <c r="I532" t="str">
        <f>VLOOKUP(Table2[[#This Row],[Employee]],emp_team[],2,FALSE)</f>
        <v>Team Ana</v>
      </c>
    </row>
    <row r="533" spans="1:9" hidden="1" x14ac:dyDescent="0.35">
      <c r="A533" s="1">
        <v>45583</v>
      </c>
      <c r="B533" t="s">
        <v>29</v>
      </c>
      <c r="C533" s="2">
        <v>0.33680555555555558</v>
      </c>
      <c r="D533" s="6">
        <v>0.375</v>
      </c>
      <c r="E533" s="7">
        <f t="shared" si="7"/>
        <v>0.91666666666666607</v>
      </c>
      <c r="F533" t="s">
        <v>26</v>
      </c>
      <c r="G533" t="s">
        <v>7</v>
      </c>
      <c r="I533" t="str">
        <f>VLOOKUP(Table2[[#This Row],[Employee]],emp_team[],2,FALSE)</f>
        <v>Team Ana</v>
      </c>
    </row>
    <row r="534" spans="1:9" hidden="1" x14ac:dyDescent="0.35">
      <c r="A534" s="1">
        <v>45583</v>
      </c>
      <c r="B534" t="s">
        <v>29</v>
      </c>
      <c r="C534" s="2">
        <v>0.375</v>
      </c>
      <c r="D534" s="6">
        <v>0.40069444444444446</v>
      </c>
      <c r="E534" s="7">
        <f t="shared" ref="E534:E554" si="8">(D534-C534)*24</f>
        <v>0.61666666666666714</v>
      </c>
      <c r="F534" t="s">
        <v>16</v>
      </c>
      <c r="G534" t="s">
        <v>5</v>
      </c>
      <c r="I534" t="str">
        <f>VLOOKUP(Table2[[#This Row],[Employee]],emp_team[],2,FALSE)</f>
        <v>Team Ana</v>
      </c>
    </row>
    <row r="535" spans="1:9" hidden="1" x14ac:dyDescent="0.35">
      <c r="A535" s="1">
        <v>45583</v>
      </c>
      <c r="B535" t="s">
        <v>29</v>
      </c>
      <c r="C535" s="2">
        <v>0.40069444444444446</v>
      </c>
      <c r="D535" s="6">
        <v>0.41666666666666669</v>
      </c>
      <c r="E535" s="7">
        <f t="shared" si="8"/>
        <v>0.3833333333333333</v>
      </c>
      <c r="F535" t="s">
        <v>26</v>
      </c>
      <c r="G535" t="s">
        <v>48</v>
      </c>
      <c r="I535" t="str">
        <f>VLOOKUP(Table2[[#This Row],[Employee]],emp_team[],2,FALSE)</f>
        <v>Team Ana</v>
      </c>
    </row>
    <row r="536" spans="1:9" hidden="1" x14ac:dyDescent="0.35">
      <c r="A536" s="1">
        <v>45583</v>
      </c>
      <c r="B536" t="s">
        <v>29</v>
      </c>
      <c r="C536" s="2">
        <v>0.42708333333333331</v>
      </c>
      <c r="D536" s="6">
        <v>0.5</v>
      </c>
      <c r="E536" s="7">
        <f t="shared" si="8"/>
        <v>1.7500000000000004</v>
      </c>
      <c r="F536" t="s">
        <v>26</v>
      </c>
      <c r="G536" t="s">
        <v>48</v>
      </c>
      <c r="I536" t="str">
        <f>VLOOKUP(Table2[[#This Row],[Employee]],emp_team[],2,FALSE)</f>
        <v>Team Ana</v>
      </c>
    </row>
    <row r="537" spans="1:9" hidden="1" x14ac:dyDescent="0.35">
      <c r="A537" s="1">
        <v>45583</v>
      </c>
      <c r="B537" t="s">
        <v>29</v>
      </c>
      <c r="C537" s="2">
        <v>0.52083333333333337</v>
      </c>
      <c r="D537" s="6">
        <v>0.54166666666666663</v>
      </c>
      <c r="E537" s="7">
        <f t="shared" si="8"/>
        <v>0.49999999999999822</v>
      </c>
      <c r="F537" t="s">
        <v>16</v>
      </c>
      <c r="G537" t="s">
        <v>5</v>
      </c>
      <c r="I537" t="str">
        <f>VLOOKUP(Table2[[#This Row],[Employee]],emp_team[],2,FALSE)</f>
        <v>Team Ana</v>
      </c>
    </row>
    <row r="538" spans="1:9" hidden="1" x14ac:dyDescent="0.35">
      <c r="A538" s="1">
        <v>45583</v>
      </c>
      <c r="B538" t="s">
        <v>29</v>
      </c>
      <c r="C538" s="2">
        <v>0.54166666666666663</v>
      </c>
      <c r="D538" s="6">
        <v>0.59375</v>
      </c>
      <c r="E538" s="7">
        <f t="shared" si="8"/>
        <v>1.2500000000000009</v>
      </c>
      <c r="F538" t="s">
        <v>26</v>
      </c>
      <c r="G538" t="s">
        <v>48</v>
      </c>
      <c r="I538" t="str">
        <f>VLOOKUP(Table2[[#This Row],[Employee]],emp_team[],2,FALSE)</f>
        <v>Team Ana</v>
      </c>
    </row>
    <row r="539" spans="1:9" hidden="1" x14ac:dyDescent="0.35">
      <c r="A539" s="1">
        <v>45583</v>
      </c>
      <c r="B539" t="s">
        <v>29</v>
      </c>
      <c r="C539" s="2">
        <v>0.60416666666666663</v>
      </c>
      <c r="D539" s="6">
        <v>0.67708333333333337</v>
      </c>
      <c r="E539" s="7">
        <f t="shared" si="8"/>
        <v>1.7500000000000018</v>
      </c>
      <c r="F539" t="s">
        <v>26</v>
      </c>
      <c r="G539" t="s">
        <v>7</v>
      </c>
      <c r="I539" t="str">
        <f>VLOOKUP(Table2[[#This Row],[Employee]],emp_team[],2,FALSE)</f>
        <v>Team Ana</v>
      </c>
    </row>
    <row r="540" spans="1:9" hidden="1" x14ac:dyDescent="0.35">
      <c r="A540" s="1">
        <v>45583</v>
      </c>
      <c r="B540" t="s">
        <v>29</v>
      </c>
      <c r="C540" s="2">
        <v>0.67708333333333337</v>
      </c>
      <c r="D540" s="6">
        <v>0.6875</v>
      </c>
      <c r="E540" s="7">
        <f t="shared" si="8"/>
        <v>0.24999999999999911</v>
      </c>
      <c r="F540" t="s">
        <v>16</v>
      </c>
      <c r="G540" t="s">
        <v>5</v>
      </c>
      <c r="I540" t="str">
        <f>VLOOKUP(Table2[[#This Row],[Employee]],emp_team[],2,FALSE)</f>
        <v>Team Ana</v>
      </c>
    </row>
    <row r="541" spans="1:9" hidden="1" x14ac:dyDescent="0.35">
      <c r="A541" s="1">
        <v>45586</v>
      </c>
      <c r="B541" t="s">
        <v>14</v>
      </c>
      <c r="C541" s="2">
        <v>0.33333333333333331</v>
      </c>
      <c r="D541" s="6">
        <v>0.41666666666666669</v>
      </c>
      <c r="E541" s="7">
        <f t="shared" si="8"/>
        <v>2.0000000000000009</v>
      </c>
      <c r="F541" t="s">
        <v>16</v>
      </c>
      <c r="G541" t="s">
        <v>7</v>
      </c>
      <c r="I541" t="str">
        <f>VLOOKUP(Table2[[#This Row],[Employee]],emp_team[],2,FALSE)</f>
        <v>Team Ana</v>
      </c>
    </row>
    <row r="542" spans="1:9" hidden="1" x14ac:dyDescent="0.35">
      <c r="A542" s="1">
        <v>45586</v>
      </c>
      <c r="B542" t="s">
        <v>14</v>
      </c>
      <c r="C542" s="2">
        <v>0.42708333333333331</v>
      </c>
      <c r="D542" s="6">
        <v>0.5</v>
      </c>
      <c r="E542" s="7">
        <f t="shared" si="8"/>
        <v>1.7500000000000004</v>
      </c>
      <c r="F542" t="s">
        <v>16</v>
      </c>
      <c r="G542" t="s">
        <v>7</v>
      </c>
      <c r="I542" t="str">
        <f>VLOOKUP(Table2[[#This Row],[Employee]],emp_team[],2,FALSE)</f>
        <v>Team Ana</v>
      </c>
    </row>
    <row r="543" spans="1:9" hidden="1" x14ac:dyDescent="0.35">
      <c r="A543" s="1">
        <v>45586</v>
      </c>
      <c r="B543" t="s">
        <v>14</v>
      </c>
      <c r="C543" s="2">
        <v>0.52083333333333337</v>
      </c>
      <c r="D543" s="6">
        <v>0.59375</v>
      </c>
      <c r="E543" s="7">
        <f t="shared" si="8"/>
        <v>1.7499999999999991</v>
      </c>
      <c r="F543" t="s">
        <v>16</v>
      </c>
      <c r="G543" t="s">
        <v>7</v>
      </c>
      <c r="I543" t="str">
        <f>VLOOKUP(Table2[[#This Row],[Employee]],emp_team[],2,FALSE)</f>
        <v>Team Ana</v>
      </c>
    </row>
    <row r="544" spans="1:9" hidden="1" x14ac:dyDescent="0.35">
      <c r="A544" s="1">
        <v>45586</v>
      </c>
      <c r="B544" t="s">
        <v>14</v>
      </c>
      <c r="C544" s="2">
        <v>0.60416666666666663</v>
      </c>
      <c r="D544" s="6">
        <v>0.6875</v>
      </c>
      <c r="E544" s="7">
        <f t="shared" si="8"/>
        <v>2.0000000000000009</v>
      </c>
      <c r="F544" t="s">
        <v>19</v>
      </c>
      <c r="G544" t="s">
        <v>9</v>
      </c>
      <c r="I544" t="str">
        <f>VLOOKUP(Table2[[#This Row],[Employee]],emp_team[],2,FALSE)</f>
        <v>Team Ana</v>
      </c>
    </row>
    <row r="545" spans="1:9" hidden="1" x14ac:dyDescent="0.35">
      <c r="A545" s="1">
        <v>45587</v>
      </c>
      <c r="B545" t="s">
        <v>14</v>
      </c>
      <c r="C545" s="2">
        <v>0.33333333333333331</v>
      </c>
      <c r="D545" s="6">
        <v>0.375</v>
      </c>
      <c r="E545" s="7">
        <f t="shared" si="8"/>
        <v>1.0000000000000004</v>
      </c>
      <c r="F545" t="s">
        <v>19</v>
      </c>
      <c r="G545" t="s">
        <v>9</v>
      </c>
      <c r="I545" t="str">
        <f>VLOOKUP(Table2[[#This Row],[Employee]],emp_team[],2,FALSE)</f>
        <v>Team Ana</v>
      </c>
    </row>
    <row r="546" spans="1:9" hidden="1" x14ac:dyDescent="0.35">
      <c r="A546" s="1">
        <v>45587</v>
      </c>
      <c r="B546" t="s">
        <v>14</v>
      </c>
      <c r="C546" s="2">
        <v>0.375</v>
      </c>
      <c r="D546" s="6">
        <v>0.41666666666666669</v>
      </c>
      <c r="E546" s="7">
        <f t="shared" si="8"/>
        <v>1.0000000000000004</v>
      </c>
      <c r="F546" t="s">
        <v>16</v>
      </c>
      <c r="G546" t="s">
        <v>7</v>
      </c>
      <c r="I546" t="str">
        <f>VLOOKUP(Table2[[#This Row],[Employee]],emp_team[],2,FALSE)</f>
        <v>Team Ana</v>
      </c>
    </row>
    <row r="547" spans="1:9" hidden="1" x14ac:dyDescent="0.35">
      <c r="A547" s="1">
        <v>45587</v>
      </c>
      <c r="B547" t="s">
        <v>14</v>
      </c>
      <c r="C547" s="2">
        <v>0.42708333333333331</v>
      </c>
      <c r="D547" s="6">
        <v>0.5</v>
      </c>
      <c r="E547" s="7">
        <f t="shared" si="8"/>
        <v>1.7500000000000004</v>
      </c>
      <c r="F547" t="s">
        <v>16</v>
      </c>
      <c r="G547" t="s">
        <v>7</v>
      </c>
      <c r="I547" t="str">
        <f>VLOOKUP(Table2[[#This Row],[Employee]],emp_team[],2,FALSE)</f>
        <v>Team Ana</v>
      </c>
    </row>
    <row r="548" spans="1:9" hidden="1" x14ac:dyDescent="0.35">
      <c r="A548" s="1">
        <v>45587</v>
      </c>
      <c r="B548" t="s">
        <v>14</v>
      </c>
      <c r="C548" s="2">
        <v>0.52083333333333337</v>
      </c>
      <c r="D548" s="6">
        <v>0.59375</v>
      </c>
      <c r="E548" s="7">
        <f t="shared" si="8"/>
        <v>1.7499999999999991</v>
      </c>
      <c r="F548" t="s">
        <v>16</v>
      </c>
      <c r="G548" t="s">
        <v>7</v>
      </c>
      <c r="I548" t="str">
        <f>VLOOKUP(Table2[[#This Row],[Employee]],emp_team[],2,FALSE)</f>
        <v>Team Ana</v>
      </c>
    </row>
    <row r="549" spans="1:9" hidden="1" x14ac:dyDescent="0.35">
      <c r="A549" s="1">
        <v>45587</v>
      </c>
      <c r="B549" t="s">
        <v>14</v>
      </c>
      <c r="C549" s="2">
        <v>0.60416666666666663</v>
      </c>
      <c r="D549" s="6">
        <v>0.6875</v>
      </c>
      <c r="E549" s="7">
        <f t="shared" si="8"/>
        <v>2.0000000000000009</v>
      </c>
      <c r="F549" t="s">
        <v>16</v>
      </c>
      <c r="G549" t="s">
        <v>7</v>
      </c>
      <c r="I549" t="str">
        <f>VLOOKUP(Table2[[#This Row],[Employee]],emp_team[],2,FALSE)</f>
        <v>Team Ana</v>
      </c>
    </row>
    <row r="550" spans="1:9" hidden="1" x14ac:dyDescent="0.35">
      <c r="A550" s="1">
        <v>45586</v>
      </c>
      <c r="B550" t="s">
        <v>44</v>
      </c>
      <c r="C550" s="2">
        <v>0.33680555555555558</v>
      </c>
      <c r="D550" s="6">
        <v>0.41666666666666669</v>
      </c>
      <c r="E550" s="7">
        <f t="shared" si="8"/>
        <v>1.9166666666666665</v>
      </c>
      <c r="F550" t="s">
        <v>16</v>
      </c>
      <c r="G550" t="s">
        <v>8</v>
      </c>
      <c r="I550" t="str">
        <f>VLOOKUP(Table2[[#This Row],[Employee]],emp_team[],2,FALSE)</f>
        <v>Team Ana</v>
      </c>
    </row>
    <row r="551" spans="1:9" hidden="1" x14ac:dyDescent="0.35">
      <c r="A551" s="1">
        <v>45586</v>
      </c>
      <c r="B551" t="s">
        <v>44</v>
      </c>
      <c r="C551" s="2">
        <v>0.42708333333333331</v>
      </c>
      <c r="D551" s="6">
        <v>0.48194444444444445</v>
      </c>
      <c r="E551" s="7">
        <f t="shared" si="8"/>
        <v>1.3166666666666673</v>
      </c>
      <c r="F551" t="s">
        <v>16</v>
      </c>
      <c r="G551" t="s">
        <v>8</v>
      </c>
      <c r="I551" t="str">
        <f>VLOOKUP(Table2[[#This Row],[Employee]],emp_team[],2,FALSE)</f>
        <v>Team Ana</v>
      </c>
    </row>
    <row r="552" spans="1:9" hidden="1" x14ac:dyDescent="0.35">
      <c r="A552" s="1">
        <v>45586</v>
      </c>
      <c r="B552" t="s">
        <v>44</v>
      </c>
      <c r="C552" s="2">
        <v>0.48194444444444445</v>
      </c>
      <c r="D552" s="6">
        <v>0.5</v>
      </c>
      <c r="E552" s="7">
        <f t="shared" si="8"/>
        <v>0.43333333333333313</v>
      </c>
      <c r="F552" t="s">
        <v>26</v>
      </c>
      <c r="G552" t="s">
        <v>8</v>
      </c>
      <c r="I552" t="str">
        <f>VLOOKUP(Table2[[#This Row],[Employee]],emp_team[],2,FALSE)</f>
        <v>Team Ana</v>
      </c>
    </row>
    <row r="553" spans="1:9" hidden="1" x14ac:dyDescent="0.35">
      <c r="A553" s="1">
        <v>45586</v>
      </c>
      <c r="B553" t="s">
        <v>44</v>
      </c>
      <c r="C553" s="2">
        <v>0.52083333333333337</v>
      </c>
      <c r="D553" s="6">
        <v>0.54652777777777772</v>
      </c>
      <c r="E553" s="7">
        <f t="shared" si="8"/>
        <v>0.61666666666666448</v>
      </c>
      <c r="F553" t="s">
        <v>16</v>
      </c>
      <c r="G553" t="s">
        <v>8</v>
      </c>
      <c r="I553" t="str">
        <f>VLOOKUP(Table2[[#This Row],[Employee]],emp_team[],2,FALSE)</f>
        <v>Team Ana</v>
      </c>
    </row>
    <row r="554" spans="1:9" hidden="1" x14ac:dyDescent="0.35">
      <c r="A554" s="1">
        <v>45586</v>
      </c>
      <c r="B554" t="s">
        <v>44</v>
      </c>
      <c r="C554" s="2">
        <v>0.54652777777777772</v>
      </c>
      <c r="D554" s="6">
        <v>0.59375</v>
      </c>
      <c r="E554" s="7">
        <f t="shared" si="8"/>
        <v>1.1333333333333346</v>
      </c>
      <c r="F554" t="s">
        <v>26</v>
      </c>
      <c r="G554" t="s">
        <v>8</v>
      </c>
      <c r="I554" t="str">
        <f>VLOOKUP(Table2[[#This Row],[Employee]],emp_team[],2,FALSE)</f>
        <v>Team Ana</v>
      </c>
    </row>
    <row r="555" spans="1:9" hidden="1" x14ac:dyDescent="0.35">
      <c r="A555" s="1">
        <v>45586</v>
      </c>
      <c r="B555" t="s">
        <v>44</v>
      </c>
      <c r="C555" s="2">
        <v>0.60416666666666663</v>
      </c>
      <c r="D555" s="6">
        <v>0.67708333333333337</v>
      </c>
      <c r="E555" s="7">
        <f t="shared" ref="E555:E559" si="9">(D555-C555)*24</f>
        <v>1.7500000000000018</v>
      </c>
      <c r="F555" t="s">
        <v>19</v>
      </c>
      <c r="G555" t="s">
        <v>9</v>
      </c>
      <c r="I555" t="str">
        <f>VLOOKUP(Table2[[#This Row],[Employee]],emp_team[],2,FALSE)</f>
        <v>Team Ana</v>
      </c>
    </row>
    <row r="556" spans="1:9" hidden="1" x14ac:dyDescent="0.35">
      <c r="A556" s="1">
        <v>45586</v>
      </c>
      <c r="B556" t="s">
        <v>44</v>
      </c>
      <c r="C556" s="2">
        <v>0.67708333333333337</v>
      </c>
      <c r="D556" s="6">
        <v>0.6875</v>
      </c>
      <c r="E556" s="7">
        <f t="shared" si="9"/>
        <v>0.24999999999999911</v>
      </c>
      <c r="F556" t="s">
        <v>16</v>
      </c>
      <c r="G556" t="s">
        <v>5</v>
      </c>
      <c r="I556" t="str">
        <f>VLOOKUP(Table2[[#This Row],[Employee]],emp_team[],2,FALSE)</f>
        <v>Team Ana</v>
      </c>
    </row>
    <row r="557" spans="1:9" hidden="1" x14ac:dyDescent="0.35">
      <c r="A557" s="1">
        <v>45587</v>
      </c>
      <c r="B557" t="s">
        <v>44</v>
      </c>
      <c r="C557" s="2">
        <v>0.33680555555555558</v>
      </c>
      <c r="D557" s="6">
        <v>0.36458333333333331</v>
      </c>
      <c r="E557" s="7">
        <f t="shared" si="9"/>
        <v>0.66666666666666563</v>
      </c>
      <c r="F557" t="s">
        <v>19</v>
      </c>
      <c r="G557" t="s">
        <v>9</v>
      </c>
      <c r="I557" t="str">
        <f>VLOOKUP(Table2[[#This Row],[Employee]],emp_team[],2,FALSE)</f>
        <v>Team Ana</v>
      </c>
    </row>
    <row r="558" spans="1:9" hidden="1" x14ac:dyDescent="0.35">
      <c r="A558" s="1">
        <v>45587</v>
      </c>
      <c r="B558" t="s">
        <v>44</v>
      </c>
      <c r="C558" s="2">
        <v>0.36458333333333331</v>
      </c>
      <c r="D558" s="6">
        <v>0.41666666666666669</v>
      </c>
      <c r="E558" s="7">
        <f t="shared" si="9"/>
        <v>1.2500000000000009</v>
      </c>
      <c r="F558" t="s">
        <v>26</v>
      </c>
      <c r="G558" t="s">
        <v>8</v>
      </c>
      <c r="I558" t="str">
        <f>VLOOKUP(Table2[[#This Row],[Employee]],emp_team[],2,FALSE)</f>
        <v>Team Ana</v>
      </c>
    </row>
    <row r="559" spans="1:9" hidden="1" x14ac:dyDescent="0.35">
      <c r="A559" s="1">
        <v>45587</v>
      </c>
      <c r="B559" t="s">
        <v>44</v>
      </c>
      <c r="C559" s="2">
        <v>0.42708333333333331</v>
      </c>
      <c r="D559" s="6">
        <v>0.5</v>
      </c>
      <c r="E559" s="7">
        <f t="shared" si="9"/>
        <v>1.7500000000000004</v>
      </c>
      <c r="F559" t="s">
        <v>26</v>
      </c>
      <c r="G559" t="s">
        <v>8</v>
      </c>
      <c r="I559" t="str">
        <f>VLOOKUP(Table2[[#This Row],[Employee]],emp_team[],2,FALSE)</f>
        <v>Team Ana</v>
      </c>
    </row>
    <row r="560" spans="1:9" hidden="1" x14ac:dyDescent="0.35">
      <c r="A560" s="1">
        <v>45587</v>
      </c>
      <c r="B560" t="s">
        <v>44</v>
      </c>
      <c r="C560" s="2">
        <v>0.52083333333333337</v>
      </c>
      <c r="D560" s="6">
        <v>0.59375</v>
      </c>
      <c r="E560" s="7">
        <f t="shared" ref="E560:E571" si="10">(D560-C560)*24</f>
        <v>1.7499999999999991</v>
      </c>
      <c r="F560" t="s">
        <v>26</v>
      </c>
      <c r="G560" t="s">
        <v>8</v>
      </c>
      <c r="I560" t="str">
        <f>VLOOKUP(Table2[[#This Row],[Employee]],emp_team[],2,FALSE)</f>
        <v>Team Ana</v>
      </c>
    </row>
    <row r="561" spans="1:9" hidden="1" x14ac:dyDescent="0.35">
      <c r="A561" s="1">
        <v>45587</v>
      </c>
      <c r="B561" t="s">
        <v>44</v>
      </c>
      <c r="C561" s="2">
        <v>0.60416666666666663</v>
      </c>
      <c r="D561" s="6">
        <v>0.67708333333333337</v>
      </c>
      <c r="E561" s="7">
        <f t="shared" si="10"/>
        <v>1.7500000000000018</v>
      </c>
      <c r="F561" t="s">
        <v>26</v>
      </c>
      <c r="G561" t="s">
        <v>8</v>
      </c>
      <c r="I561" t="str">
        <f>VLOOKUP(Table2[[#This Row],[Employee]],emp_team[],2,FALSE)</f>
        <v>Team Ana</v>
      </c>
    </row>
    <row r="562" spans="1:9" hidden="1" x14ac:dyDescent="0.35">
      <c r="A562" s="1">
        <v>45587</v>
      </c>
      <c r="B562" t="s">
        <v>44</v>
      </c>
      <c r="C562" s="2">
        <v>0.67708333333333337</v>
      </c>
      <c r="D562" s="6">
        <v>0.6875</v>
      </c>
      <c r="E562" s="7">
        <f t="shared" si="10"/>
        <v>0.24999999999999911</v>
      </c>
      <c r="F562" t="s">
        <v>16</v>
      </c>
      <c r="G562" t="s">
        <v>5</v>
      </c>
      <c r="I562" t="str">
        <f>VLOOKUP(Table2[[#This Row],[Employee]],emp_team[],2,FALSE)</f>
        <v>Team Ana</v>
      </c>
    </row>
    <row r="563" spans="1:9" hidden="1" x14ac:dyDescent="0.35">
      <c r="A563" s="1">
        <v>45586</v>
      </c>
      <c r="B563" t="s">
        <v>30</v>
      </c>
      <c r="C563" s="2">
        <v>0.33680555555555558</v>
      </c>
      <c r="D563" s="6">
        <v>0.37777777777777777</v>
      </c>
      <c r="E563" s="7">
        <f t="shared" si="10"/>
        <v>0.9833333333333325</v>
      </c>
      <c r="F563" t="s">
        <v>16</v>
      </c>
      <c r="G563" t="s">
        <v>48</v>
      </c>
      <c r="I563" t="str">
        <f>VLOOKUP(Table2[[#This Row],[Employee]],emp_team[],2,FALSE)</f>
        <v>Team Ana</v>
      </c>
    </row>
    <row r="564" spans="1:9" hidden="1" x14ac:dyDescent="0.35">
      <c r="A564" s="1">
        <v>45586</v>
      </c>
      <c r="B564" t="s">
        <v>30</v>
      </c>
      <c r="C564" s="2">
        <v>0.37777777777777777</v>
      </c>
      <c r="D564" s="6">
        <v>0.41666666666666669</v>
      </c>
      <c r="E564" s="7">
        <f t="shared" si="10"/>
        <v>0.93333333333333401</v>
      </c>
      <c r="F564" t="s">
        <v>16</v>
      </c>
      <c r="G564" t="s">
        <v>7</v>
      </c>
      <c r="I564" t="str">
        <f>VLOOKUP(Table2[[#This Row],[Employee]],emp_team[],2,FALSE)</f>
        <v>Team Ana</v>
      </c>
    </row>
    <row r="565" spans="1:9" hidden="1" x14ac:dyDescent="0.35">
      <c r="A565" s="1">
        <v>45586</v>
      </c>
      <c r="B565" t="s">
        <v>30</v>
      </c>
      <c r="C565" s="2">
        <v>0.42708333333333331</v>
      </c>
      <c r="D565" s="6">
        <v>0.5</v>
      </c>
      <c r="E565" s="7">
        <f t="shared" si="10"/>
        <v>1.7500000000000004</v>
      </c>
      <c r="F565" t="s">
        <v>16</v>
      </c>
      <c r="G565" t="s">
        <v>7</v>
      </c>
      <c r="I565" t="str">
        <f>VLOOKUP(Table2[[#This Row],[Employee]],emp_team[],2,FALSE)</f>
        <v>Team Ana</v>
      </c>
    </row>
    <row r="566" spans="1:9" hidden="1" x14ac:dyDescent="0.35">
      <c r="A566" s="1">
        <v>45586</v>
      </c>
      <c r="B566" t="s">
        <v>30</v>
      </c>
      <c r="C566" s="2">
        <v>0.52083333333333337</v>
      </c>
      <c r="D566" s="6">
        <v>0.59375</v>
      </c>
      <c r="E566" s="7">
        <f t="shared" si="10"/>
        <v>1.7499999999999991</v>
      </c>
      <c r="F566" t="s">
        <v>16</v>
      </c>
      <c r="G566" t="s">
        <v>7</v>
      </c>
      <c r="I566" t="str">
        <f>VLOOKUP(Table2[[#This Row],[Employee]],emp_team[],2,FALSE)</f>
        <v>Team Ana</v>
      </c>
    </row>
    <row r="567" spans="1:9" hidden="1" x14ac:dyDescent="0.35">
      <c r="A567" s="1">
        <v>45586</v>
      </c>
      <c r="B567" t="s">
        <v>30</v>
      </c>
      <c r="C567" s="2">
        <v>0.60416666666666663</v>
      </c>
      <c r="D567" s="6">
        <v>0.67708333333333337</v>
      </c>
      <c r="E567" s="7">
        <f t="shared" si="10"/>
        <v>1.7500000000000018</v>
      </c>
      <c r="F567" t="s">
        <v>19</v>
      </c>
      <c r="G567" t="s">
        <v>9</v>
      </c>
      <c r="I567" t="str">
        <f>VLOOKUP(Table2[[#This Row],[Employee]],emp_team[],2,FALSE)</f>
        <v>Team Ana</v>
      </c>
    </row>
    <row r="568" spans="1:9" hidden="1" x14ac:dyDescent="0.35">
      <c r="A568" s="1">
        <v>45586</v>
      </c>
      <c r="B568" t="s">
        <v>30</v>
      </c>
      <c r="C568" s="2">
        <v>0.67708333333333337</v>
      </c>
      <c r="D568" s="6">
        <v>0.6875</v>
      </c>
      <c r="E568" s="7">
        <f t="shared" si="10"/>
        <v>0.24999999999999911</v>
      </c>
      <c r="F568" t="s">
        <v>16</v>
      </c>
      <c r="G568" t="s">
        <v>5</v>
      </c>
      <c r="I568" t="str">
        <f>VLOOKUP(Table2[[#This Row],[Employee]],emp_team[],2,FALSE)</f>
        <v>Team Ana</v>
      </c>
    </row>
    <row r="569" spans="1:9" hidden="1" x14ac:dyDescent="0.35">
      <c r="A569" s="1">
        <v>45587</v>
      </c>
      <c r="B569" t="s">
        <v>30</v>
      </c>
      <c r="C569" s="2">
        <v>0.33750000000000002</v>
      </c>
      <c r="D569" s="6">
        <v>0.36458333333333331</v>
      </c>
      <c r="E569" s="7">
        <f t="shared" si="10"/>
        <v>0.64999999999999902</v>
      </c>
      <c r="F569" t="s">
        <v>19</v>
      </c>
      <c r="G569" t="s">
        <v>9</v>
      </c>
      <c r="I569" t="str">
        <f>VLOOKUP(Table2[[#This Row],[Employee]],emp_team[],2,FALSE)</f>
        <v>Team Ana</v>
      </c>
    </row>
    <row r="570" spans="1:9" hidden="1" x14ac:dyDescent="0.35">
      <c r="A570" s="1">
        <v>45587</v>
      </c>
      <c r="B570" t="s">
        <v>30</v>
      </c>
      <c r="C570" s="2">
        <v>0.36458333333333331</v>
      </c>
      <c r="D570" s="6">
        <v>0.41666666666666669</v>
      </c>
      <c r="E570" s="7">
        <f t="shared" si="10"/>
        <v>1.2500000000000009</v>
      </c>
      <c r="F570" t="s">
        <v>16</v>
      </c>
      <c r="G570" t="s">
        <v>7</v>
      </c>
      <c r="I570" t="str">
        <f>VLOOKUP(Table2[[#This Row],[Employee]],emp_team[],2,FALSE)</f>
        <v>Team Ana</v>
      </c>
    </row>
    <row r="571" spans="1:9" hidden="1" x14ac:dyDescent="0.35">
      <c r="A571" s="1">
        <v>45587</v>
      </c>
      <c r="B571" t="s">
        <v>30</v>
      </c>
      <c r="C571" s="2">
        <v>0.42708333333333331</v>
      </c>
      <c r="D571" s="6">
        <v>0.5</v>
      </c>
      <c r="E571" s="7">
        <f t="shared" si="10"/>
        <v>1.7500000000000004</v>
      </c>
      <c r="F571" t="s">
        <v>16</v>
      </c>
      <c r="G571" t="s">
        <v>7</v>
      </c>
      <c r="I571" t="str">
        <f>VLOOKUP(Table2[[#This Row],[Employee]],emp_team[],2,FALSE)</f>
        <v>Team Ana</v>
      </c>
    </row>
    <row r="572" spans="1:9" hidden="1" x14ac:dyDescent="0.35">
      <c r="A572" s="1">
        <v>45587</v>
      </c>
      <c r="B572" t="s">
        <v>30</v>
      </c>
      <c r="C572" s="2">
        <v>0.52083333333333337</v>
      </c>
      <c r="D572" s="6">
        <v>0.59375</v>
      </c>
      <c r="E572" s="7">
        <f t="shared" ref="E572:E588" si="11">(D572-C572)*24</f>
        <v>1.7499999999999991</v>
      </c>
      <c r="F572" t="s">
        <v>16</v>
      </c>
      <c r="G572" t="s">
        <v>7</v>
      </c>
      <c r="I572" t="str">
        <f>VLOOKUP(Table2[[#This Row],[Employee]],emp_team[],2,FALSE)</f>
        <v>Team Ana</v>
      </c>
    </row>
    <row r="573" spans="1:9" hidden="1" x14ac:dyDescent="0.35">
      <c r="A573" s="1">
        <v>45587</v>
      </c>
      <c r="B573" t="s">
        <v>30</v>
      </c>
      <c r="C573" s="2">
        <v>0.60416666666666663</v>
      </c>
      <c r="D573" s="6">
        <v>0.67708333333333337</v>
      </c>
      <c r="E573" s="7">
        <f t="shared" si="11"/>
        <v>1.7500000000000018</v>
      </c>
      <c r="F573" t="s">
        <v>16</v>
      </c>
      <c r="G573" t="s">
        <v>7</v>
      </c>
      <c r="I573" t="str">
        <f>VLOOKUP(Table2[[#This Row],[Employee]],emp_team[],2,FALSE)</f>
        <v>Team Ana</v>
      </c>
    </row>
    <row r="574" spans="1:9" hidden="1" x14ac:dyDescent="0.35">
      <c r="A574" s="1">
        <v>45587</v>
      </c>
      <c r="B574" t="s">
        <v>30</v>
      </c>
      <c r="C574" s="2">
        <v>0.67708333333333337</v>
      </c>
      <c r="D574" s="6">
        <v>0.6875</v>
      </c>
      <c r="E574" s="7">
        <f t="shared" si="11"/>
        <v>0.24999999999999911</v>
      </c>
      <c r="F574" t="s">
        <v>16</v>
      </c>
      <c r="G574" t="s">
        <v>5</v>
      </c>
      <c r="I574" t="str">
        <f>VLOOKUP(Table2[[#This Row],[Employee]],emp_team[],2,FALSE)</f>
        <v>Team Ana</v>
      </c>
    </row>
    <row r="575" spans="1:9" hidden="1" x14ac:dyDescent="0.35">
      <c r="A575" s="1">
        <v>45586</v>
      </c>
      <c r="B575" t="s">
        <v>28</v>
      </c>
      <c r="C575" s="2">
        <v>0.33888888888888891</v>
      </c>
      <c r="D575" s="6">
        <v>0.39583333333333331</v>
      </c>
      <c r="E575" s="7">
        <f t="shared" si="11"/>
        <v>1.3666666666666658</v>
      </c>
      <c r="F575" t="s">
        <v>46</v>
      </c>
      <c r="G575" t="s">
        <v>4</v>
      </c>
      <c r="I575" t="str">
        <f>VLOOKUP(Table2[[#This Row],[Employee]],emp_team[],2,FALSE)</f>
        <v>Team Ana</v>
      </c>
    </row>
    <row r="576" spans="1:9" hidden="1" x14ac:dyDescent="0.35">
      <c r="A576" s="1">
        <v>45586</v>
      </c>
      <c r="B576" t="s">
        <v>28</v>
      </c>
      <c r="C576" s="2">
        <v>0.39583333333333331</v>
      </c>
      <c r="D576" s="6">
        <v>0.41666666666666669</v>
      </c>
      <c r="E576" s="7">
        <f t="shared" si="11"/>
        <v>0.50000000000000089</v>
      </c>
      <c r="F576" t="s">
        <v>27</v>
      </c>
      <c r="G576" t="s">
        <v>8</v>
      </c>
      <c r="I576" t="str">
        <f>VLOOKUP(Table2[[#This Row],[Employee]],emp_team[],2,FALSE)</f>
        <v>Team Ana</v>
      </c>
    </row>
    <row r="577" spans="1:9" hidden="1" x14ac:dyDescent="0.35">
      <c r="A577" s="1">
        <v>45586</v>
      </c>
      <c r="B577" t="s">
        <v>28</v>
      </c>
      <c r="C577" s="2">
        <v>0.42708333333333331</v>
      </c>
      <c r="D577" s="6">
        <v>0.5</v>
      </c>
      <c r="E577" s="7">
        <f t="shared" si="11"/>
        <v>1.7500000000000004</v>
      </c>
      <c r="F577" t="s">
        <v>26</v>
      </c>
      <c r="G577" t="s">
        <v>7</v>
      </c>
      <c r="I577" t="str">
        <f>VLOOKUP(Table2[[#This Row],[Employee]],emp_team[],2,FALSE)</f>
        <v>Team Ana</v>
      </c>
    </row>
    <row r="578" spans="1:9" hidden="1" x14ac:dyDescent="0.35">
      <c r="A578" s="1">
        <v>45586</v>
      </c>
      <c r="B578" t="s">
        <v>28</v>
      </c>
      <c r="C578" s="2">
        <v>0.52083333333333337</v>
      </c>
      <c r="D578" s="6">
        <v>0.54652777777777772</v>
      </c>
      <c r="E578" s="7">
        <f t="shared" si="11"/>
        <v>0.61666666666666448</v>
      </c>
      <c r="F578" t="s">
        <v>26</v>
      </c>
      <c r="G578" t="s">
        <v>7</v>
      </c>
      <c r="I578" t="str">
        <f>VLOOKUP(Table2[[#This Row],[Employee]],emp_team[],2,FALSE)</f>
        <v>Team Ana</v>
      </c>
    </row>
    <row r="579" spans="1:9" hidden="1" x14ac:dyDescent="0.35">
      <c r="A579" s="1">
        <v>45586</v>
      </c>
      <c r="B579" t="s">
        <v>28</v>
      </c>
      <c r="C579" s="2">
        <v>0.54652777777777772</v>
      </c>
      <c r="D579" s="6">
        <v>0.59375</v>
      </c>
      <c r="E579" s="7">
        <f t="shared" si="11"/>
        <v>1.1333333333333346</v>
      </c>
      <c r="F579" t="s">
        <v>19</v>
      </c>
      <c r="G579" t="s">
        <v>9</v>
      </c>
      <c r="I579" t="str">
        <f>VLOOKUP(Table2[[#This Row],[Employee]],emp_team[],2,FALSE)</f>
        <v>Team Ana</v>
      </c>
    </row>
    <row r="580" spans="1:9" hidden="1" x14ac:dyDescent="0.35">
      <c r="A580" s="1">
        <v>45586</v>
      </c>
      <c r="B580" t="s">
        <v>28</v>
      </c>
      <c r="C580" s="2">
        <v>0.60416666666666663</v>
      </c>
      <c r="D580" s="6">
        <v>0.67708333333333337</v>
      </c>
      <c r="E580" s="7">
        <f t="shared" si="11"/>
        <v>1.7500000000000018</v>
      </c>
      <c r="F580" t="s">
        <v>19</v>
      </c>
      <c r="G580" t="s">
        <v>9</v>
      </c>
      <c r="I580" t="str">
        <f>VLOOKUP(Table2[[#This Row],[Employee]],emp_team[],2,FALSE)</f>
        <v>Team Ana</v>
      </c>
    </row>
    <row r="581" spans="1:9" hidden="1" x14ac:dyDescent="0.35">
      <c r="A581" s="1">
        <v>45586</v>
      </c>
      <c r="B581" t="s">
        <v>28</v>
      </c>
      <c r="C581" s="2">
        <v>0.67708333333333337</v>
      </c>
      <c r="D581" s="6">
        <v>0.6875</v>
      </c>
      <c r="E581" s="7">
        <f t="shared" si="11"/>
        <v>0.24999999999999911</v>
      </c>
      <c r="F581" t="s">
        <v>16</v>
      </c>
      <c r="G581" t="s">
        <v>5</v>
      </c>
      <c r="I581" t="str">
        <f>VLOOKUP(Table2[[#This Row],[Employee]],emp_team[],2,FALSE)</f>
        <v>Team Ana</v>
      </c>
    </row>
    <row r="582" spans="1:9" hidden="1" x14ac:dyDescent="0.35">
      <c r="A582" s="1">
        <v>45587</v>
      </c>
      <c r="B582" t="s">
        <v>28</v>
      </c>
      <c r="C582" s="2">
        <v>0.33750000000000002</v>
      </c>
      <c r="D582" s="6">
        <v>0.36458333333333331</v>
      </c>
      <c r="E582" s="7">
        <f t="shared" si="11"/>
        <v>0.64999999999999902</v>
      </c>
      <c r="F582" t="s">
        <v>19</v>
      </c>
      <c r="G582" t="s">
        <v>9</v>
      </c>
      <c r="I582" t="str">
        <f>VLOOKUP(Table2[[#This Row],[Employee]],emp_team[],2,FALSE)</f>
        <v>Team Ana</v>
      </c>
    </row>
    <row r="583" spans="1:9" hidden="1" x14ac:dyDescent="0.35">
      <c r="A583" s="1">
        <v>45587</v>
      </c>
      <c r="B583" t="s">
        <v>28</v>
      </c>
      <c r="C583" s="2">
        <v>0.36458333333333331</v>
      </c>
      <c r="D583" s="6">
        <v>0.41666666666666669</v>
      </c>
      <c r="E583" s="7">
        <f t="shared" si="11"/>
        <v>1.2500000000000009</v>
      </c>
      <c r="F583" t="s">
        <v>16</v>
      </c>
      <c r="G583" t="s">
        <v>7</v>
      </c>
      <c r="I583" t="str">
        <f>VLOOKUP(Table2[[#This Row],[Employee]],emp_team[],2,FALSE)</f>
        <v>Team Ana</v>
      </c>
    </row>
    <row r="584" spans="1:9" hidden="1" x14ac:dyDescent="0.35">
      <c r="A584" s="1">
        <v>45587</v>
      </c>
      <c r="B584" t="s">
        <v>28</v>
      </c>
      <c r="C584" s="2">
        <v>0.42708333333333331</v>
      </c>
      <c r="D584" s="6">
        <v>0.5</v>
      </c>
      <c r="E584" s="7">
        <f t="shared" si="11"/>
        <v>1.7500000000000004</v>
      </c>
      <c r="F584" t="s">
        <v>16</v>
      </c>
      <c r="G584" t="s">
        <v>8</v>
      </c>
      <c r="I584" t="str">
        <f>VLOOKUP(Table2[[#This Row],[Employee]],emp_team[],2,FALSE)</f>
        <v>Team Ana</v>
      </c>
    </row>
    <row r="585" spans="1:9" hidden="1" x14ac:dyDescent="0.35">
      <c r="A585" s="1">
        <v>45587</v>
      </c>
      <c r="B585" t="s">
        <v>28</v>
      </c>
      <c r="C585" s="2">
        <v>0.52083333333333337</v>
      </c>
      <c r="D585" s="6">
        <v>0.59375</v>
      </c>
      <c r="E585" s="7">
        <f t="shared" si="11"/>
        <v>1.7499999999999991</v>
      </c>
      <c r="F585" t="s">
        <v>16</v>
      </c>
      <c r="G585" t="s">
        <v>7</v>
      </c>
      <c r="I585" t="str">
        <f>VLOOKUP(Table2[[#This Row],[Employee]],emp_team[],2,FALSE)</f>
        <v>Team Ana</v>
      </c>
    </row>
    <row r="586" spans="1:9" hidden="1" x14ac:dyDescent="0.35">
      <c r="A586" s="1">
        <v>45587</v>
      </c>
      <c r="B586" t="s">
        <v>28</v>
      </c>
      <c r="C586" s="2">
        <v>0.60416666666666663</v>
      </c>
      <c r="D586" s="6">
        <v>0.67708333333333337</v>
      </c>
      <c r="E586" s="7">
        <f t="shared" si="11"/>
        <v>1.7500000000000018</v>
      </c>
      <c r="F586" t="s">
        <v>16</v>
      </c>
      <c r="G586" t="s">
        <v>8</v>
      </c>
      <c r="I586" t="str">
        <f>VLOOKUP(Table2[[#This Row],[Employee]],emp_team[],2,FALSE)</f>
        <v>Team Ana</v>
      </c>
    </row>
    <row r="587" spans="1:9" hidden="1" x14ac:dyDescent="0.35">
      <c r="A587" s="1">
        <v>45587</v>
      </c>
      <c r="B587" t="s">
        <v>28</v>
      </c>
      <c r="C587" s="2">
        <v>0.67708333333333337</v>
      </c>
      <c r="D587" s="6">
        <v>0.6875</v>
      </c>
      <c r="E587" s="7">
        <f t="shared" si="11"/>
        <v>0.24999999999999911</v>
      </c>
      <c r="F587" t="s">
        <v>16</v>
      </c>
      <c r="G587" t="s">
        <v>5</v>
      </c>
      <c r="I587" t="str">
        <f>VLOOKUP(Table2[[#This Row],[Employee]],emp_team[],2,FALSE)</f>
        <v>Team Ana</v>
      </c>
    </row>
    <row r="588" spans="1:9" hidden="1" x14ac:dyDescent="0.35">
      <c r="A588" s="1">
        <v>45586</v>
      </c>
      <c r="B588" t="s">
        <v>29</v>
      </c>
      <c r="C588" s="2">
        <v>0.34027777777777779</v>
      </c>
      <c r="D588" s="6">
        <v>0.41666666666666669</v>
      </c>
      <c r="E588" s="7">
        <f t="shared" si="11"/>
        <v>1.8333333333333335</v>
      </c>
      <c r="F588" t="s">
        <v>26</v>
      </c>
      <c r="G588" t="s">
        <v>7</v>
      </c>
      <c r="I588" t="str">
        <f>VLOOKUP(Table2[[#This Row],[Employee]],emp_team[],2,FALSE)</f>
        <v>Team Ana</v>
      </c>
    </row>
    <row r="589" spans="1:9" hidden="1" x14ac:dyDescent="0.35">
      <c r="A589" s="1">
        <v>45586</v>
      </c>
      <c r="B589" t="s">
        <v>29</v>
      </c>
      <c r="C589" s="2">
        <v>0.42708333333333331</v>
      </c>
      <c r="D589" s="6">
        <v>0.44166666666666665</v>
      </c>
      <c r="E589" s="7">
        <f t="shared" ref="E589:E594" si="12">(D589-C589)*24</f>
        <v>0.35000000000000009</v>
      </c>
      <c r="F589" t="s">
        <v>26</v>
      </c>
      <c r="G589" t="s">
        <v>7</v>
      </c>
      <c r="I589" t="str">
        <f>VLOOKUP(Table2[[#This Row],[Employee]],emp_team[],2,FALSE)</f>
        <v>Team Ana</v>
      </c>
    </row>
    <row r="590" spans="1:9" hidden="1" x14ac:dyDescent="0.35">
      <c r="A590" s="1">
        <v>45586</v>
      </c>
      <c r="B590" t="s">
        <v>29</v>
      </c>
      <c r="C590" s="2">
        <v>0.44166666666666665</v>
      </c>
      <c r="D590" s="6">
        <v>0.5</v>
      </c>
      <c r="E590" s="7">
        <f t="shared" si="12"/>
        <v>1.4000000000000004</v>
      </c>
      <c r="F590" t="s">
        <v>27</v>
      </c>
      <c r="G590" t="s">
        <v>4</v>
      </c>
      <c r="I590" t="str">
        <f>VLOOKUP(Table2[[#This Row],[Employee]],emp_team[],2,FALSE)</f>
        <v>Team Ana</v>
      </c>
    </row>
    <row r="591" spans="1:9" hidden="1" x14ac:dyDescent="0.35">
      <c r="A591" s="1">
        <v>45586</v>
      </c>
      <c r="B591" t="s">
        <v>29</v>
      </c>
      <c r="C591" s="2">
        <v>0.52083333333333337</v>
      </c>
      <c r="D591" s="6">
        <v>0.55555555555555558</v>
      </c>
      <c r="E591" s="7">
        <f t="shared" si="12"/>
        <v>0.83333333333333304</v>
      </c>
      <c r="F591" t="s">
        <v>47</v>
      </c>
      <c r="G591" t="s">
        <v>49</v>
      </c>
      <c r="I591" t="str">
        <f>VLOOKUP(Table2[[#This Row],[Employee]],emp_team[],2,FALSE)</f>
        <v>Team Ana</v>
      </c>
    </row>
    <row r="592" spans="1:9" hidden="1" x14ac:dyDescent="0.35">
      <c r="A592" s="1">
        <v>45586</v>
      </c>
      <c r="B592" t="s">
        <v>29</v>
      </c>
      <c r="C592" s="2">
        <v>0.55555555555555558</v>
      </c>
      <c r="D592" s="6">
        <v>0.59375</v>
      </c>
      <c r="E592" s="7">
        <f t="shared" si="12"/>
        <v>0.91666666666666607</v>
      </c>
      <c r="F592" t="s">
        <v>26</v>
      </c>
      <c r="G592" t="s">
        <v>7</v>
      </c>
      <c r="I592" t="str">
        <f>VLOOKUP(Table2[[#This Row],[Employee]],emp_team[],2,FALSE)</f>
        <v>Team Ana</v>
      </c>
    </row>
    <row r="593" spans="1:9" hidden="1" x14ac:dyDescent="0.35">
      <c r="A593" s="1">
        <v>45586</v>
      </c>
      <c r="B593" t="s">
        <v>29</v>
      </c>
      <c r="C593" s="2">
        <v>0.60416666666666663</v>
      </c>
      <c r="D593" s="6">
        <v>0.67708333333333337</v>
      </c>
      <c r="E593" s="7">
        <f t="shared" si="12"/>
        <v>1.7500000000000018</v>
      </c>
      <c r="F593" t="s">
        <v>19</v>
      </c>
      <c r="G593" t="s">
        <v>9</v>
      </c>
      <c r="I593" t="str">
        <f>VLOOKUP(Table2[[#This Row],[Employee]],emp_team[],2,FALSE)</f>
        <v>Team Ana</v>
      </c>
    </row>
    <row r="594" spans="1:9" hidden="1" x14ac:dyDescent="0.35">
      <c r="A594" s="1">
        <v>45586</v>
      </c>
      <c r="B594" t="s">
        <v>29</v>
      </c>
      <c r="C594" s="2">
        <v>0.67708333333333337</v>
      </c>
      <c r="D594" s="6">
        <v>0.6875</v>
      </c>
      <c r="E594" s="7">
        <f t="shared" si="12"/>
        <v>0.24999999999999911</v>
      </c>
      <c r="F594" t="s">
        <v>16</v>
      </c>
      <c r="G594" t="s">
        <v>5</v>
      </c>
      <c r="I594" t="str">
        <f>VLOOKUP(Table2[[#This Row],[Employee]],emp_team[],2,FALSE)</f>
        <v>Team Ana</v>
      </c>
    </row>
    <row r="595" spans="1:9" hidden="1" x14ac:dyDescent="0.35">
      <c r="A595" s="1">
        <v>45587</v>
      </c>
      <c r="B595" t="s">
        <v>29</v>
      </c>
      <c r="C595" s="2">
        <v>0.33750000000000002</v>
      </c>
      <c r="D595" s="6">
        <v>0.36458333333333331</v>
      </c>
      <c r="E595" s="7">
        <f t="shared" ref="E595:E603" si="13">(D595-C595)*24</f>
        <v>0.64999999999999902</v>
      </c>
      <c r="F595" t="s">
        <v>19</v>
      </c>
      <c r="G595" t="s">
        <v>9</v>
      </c>
      <c r="I595" t="str">
        <f>VLOOKUP(Table2[[#This Row],[Employee]],emp_team[],2,FALSE)</f>
        <v>Team Ana</v>
      </c>
    </row>
    <row r="596" spans="1:9" hidden="1" x14ac:dyDescent="0.35">
      <c r="A596" s="1">
        <v>45587</v>
      </c>
      <c r="B596" t="s">
        <v>29</v>
      </c>
      <c r="C596" s="2">
        <v>0.36458333333333331</v>
      </c>
      <c r="D596" s="6">
        <v>0.41666666666666669</v>
      </c>
      <c r="E596" s="7">
        <f t="shared" si="13"/>
        <v>1.2500000000000009</v>
      </c>
      <c r="F596" t="s">
        <v>16</v>
      </c>
      <c r="G596" t="s">
        <v>7</v>
      </c>
      <c r="I596" t="str">
        <f>VLOOKUP(Table2[[#This Row],[Employee]],emp_team[],2,FALSE)</f>
        <v>Team Ana</v>
      </c>
    </row>
    <row r="597" spans="1:9" hidden="1" x14ac:dyDescent="0.35">
      <c r="A597" s="1">
        <v>45587</v>
      </c>
      <c r="B597" t="s">
        <v>29</v>
      </c>
      <c r="C597" s="2">
        <v>0.42708333333333331</v>
      </c>
      <c r="D597" s="6">
        <v>0.5</v>
      </c>
      <c r="E597" s="7">
        <f t="shared" si="13"/>
        <v>1.7500000000000004</v>
      </c>
      <c r="F597" t="s">
        <v>16</v>
      </c>
      <c r="G597" t="s">
        <v>8</v>
      </c>
      <c r="I597" t="str">
        <f>VLOOKUP(Table2[[#This Row],[Employee]],emp_team[],2,FALSE)</f>
        <v>Team Ana</v>
      </c>
    </row>
    <row r="598" spans="1:9" hidden="1" x14ac:dyDescent="0.35">
      <c r="A598" s="1">
        <v>45587</v>
      </c>
      <c r="B598" t="s">
        <v>29</v>
      </c>
      <c r="C598" s="2">
        <v>0.52083333333333337</v>
      </c>
      <c r="D598" s="6">
        <v>0.59375</v>
      </c>
      <c r="E598" s="7">
        <f t="shared" si="13"/>
        <v>1.7499999999999991</v>
      </c>
      <c r="F598" t="s">
        <v>16</v>
      </c>
      <c r="G598" t="s">
        <v>7</v>
      </c>
      <c r="I598" t="str">
        <f>VLOOKUP(Table2[[#This Row],[Employee]],emp_team[],2,FALSE)</f>
        <v>Team Ana</v>
      </c>
    </row>
    <row r="599" spans="1:9" hidden="1" x14ac:dyDescent="0.35">
      <c r="A599" s="1">
        <v>45587</v>
      </c>
      <c r="B599" t="s">
        <v>29</v>
      </c>
      <c r="C599" s="2">
        <v>0.60416666666666663</v>
      </c>
      <c r="D599" s="6">
        <v>0.67708333333333337</v>
      </c>
      <c r="E599" s="7">
        <f t="shared" si="13"/>
        <v>1.7500000000000018</v>
      </c>
      <c r="F599" t="s">
        <v>16</v>
      </c>
      <c r="G599" t="s">
        <v>8</v>
      </c>
      <c r="I599" t="str">
        <f>VLOOKUP(Table2[[#This Row],[Employee]],emp_team[],2,FALSE)</f>
        <v>Team Ana</v>
      </c>
    </row>
    <row r="600" spans="1:9" hidden="1" x14ac:dyDescent="0.35">
      <c r="A600" s="1">
        <v>45587</v>
      </c>
      <c r="B600" t="s">
        <v>29</v>
      </c>
      <c r="C600" s="2">
        <v>0.67708333333333337</v>
      </c>
      <c r="D600" s="6">
        <v>0.6875</v>
      </c>
      <c r="E600" s="7">
        <f t="shared" si="13"/>
        <v>0.24999999999999911</v>
      </c>
      <c r="F600" t="s">
        <v>16</v>
      </c>
      <c r="G600" t="s">
        <v>5</v>
      </c>
      <c r="I600" t="str">
        <f>VLOOKUP(Table2[[#This Row],[Employee]],emp_team[],2,FALSE)</f>
        <v>Team Ana</v>
      </c>
    </row>
    <row r="601" spans="1:9" hidden="1" x14ac:dyDescent="0.35">
      <c r="A601" s="1">
        <v>45587</v>
      </c>
      <c r="B601" t="s">
        <v>51</v>
      </c>
      <c r="C601" s="2">
        <v>0.35416666666666669</v>
      </c>
      <c r="D601" s="6">
        <v>0.39583333333333331</v>
      </c>
      <c r="E601" s="7">
        <f t="shared" si="13"/>
        <v>0.99999999999999911</v>
      </c>
      <c r="F601" t="s">
        <v>17</v>
      </c>
      <c r="G601" t="s">
        <v>58</v>
      </c>
      <c r="I601" t="str">
        <f>VLOOKUP(Table2[[#This Row],[Employee]],emp_team[],2,FALSE)</f>
        <v>Team Logistics</v>
      </c>
    </row>
    <row r="602" spans="1:9" hidden="1" x14ac:dyDescent="0.35">
      <c r="A602" s="1">
        <v>45587</v>
      </c>
      <c r="B602" t="s">
        <v>51</v>
      </c>
      <c r="C602" s="2">
        <v>0.45833333333333331</v>
      </c>
      <c r="D602" s="6">
        <v>0.47916666666666669</v>
      </c>
      <c r="E602" s="7">
        <f t="shared" si="13"/>
        <v>0.50000000000000089</v>
      </c>
      <c r="F602" t="s">
        <v>17</v>
      </c>
      <c r="G602" t="s">
        <v>6</v>
      </c>
      <c r="I602" t="str">
        <f>VLOOKUP(Table2[[#This Row],[Employee]],emp_team[],2,FALSE)</f>
        <v>Team Logistics</v>
      </c>
    </row>
    <row r="603" spans="1:9" hidden="1" x14ac:dyDescent="0.35">
      <c r="A603" s="1">
        <v>45587</v>
      </c>
      <c r="B603" t="s">
        <v>51</v>
      </c>
      <c r="C603" s="2">
        <v>0.4375</v>
      </c>
      <c r="D603" s="6">
        <v>0.45833333333333331</v>
      </c>
      <c r="E603" s="7">
        <f t="shared" si="13"/>
        <v>0.49999999999999956</v>
      </c>
      <c r="F603" t="s">
        <v>55</v>
      </c>
      <c r="G603" t="s">
        <v>58</v>
      </c>
      <c r="I603" t="str">
        <f>VLOOKUP(Table2[[#This Row],[Employee]],emp_team[],2,FALSE)</f>
        <v>Team Logistics</v>
      </c>
    </row>
    <row r="604" spans="1:9" hidden="1" x14ac:dyDescent="0.35">
      <c r="A604" s="1">
        <v>45587</v>
      </c>
      <c r="B604" t="s">
        <v>51</v>
      </c>
      <c r="C604" s="2">
        <v>0.60416666666666663</v>
      </c>
      <c r="D604" s="6">
        <v>0.65625</v>
      </c>
      <c r="E604" s="7">
        <f t="shared" ref="E604:E606" si="14">(D604-C604)*24</f>
        <v>1.2500000000000009</v>
      </c>
      <c r="F604" t="s">
        <v>17</v>
      </c>
      <c r="G604" t="s">
        <v>6</v>
      </c>
      <c r="I604" t="str">
        <f>VLOOKUP(Table2[[#This Row],[Employee]],emp_team[],2,FALSE)</f>
        <v>Team Logistics</v>
      </c>
    </row>
    <row r="605" spans="1:9" hidden="1" x14ac:dyDescent="0.35">
      <c r="A605" s="1">
        <v>45587</v>
      </c>
      <c r="B605" t="s">
        <v>51</v>
      </c>
      <c r="C605" s="2">
        <v>0.67708333333333337</v>
      </c>
      <c r="D605" s="6">
        <v>0.70138888888888884</v>
      </c>
      <c r="E605" s="7">
        <f t="shared" si="14"/>
        <v>0.58333333333333126</v>
      </c>
      <c r="F605" t="s">
        <v>55</v>
      </c>
      <c r="G605" t="s">
        <v>6</v>
      </c>
      <c r="I605" t="str">
        <f>VLOOKUP(Table2[[#This Row],[Employee]],emp_team[],2,FALSE)</f>
        <v>Team Logistics</v>
      </c>
    </row>
    <row r="606" spans="1:9" hidden="1" x14ac:dyDescent="0.35">
      <c r="A606" s="1">
        <v>45588</v>
      </c>
      <c r="B606" t="s">
        <v>51</v>
      </c>
      <c r="C606" s="2">
        <v>0.45833333333333331</v>
      </c>
      <c r="D606" s="6">
        <v>0.58333333333333337</v>
      </c>
      <c r="E606" s="7">
        <f t="shared" si="14"/>
        <v>3.0000000000000013</v>
      </c>
      <c r="F606" t="s">
        <v>17</v>
      </c>
      <c r="G606" t="s">
        <v>58</v>
      </c>
      <c r="I606" t="str">
        <f>VLOOKUP(Table2[[#This Row],[Employee]],emp_team[],2,FALSE)</f>
        <v>Team Logistics</v>
      </c>
    </row>
    <row r="607" spans="1:9" hidden="1" x14ac:dyDescent="0.35">
      <c r="A607" s="1">
        <v>45588</v>
      </c>
      <c r="B607" t="s">
        <v>51</v>
      </c>
      <c r="C607" s="2">
        <v>0.54166666666666663</v>
      </c>
      <c r="D607" s="6">
        <v>0.5625</v>
      </c>
      <c r="E607" s="7">
        <f t="shared" ref="E607:E638" si="15">(D607-C607)*24</f>
        <v>0.50000000000000089</v>
      </c>
      <c r="F607" t="s">
        <v>55</v>
      </c>
      <c r="G607" t="s">
        <v>56</v>
      </c>
      <c r="I607" t="str">
        <f>VLOOKUP(Table2[[#This Row],[Employee]],emp_team[],2,FALSE)</f>
        <v>Team Logistics</v>
      </c>
    </row>
    <row r="608" spans="1:9" hidden="1" x14ac:dyDescent="0.35">
      <c r="A608" s="1">
        <v>45588</v>
      </c>
      <c r="B608" t="s">
        <v>51</v>
      </c>
      <c r="C608" s="2">
        <v>0.58333333333333337</v>
      </c>
      <c r="D608" s="6">
        <v>0.6875</v>
      </c>
      <c r="E608" s="7">
        <f t="shared" si="15"/>
        <v>2.4999999999999991</v>
      </c>
      <c r="F608" t="s">
        <v>17</v>
      </c>
      <c r="G608" t="s">
        <v>6</v>
      </c>
      <c r="I608" t="str">
        <f>VLOOKUP(Table2[[#This Row],[Employee]],emp_team[],2,FALSE)</f>
        <v>Team Logistics</v>
      </c>
    </row>
    <row r="609" spans="1:9" hidden="1" x14ac:dyDescent="0.35">
      <c r="A609" s="1">
        <v>45589</v>
      </c>
      <c r="B609" t="s">
        <v>51</v>
      </c>
      <c r="C609" s="2">
        <v>0.36458333333333331</v>
      </c>
      <c r="D609" s="6">
        <v>0.40625</v>
      </c>
      <c r="E609" s="7">
        <f t="shared" si="15"/>
        <v>1.0000000000000004</v>
      </c>
      <c r="F609" t="s">
        <v>17</v>
      </c>
      <c r="G609" t="s">
        <v>6</v>
      </c>
      <c r="I609" t="str">
        <f>VLOOKUP(Table2[[#This Row],[Employee]],emp_team[],2,FALSE)</f>
        <v>Team Logistics</v>
      </c>
    </row>
    <row r="610" spans="1:9" hidden="1" x14ac:dyDescent="0.35">
      <c r="A610" s="1">
        <v>45589</v>
      </c>
      <c r="B610" t="s">
        <v>51</v>
      </c>
      <c r="C610" s="2">
        <v>0.40625</v>
      </c>
      <c r="D610" s="6">
        <v>0.4375</v>
      </c>
      <c r="E610" s="7">
        <f t="shared" si="15"/>
        <v>0.75</v>
      </c>
      <c r="F610" t="s">
        <v>17</v>
      </c>
      <c r="G610" t="s">
        <v>6</v>
      </c>
      <c r="I610" t="str">
        <f>VLOOKUP(Table2[[#This Row],[Employee]],emp_team[],2,FALSE)</f>
        <v>Team Logistics</v>
      </c>
    </row>
    <row r="611" spans="1:9" hidden="1" x14ac:dyDescent="0.35">
      <c r="A611" s="1">
        <v>45589</v>
      </c>
      <c r="B611" t="s">
        <v>51</v>
      </c>
      <c r="C611" s="2">
        <v>0.4375</v>
      </c>
      <c r="D611" s="6">
        <v>0.44791666666666669</v>
      </c>
      <c r="E611" s="7">
        <f t="shared" si="15"/>
        <v>0.25000000000000044</v>
      </c>
      <c r="F611" t="s">
        <v>23</v>
      </c>
      <c r="G611" t="s">
        <v>59</v>
      </c>
      <c r="I611" t="str">
        <f>VLOOKUP(Table2[[#This Row],[Employee]],emp_team[],2,FALSE)</f>
        <v>Team Logistics</v>
      </c>
    </row>
    <row r="612" spans="1:9" hidden="1" x14ac:dyDescent="0.35">
      <c r="A612" s="1">
        <v>45589</v>
      </c>
      <c r="B612" t="s">
        <v>51</v>
      </c>
      <c r="C612" s="2">
        <v>0.44791666666666669</v>
      </c>
      <c r="D612" s="6">
        <v>0.45833333333333331</v>
      </c>
      <c r="E612" s="7">
        <f t="shared" si="15"/>
        <v>0.24999999999999911</v>
      </c>
      <c r="F612" t="s">
        <v>17</v>
      </c>
      <c r="G612" t="s">
        <v>4</v>
      </c>
      <c r="I612" t="str">
        <f>VLOOKUP(Table2[[#This Row],[Employee]],emp_team[],2,FALSE)</f>
        <v>Team Logistics</v>
      </c>
    </row>
    <row r="613" spans="1:9" hidden="1" x14ac:dyDescent="0.35">
      <c r="A613" s="1">
        <v>45589</v>
      </c>
      <c r="B613" t="s">
        <v>51</v>
      </c>
      <c r="C613" s="2">
        <v>0.48958333333333331</v>
      </c>
      <c r="D613" s="6">
        <v>0.5</v>
      </c>
      <c r="E613" s="7">
        <f t="shared" si="15"/>
        <v>0.25000000000000044</v>
      </c>
      <c r="F613" t="s">
        <v>55</v>
      </c>
      <c r="G613" t="s">
        <v>24</v>
      </c>
      <c r="I613" t="str">
        <f>VLOOKUP(Table2[[#This Row],[Employee]],emp_team[],2,FALSE)</f>
        <v>Team Logistics</v>
      </c>
    </row>
    <row r="614" spans="1:9" hidden="1" x14ac:dyDescent="0.35">
      <c r="A614" s="1">
        <v>45589</v>
      </c>
      <c r="B614" t="s">
        <v>51</v>
      </c>
      <c r="C614" s="2">
        <v>0.52083333333333337</v>
      </c>
      <c r="D614" s="6">
        <v>0.54166666666666663</v>
      </c>
      <c r="E614" s="7">
        <f t="shared" si="15"/>
        <v>0.49999999999999822</v>
      </c>
      <c r="F614" t="s">
        <v>55</v>
      </c>
      <c r="G614" t="s">
        <v>6</v>
      </c>
      <c r="I614" t="str">
        <f>VLOOKUP(Table2[[#This Row],[Employee]],emp_team[],2,FALSE)</f>
        <v>Team Logistics</v>
      </c>
    </row>
    <row r="615" spans="1:9" hidden="1" x14ac:dyDescent="0.35">
      <c r="A615" s="1">
        <v>45589</v>
      </c>
      <c r="B615" t="s">
        <v>51</v>
      </c>
      <c r="C615" s="2">
        <v>0.64583333333333337</v>
      </c>
      <c r="D615" s="6">
        <v>0.6875</v>
      </c>
      <c r="E615" s="7">
        <f t="shared" si="15"/>
        <v>0.99999999999999911</v>
      </c>
      <c r="F615" t="s">
        <v>17</v>
      </c>
      <c r="G615" t="s">
        <v>4</v>
      </c>
      <c r="I615" t="str">
        <f>VLOOKUP(Table2[[#This Row],[Employee]],emp_team[],2,FALSE)</f>
        <v>Team Logistics</v>
      </c>
    </row>
    <row r="616" spans="1:9" hidden="1" x14ac:dyDescent="0.35">
      <c r="A616" s="1">
        <v>45593</v>
      </c>
      <c r="B616" t="s">
        <v>51</v>
      </c>
      <c r="C616" s="2">
        <v>0.35416666666666669</v>
      </c>
      <c r="D616" s="6">
        <v>0.41666666666666669</v>
      </c>
      <c r="E616" s="7">
        <f t="shared" si="15"/>
        <v>1.5</v>
      </c>
      <c r="F616" t="s">
        <v>55</v>
      </c>
      <c r="G616" t="s">
        <v>42</v>
      </c>
      <c r="I616" t="str">
        <f>VLOOKUP(Table2[[#This Row],[Employee]],emp_team[],2,FALSE)</f>
        <v>Team Logistics</v>
      </c>
    </row>
    <row r="617" spans="1:9" hidden="1" x14ac:dyDescent="0.35">
      <c r="A617" s="1">
        <v>45593</v>
      </c>
      <c r="B617" t="s">
        <v>51</v>
      </c>
      <c r="C617" s="2">
        <v>0.42708333333333331</v>
      </c>
      <c r="D617" s="6">
        <v>0.5</v>
      </c>
      <c r="E617" s="7">
        <f t="shared" si="15"/>
        <v>1.7500000000000004</v>
      </c>
      <c r="F617" t="s">
        <v>55</v>
      </c>
      <c r="G617" t="s">
        <v>42</v>
      </c>
      <c r="I617" t="str">
        <f>VLOOKUP(Table2[[#This Row],[Employee]],emp_team[],2,FALSE)</f>
        <v>Team Logistics</v>
      </c>
    </row>
    <row r="618" spans="1:9" hidden="1" x14ac:dyDescent="0.35">
      <c r="A618" s="1">
        <v>45593</v>
      </c>
      <c r="B618" t="s">
        <v>51</v>
      </c>
      <c r="C618" s="2">
        <v>0.52083333333333337</v>
      </c>
      <c r="D618" s="6">
        <v>0.59375</v>
      </c>
      <c r="E618" s="7">
        <f t="shared" si="15"/>
        <v>1.7499999999999991</v>
      </c>
      <c r="F618" t="s">
        <v>55</v>
      </c>
      <c r="G618" t="s">
        <v>42</v>
      </c>
      <c r="I618" t="str">
        <f>VLOOKUP(Table2[[#This Row],[Employee]],emp_team[],2,FALSE)</f>
        <v>Team Logistics</v>
      </c>
    </row>
    <row r="619" spans="1:9" hidden="1" x14ac:dyDescent="0.35">
      <c r="A619" s="1">
        <v>45593</v>
      </c>
      <c r="B619" t="s">
        <v>51</v>
      </c>
      <c r="C619" s="2">
        <v>0.60416666666666663</v>
      </c>
      <c r="D619" s="6">
        <v>0.6875</v>
      </c>
      <c r="E619" s="7">
        <f t="shared" si="15"/>
        <v>2.0000000000000009</v>
      </c>
      <c r="F619" t="s">
        <v>55</v>
      </c>
      <c r="G619" t="s">
        <v>42</v>
      </c>
      <c r="I619" t="str">
        <f>VLOOKUP(Table2[[#This Row],[Employee]],emp_team[],2,FALSE)</f>
        <v>Team Logistics</v>
      </c>
    </row>
    <row r="620" spans="1:9" hidden="1" x14ac:dyDescent="0.35">
      <c r="A620" s="1">
        <v>45594</v>
      </c>
      <c r="B620" t="s">
        <v>51</v>
      </c>
      <c r="C620" s="2">
        <v>0.42708333333333331</v>
      </c>
      <c r="D620" s="6">
        <v>0.5</v>
      </c>
      <c r="E620" s="7">
        <f t="shared" si="15"/>
        <v>1.7500000000000004</v>
      </c>
      <c r="F620" t="s">
        <v>55</v>
      </c>
      <c r="G620" t="s">
        <v>42</v>
      </c>
      <c r="I620" t="str">
        <f>VLOOKUP(Table2[[#This Row],[Employee]],emp_team[],2,FALSE)</f>
        <v>Team Logistics</v>
      </c>
    </row>
    <row r="621" spans="1:9" hidden="1" x14ac:dyDescent="0.35">
      <c r="A621" s="1">
        <v>45594</v>
      </c>
      <c r="B621" t="s">
        <v>51</v>
      </c>
      <c r="C621" s="2">
        <v>0.52083333333333337</v>
      </c>
      <c r="D621" s="6">
        <v>0.59375</v>
      </c>
      <c r="E621" s="7">
        <f t="shared" si="15"/>
        <v>1.7499999999999991</v>
      </c>
      <c r="F621" t="s">
        <v>55</v>
      </c>
      <c r="G621" t="s">
        <v>42</v>
      </c>
      <c r="I621" t="str">
        <f>VLOOKUP(Table2[[#This Row],[Employee]],emp_team[],2,FALSE)</f>
        <v>Team Logistics</v>
      </c>
    </row>
    <row r="622" spans="1:9" hidden="1" x14ac:dyDescent="0.35">
      <c r="A622" s="1">
        <v>45594</v>
      </c>
      <c r="B622" t="s">
        <v>51</v>
      </c>
      <c r="C622" s="2">
        <v>0.60416666666666663</v>
      </c>
      <c r="D622" s="6">
        <v>0.66666666666666663</v>
      </c>
      <c r="E622" s="7">
        <f t="shared" si="15"/>
        <v>1.5</v>
      </c>
      <c r="F622" t="s">
        <v>55</v>
      </c>
      <c r="G622" t="s">
        <v>42</v>
      </c>
      <c r="I622" t="str">
        <f>VLOOKUP(Table2[[#This Row],[Employee]],emp_team[],2,FALSE)</f>
        <v>Team Logistics</v>
      </c>
    </row>
    <row r="623" spans="1:9" hidden="1" x14ac:dyDescent="0.35">
      <c r="A623" s="1">
        <v>45596</v>
      </c>
      <c r="B623" t="s">
        <v>51</v>
      </c>
      <c r="C623" s="2">
        <v>0.35416666666666669</v>
      </c>
      <c r="D623" s="6">
        <v>0.41666666666666669</v>
      </c>
      <c r="E623" s="7">
        <f t="shared" si="15"/>
        <v>1.5</v>
      </c>
      <c r="F623" t="s">
        <v>17</v>
      </c>
      <c r="G623" t="s">
        <v>42</v>
      </c>
      <c r="I623" t="str">
        <f>VLOOKUP(Table2[[#This Row],[Employee]],emp_team[],2,FALSE)</f>
        <v>Team Logistics</v>
      </c>
    </row>
    <row r="624" spans="1:9" hidden="1" x14ac:dyDescent="0.35">
      <c r="A624" s="1">
        <v>45596</v>
      </c>
      <c r="B624" t="s">
        <v>51</v>
      </c>
      <c r="C624" s="2">
        <v>0.42708333333333331</v>
      </c>
      <c r="D624" s="6">
        <v>0.5</v>
      </c>
      <c r="E624" s="7">
        <f t="shared" si="15"/>
        <v>1.7500000000000004</v>
      </c>
      <c r="F624" t="s">
        <v>17</v>
      </c>
      <c r="G624" t="s">
        <v>6</v>
      </c>
      <c r="I624" t="str">
        <f>VLOOKUP(Table2[[#This Row],[Employee]],emp_team[],2,FALSE)</f>
        <v>Team Logistics</v>
      </c>
    </row>
    <row r="625" spans="1:9" hidden="1" x14ac:dyDescent="0.35">
      <c r="A625" s="1">
        <v>45596</v>
      </c>
      <c r="B625" t="s">
        <v>51</v>
      </c>
      <c r="C625" s="2">
        <v>0.52083333333333337</v>
      </c>
      <c r="D625" s="6">
        <v>0.60416666666666663</v>
      </c>
      <c r="E625" s="7">
        <f t="shared" si="15"/>
        <v>1.9999999999999982</v>
      </c>
      <c r="F625" t="s">
        <v>17</v>
      </c>
      <c r="G625" t="s">
        <v>6</v>
      </c>
      <c r="I625" t="str">
        <f>VLOOKUP(Table2[[#This Row],[Employee]],emp_team[],2,FALSE)</f>
        <v>Team Logistics</v>
      </c>
    </row>
    <row r="626" spans="1:9" hidden="1" x14ac:dyDescent="0.35">
      <c r="A626" s="1">
        <v>45596</v>
      </c>
      <c r="B626" t="s">
        <v>51</v>
      </c>
      <c r="C626" s="2">
        <v>0.60416666666666663</v>
      </c>
      <c r="D626" s="6">
        <v>0.6875</v>
      </c>
      <c r="E626" s="7">
        <f t="shared" si="15"/>
        <v>2.0000000000000009</v>
      </c>
      <c r="F626" t="s">
        <v>17</v>
      </c>
      <c r="G626" t="s">
        <v>58</v>
      </c>
      <c r="I626" t="str">
        <f>VLOOKUP(Table2[[#This Row],[Employee]],emp_team[],2,FALSE)</f>
        <v>Team Logistics</v>
      </c>
    </row>
    <row r="627" spans="1:9" hidden="1" x14ac:dyDescent="0.35">
      <c r="A627" s="1">
        <v>45600</v>
      </c>
      <c r="B627" t="s">
        <v>51</v>
      </c>
      <c r="C627" s="2">
        <v>0.35416666666666669</v>
      </c>
      <c r="D627" s="6">
        <v>0.375</v>
      </c>
      <c r="E627" s="7">
        <f t="shared" si="15"/>
        <v>0.49999999999999956</v>
      </c>
      <c r="F627" t="s">
        <v>17</v>
      </c>
      <c r="G627" t="s">
        <v>6</v>
      </c>
      <c r="I627" t="str">
        <f>VLOOKUP(Table2[[#This Row],[Employee]],emp_team[],2,FALSE)</f>
        <v>Team Logistics</v>
      </c>
    </row>
    <row r="628" spans="1:9" hidden="1" x14ac:dyDescent="0.35">
      <c r="A628" s="1">
        <v>45600</v>
      </c>
      <c r="B628" t="s">
        <v>51</v>
      </c>
      <c r="C628" s="2">
        <v>0.375</v>
      </c>
      <c r="D628" s="6">
        <v>0.40625</v>
      </c>
      <c r="E628" s="7">
        <f t="shared" si="15"/>
        <v>0.75</v>
      </c>
      <c r="F628" t="s">
        <v>23</v>
      </c>
      <c r="G628" t="s">
        <v>6</v>
      </c>
      <c r="I628" t="str">
        <f>VLOOKUP(Table2[[#This Row],[Employee]],emp_team[],2,FALSE)</f>
        <v>Team Logistics</v>
      </c>
    </row>
    <row r="629" spans="1:9" hidden="1" x14ac:dyDescent="0.35">
      <c r="A629" s="1">
        <v>45600</v>
      </c>
      <c r="B629" t="s">
        <v>51</v>
      </c>
      <c r="C629" s="2">
        <v>0.4375</v>
      </c>
      <c r="D629" s="6">
        <v>0.5</v>
      </c>
      <c r="E629" s="7">
        <f t="shared" si="15"/>
        <v>1.5</v>
      </c>
      <c r="F629" t="s">
        <v>17</v>
      </c>
      <c r="G629" t="s">
        <v>6</v>
      </c>
      <c r="I629" t="str">
        <f>VLOOKUP(Table2[[#This Row],[Employee]],emp_team[],2,FALSE)</f>
        <v>Team Logistics</v>
      </c>
    </row>
    <row r="630" spans="1:9" hidden="1" x14ac:dyDescent="0.35">
      <c r="A630" s="1">
        <v>45600</v>
      </c>
      <c r="B630" t="s">
        <v>51</v>
      </c>
      <c r="C630" s="2">
        <v>0.52083333333333337</v>
      </c>
      <c r="D630" s="6">
        <v>0.59375</v>
      </c>
      <c r="E630" s="7">
        <f t="shared" si="15"/>
        <v>1.7499999999999991</v>
      </c>
      <c r="F630" t="s">
        <v>17</v>
      </c>
      <c r="G630" t="s">
        <v>6</v>
      </c>
      <c r="I630" t="str">
        <f>VLOOKUP(Table2[[#This Row],[Employee]],emp_team[],2,FALSE)</f>
        <v>Team Logistics</v>
      </c>
    </row>
    <row r="631" spans="1:9" hidden="1" x14ac:dyDescent="0.35">
      <c r="A631" s="1">
        <v>45600</v>
      </c>
      <c r="B631" t="s">
        <v>51</v>
      </c>
      <c r="C631" s="2">
        <v>0.60416666666666663</v>
      </c>
      <c r="D631" s="6">
        <v>0.6875</v>
      </c>
      <c r="E631" s="7">
        <f t="shared" si="15"/>
        <v>2.0000000000000009</v>
      </c>
      <c r="F631" t="s">
        <v>17</v>
      </c>
      <c r="G631" t="s">
        <v>58</v>
      </c>
      <c r="I631" t="str">
        <f>VLOOKUP(Table2[[#This Row],[Employee]],emp_team[],2,FALSE)</f>
        <v>Team Logistics</v>
      </c>
    </row>
    <row r="632" spans="1:9" hidden="1" x14ac:dyDescent="0.35">
      <c r="A632" s="1">
        <v>45600</v>
      </c>
      <c r="B632" t="s">
        <v>51</v>
      </c>
      <c r="C632" s="2">
        <v>0.6875</v>
      </c>
      <c r="D632" s="6">
        <v>0.70833333333333337</v>
      </c>
      <c r="E632" s="7">
        <f t="shared" si="15"/>
        <v>0.50000000000000089</v>
      </c>
      <c r="F632" t="s">
        <v>23</v>
      </c>
      <c r="G632" t="s">
        <v>58</v>
      </c>
      <c r="I632" t="str">
        <f>VLOOKUP(Table2[[#This Row],[Employee]],emp_team[],2,FALSE)</f>
        <v>Team Logistics</v>
      </c>
    </row>
    <row r="633" spans="1:9" hidden="1" x14ac:dyDescent="0.35">
      <c r="A633" s="1">
        <v>45601</v>
      </c>
      <c r="B633" t="s">
        <v>51</v>
      </c>
      <c r="C633" s="2">
        <v>0.35416666666666669</v>
      </c>
      <c r="D633" s="6">
        <v>0.36458333333333331</v>
      </c>
      <c r="E633" s="7">
        <f t="shared" si="15"/>
        <v>0.24999999999999911</v>
      </c>
      <c r="F633" t="s">
        <v>55</v>
      </c>
      <c r="G633" t="s">
        <v>24</v>
      </c>
      <c r="I633" t="str">
        <f>VLOOKUP(Table2[[#This Row],[Employee]],emp_team[],2,FALSE)</f>
        <v>Team Logistics</v>
      </c>
    </row>
    <row r="634" spans="1:9" hidden="1" x14ac:dyDescent="0.35">
      <c r="A634" s="1">
        <v>45601</v>
      </c>
      <c r="B634" t="s">
        <v>51</v>
      </c>
      <c r="C634" s="2">
        <v>0.36458333333333331</v>
      </c>
      <c r="D634" s="6">
        <v>0.38541666666666669</v>
      </c>
      <c r="E634" s="7">
        <f t="shared" si="15"/>
        <v>0.50000000000000089</v>
      </c>
      <c r="F634" t="s">
        <v>55</v>
      </c>
      <c r="G634" t="s">
        <v>42</v>
      </c>
      <c r="I634" t="str">
        <f>VLOOKUP(Table2[[#This Row],[Employee]],emp_team[],2,FALSE)</f>
        <v>Team Logistics</v>
      </c>
    </row>
    <row r="635" spans="1:9" hidden="1" x14ac:dyDescent="0.35">
      <c r="A635" s="1">
        <v>45601</v>
      </c>
      <c r="B635" t="s">
        <v>51</v>
      </c>
      <c r="C635" s="2">
        <v>0.42708333333333331</v>
      </c>
      <c r="D635" s="6">
        <v>0.48958333333333331</v>
      </c>
      <c r="E635" s="7">
        <f t="shared" si="15"/>
        <v>1.5</v>
      </c>
      <c r="F635" t="s">
        <v>19</v>
      </c>
      <c r="G635" t="s">
        <v>6</v>
      </c>
      <c r="I635" t="str">
        <f>VLOOKUP(Table2[[#This Row],[Employee]],emp_team[],2,FALSE)</f>
        <v>Team Logistics</v>
      </c>
    </row>
    <row r="636" spans="1:9" hidden="1" x14ac:dyDescent="0.35">
      <c r="A636" s="1">
        <v>45602</v>
      </c>
      <c r="B636" t="s">
        <v>51</v>
      </c>
      <c r="C636" s="2">
        <v>0.35416666666666669</v>
      </c>
      <c r="D636" s="6">
        <v>0.40625</v>
      </c>
      <c r="E636" s="7">
        <f t="shared" si="15"/>
        <v>1.2499999999999996</v>
      </c>
      <c r="F636" t="s">
        <v>17</v>
      </c>
      <c r="G636" t="s">
        <v>6</v>
      </c>
      <c r="I636" t="str">
        <f>VLOOKUP(Table2[[#This Row],[Employee]],emp_team[],2,FALSE)</f>
        <v>Team Logistics</v>
      </c>
    </row>
    <row r="637" spans="1:9" hidden="1" x14ac:dyDescent="0.35">
      <c r="A637" s="1">
        <v>45602</v>
      </c>
      <c r="B637" t="s">
        <v>51</v>
      </c>
      <c r="C637" s="2">
        <v>0.42708333333333331</v>
      </c>
      <c r="D637" s="6">
        <v>0.48958333333333331</v>
      </c>
      <c r="E637" s="7">
        <f t="shared" si="15"/>
        <v>1.5</v>
      </c>
      <c r="F637" t="s">
        <v>17</v>
      </c>
      <c r="G637" t="s">
        <v>6</v>
      </c>
      <c r="I637" t="str">
        <f>VLOOKUP(Table2[[#This Row],[Employee]],emp_team[],2,FALSE)</f>
        <v>Team Logistics</v>
      </c>
    </row>
    <row r="638" spans="1:9" hidden="1" x14ac:dyDescent="0.35">
      <c r="A638" s="1">
        <v>45602</v>
      </c>
      <c r="B638" t="s">
        <v>51</v>
      </c>
      <c r="C638" s="2">
        <v>0.52083333333333337</v>
      </c>
      <c r="D638" s="6">
        <v>0.59375</v>
      </c>
      <c r="E638" s="7">
        <f t="shared" si="15"/>
        <v>1.7499999999999991</v>
      </c>
      <c r="F638" t="s">
        <v>19</v>
      </c>
      <c r="G638" t="s">
        <v>6</v>
      </c>
      <c r="I638" t="str">
        <f>VLOOKUP(Table2[[#This Row],[Employee]],emp_team[],2,FALSE)</f>
        <v>Team Logistics</v>
      </c>
    </row>
    <row r="639" spans="1:9" hidden="1" x14ac:dyDescent="0.35">
      <c r="A639" s="1">
        <v>45602</v>
      </c>
      <c r="B639" t="s">
        <v>51</v>
      </c>
      <c r="C639" s="2">
        <v>0.60416666666666663</v>
      </c>
      <c r="D639" s="6">
        <v>0.6875</v>
      </c>
      <c r="E639" s="7">
        <f t="shared" ref="E639:E670" si="16">(D639-C639)*24</f>
        <v>2.0000000000000009</v>
      </c>
      <c r="F639" t="s">
        <v>17</v>
      </c>
      <c r="G639" t="s">
        <v>58</v>
      </c>
      <c r="I639" t="str">
        <f>VLOOKUP(Table2[[#This Row],[Employee]],emp_team[],2,FALSE)</f>
        <v>Team Logistics</v>
      </c>
    </row>
    <row r="640" spans="1:9" hidden="1" x14ac:dyDescent="0.35">
      <c r="A640" s="1">
        <v>45603</v>
      </c>
      <c r="B640" t="s">
        <v>51</v>
      </c>
      <c r="C640" s="2">
        <v>0.35416666666666669</v>
      </c>
      <c r="D640" s="6">
        <v>0.39583333333333331</v>
      </c>
      <c r="E640" s="7">
        <f t="shared" si="16"/>
        <v>0.99999999999999911</v>
      </c>
      <c r="F640" t="s">
        <v>23</v>
      </c>
      <c r="G640" t="s">
        <v>6</v>
      </c>
      <c r="I640" t="str">
        <f>VLOOKUP(Table2[[#This Row],[Employee]],emp_team[],2,FALSE)</f>
        <v>Team Logistics</v>
      </c>
    </row>
    <row r="641" spans="1:9" hidden="1" x14ac:dyDescent="0.35">
      <c r="A641" s="1">
        <v>45603</v>
      </c>
      <c r="B641" t="s">
        <v>51</v>
      </c>
      <c r="C641" s="2">
        <v>0.42708333333333331</v>
      </c>
      <c r="D641" s="6">
        <v>0.48958333333333331</v>
      </c>
      <c r="E641" s="7">
        <f t="shared" si="16"/>
        <v>1.5</v>
      </c>
      <c r="F641" t="s">
        <v>17</v>
      </c>
      <c r="G641" t="s">
        <v>6</v>
      </c>
      <c r="I641" t="str">
        <f>VLOOKUP(Table2[[#This Row],[Employee]],emp_team[],2,FALSE)</f>
        <v>Team Logistics</v>
      </c>
    </row>
    <row r="642" spans="1:9" hidden="1" x14ac:dyDescent="0.35">
      <c r="A642" s="1">
        <v>45603</v>
      </c>
      <c r="B642" t="s">
        <v>51</v>
      </c>
      <c r="C642" s="2">
        <v>0.52083333333333337</v>
      </c>
      <c r="D642" s="6">
        <v>0.5625</v>
      </c>
      <c r="E642" s="7">
        <f t="shared" si="16"/>
        <v>0.99999999999999911</v>
      </c>
      <c r="F642" t="s">
        <v>17</v>
      </c>
      <c r="G642" t="s">
        <v>58</v>
      </c>
      <c r="I642" t="str">
        <f>VLOOKUP(Table2[[#This Row],[Employee]],emp_team[],2,FALSE)</f>
        <v>Team Logistics</v>
      </c>
    </row>
    <row r="643" spans="1:9" hidden="1" x14ac:dyDescent="0.35">
      <c r="A643" s="1">
        <v>45566</v>
      </c>
      <c r="B643" t="s">
        <v>52</v>
      </c>
      <c r="C643" s="2">
        <v>0.39583333333333331</v>
      </c>
      <c r="D643" s="6">
        <v>0.41666666666666669</v>
      </c>
      <c r="E643" s="7">
        <f t="shared" si="16"/>
        <v>0.50000000000000089</v>
      </c>
      <c r="F643" t="s">
        <v>38</v>
      </c>
      <c r="G643" t="s">
        <v>57</v>
      </c>
      <c r="I643" t="str">
        <f>VLOOKUP(Table2[[#This Row],[Employee]],emp_team[],2,FALSE)</f>
        <v>Team WH</v>
      </c>
    </row>
    <row r="644" spans="1:9" hidden="1" x14ac:dyDescent="0.35">
      <c r="A644" s="1">
        <v>45566</v>
      </c>
      <c r="B644" t="s">
        <v>52</v>
      </c>
      <c r="C644" s="2">
        <v>0.42708333333333331</v>
      </c>
      <c r="D644" s="6">
        <v>0.5</v>
      </c>
      <c r="E644" s="7">
        <f t="shared" si="16"/>
        <v>1.7500000000000004</v>
      </c>
      <c r="F644" t="s">
        <v>38</v>
      </c>
      <c r="G644" t="s">
        <v>57</v>
      </c>
      <c r="I644" t="str">
        <f>VLOOKUP(Table2[[#This Row],[Employee]],emp_team[],2,FALSE)</f>
        <v>Team WH</v>
      </c>
    </row>
    <row r="645" spans="1:9" hidden="1" x14ac:dyDescent="0.35">
      <c r="A645" s="1">
        <v>45566</v>
      </c>
      <c r="B645" t="s">
        <v>52</v>
      </c>
      <c r="C645" s="2">
        <v>0.52083333333333337</v>
      </c>
      <c r="D645" s="6">
        <v>0.59375</v>
      </c>
      <c r="E645" s="7">
        <f t="shared" si="16"/>
        <v>1.7499999999999991</v>
      </c>
      <c r="F645" t="s">
        <v>38</v>
      </c>
      <c r="G645" t="s">
        <v>57</v>
      </c>
      <c r="I645" t="str">
        <f>VLOOKUP(Table2[[#This Row],[Employee]],emp_team[],2,FALSE)</f>
        <v>Team WH</v>
      </c>
    </row>
    <row r="646" spans="1:9" hidden="1" x14ac:dyDescent="0.35">
      <c r="A646" s="1">
        <v>45566</v>
      </c>
      <c r="B646" t="s">
        <v>52</v>
      </c>
      <c r="C646" s="2">
        <v>0.60416666666666663</v>
      </c>
      <c r="D646" s="6">
        <v>0.6875</v>
      </c>
      <c r="E646" s="7">
        <f t="shared" si="16"/>
        <v>2.0000000000000009</v>
      </c>
      <c r="F646" t="s">
        <v>23</v>
      </c>
      <c r="G646" t="s">
        <v>4</v>
      </c>
      <c r="I646" t="str">
        <f>VLOOKUP(Table2[[#This Row],[Employee]],emp_team[],2,FALSE)</f>
        <v>Team WH</v>
      </c>
    </row>
    <row r="647" spans="1:9" hidden="1" x14ac:dyDescent="0.35">
      <c r="A647" s="1">
        <v>45567</v>
      </c>
      <c r="B647" t="s">
        <v>52</v>
      </c>
      <c r="C647" s="2">
        <v>0.35416666666666669</v>
      </c>
      <c r="D647" s="6">
        <v>0.41666666666666669</v>
      </c>
      <c r="E647" s="7">
        <f t="shared" si="16"/>
        <v>1.5</v>
      </c>
      <c r="F647" t="s">
        <v>38</v>
      </c>
      <c r="G647" t="s">
        <v>57</v>
      </c>
      <c r="I647" t="str">
        <f>VLOOKUP(Table2[[#This Row],[Employee]],emp_team[],2,FALSE)</f>
        <v>Team WH</v>
      </c>
    </row>
    <row r="648" spans="1:9" hidden="1" x14ac:dyDescent="0.35">
      <c r="A648" s="1">
        <v>45567</v>
      </c>
      <c r="B648" t="s">
        <v>52</v>
      </c>
      <c r="C648" s="2">
        <v>0.42708333333333331</v>
      </c>
      <c r="D648" s="6">
        <v>0.5</v>
      </c>
      <c r="E648" s="7">
        <f t="shared" si="16"/>
        <v>1.7500000000000004</v>
      </c>
      <c r="F648" t="s">
        <v>38</v>
      </c>
      <c r="G648" t="s">
        <v>57</v>
      </c>
      <c r="I648" t="str">
        <f>VLOOKUP(Table2[[#This Row],[Employee]],emp_team[],2,FALSE)</f>
        <v>Team WH</v>
      </c>
    </row>
    <row r="649" spans="1:9" hidden="1" x14ac:dyDescent="0.35">
      <c r="A649" s="1">
        <v>45567</v>
      </c>
      <c r="B649" t="s">
        <v>52</v>
      </c>
      <c r="C649" s="2">
        <v>0.52083333333333337</v>
      </c>
      <c r="D649" s="6">
        <v>0.625</v>
      </c>
      <c r="E649" s="7">
        <f t="shared" si="16"/>
        <v>2.4999999999999991</v>
      </c>
      <c r="F649" t="s">
        <v>38</v>
      </c>
      <c r="G649" t="s">
        <v>57</v>
      </c>
      <c r="I649" t="str">
        <f>VLOOKUP(Table2[[#This Row],[Employee]],emp_team[],2,FALSE)</f>
        <v>Team WH</v>
      </c>
    </row>
    <row r="650" spans="1:9" hidden="1" x14ac:dyDescent="0.35">
      <c r="A650" s="1">
        <v>45568</v>
      </c>
      <c r="B650" t="s">
        <v>52</v>
      </c>
      <c r="C650" s="2">
        <v>0.35416666666666669</v>
      </c>
      <c r="D650" s="6">
        <v>0.41666666666666669</v>
      </c>
      <c r="E650" s="7">
        <f t="shared" si="16"/>
        <v>1.5</v>
      </c>
      <c r="F650" t="s">
        <v>38</v>
      </c>
      <c r="G650" t="s">
        <v>57</v>
      </c>
      <c r="I650" t="str">
        <f>VLOOKUP(Table2[[#This Row],[Employee]],emp_team[],2,FALSE)</f>
        <v>Team WH</v>
      </c>
    </row>
    <row r="651" spans="1:9" hidden="1" x14ac:dyDescent="0.35">
      <c r="A651" s="1">
        <v>45568</v>
      </c>
      <c r="B651" t="s">
        <v>52</v>
      </c>
      <c r="C651" s="2">
        <v>0.42708333333333331</v>
      </c>
      <c r="D651" s="6">
        <v>0.5</v>
      </c>
      <c r="E651" s="7">
        <f t="shared" si="16"/>
        <v>1.7500000000000004</v>
      </c>
      <c r="F651" t="s">
        <v>38</v>
      </c>
      <c r="G651" t="s">
        <v>57</v>
      </c>
      <c r="I651" t="str">
        <f>VLOOKUP(Table2[[#This Row],[Employee]],emp_team[],2,FALSE)</f>
        <v>Team WH</v>
      </c>
    </row>
    <row r="652" spans="1:9" hidden="1" x14ac:dyDescent="0.35">
      <c r="A652" s="1">
        <v>45568</v>
      </c>
      <c r="B652" t="s">
        <v>52</v>
      </c>
      <c r="C652" s="2">
        <v>0.52083333333333337</v>
      </c>
      <c r="D652" s="6">
        <v>0.59375</v>
      </c>
      <c r="E652" s="7">
        <f t="shared" si="16"/>
        <v>1.7499999999999991</v>
      </c>
      <c r="F652" t="s">
        <v>38</v>
      </c>
      <c r="G652" t="s">
        <v>57</v>
      </c>
      <c r="I652" t="str">
        <f>VLOOKUP(Table2[[#This Row],[Employee]],emp_team[],2,FALSE)</f>
        <v>Team WH</v>
      </c>
    </row>
    <row r="653" spans="1:9" hidden="1" x14ac:dyDescent="0.35">
      <c r="A653" s="1">
        <v>45568</v>
      </c>
      <c r="B653" t="s">
        <v>52</v>
      </c>
      <c r="C653" s="2">
        <v>0.60416666666666663</v>
      </c>
      <c r="D653" s="6">
        <v>0.625</v>
      </c>
      <c r="E653" s="7">
        <f t="shared" si="16"/>
        <v>0.50000000000000089</v>
      </c>
      <c r="F653" t="s">
        <v>38</v>
      </c>
      <c r="G653" t="s">
        <v>57</v>
      </c>
      <c r="I653" t="str">
        <f>VLOOKUP(Table2[[#This Row],[Employee]],emp_team[],2,FALSE)</f>
        <v>Team WH</v>
      </c>
    </row>
    <row r="654" spans="1:9" hidden="1" x14ac:dyDescent="0.35">
      <c r="A654" s="1">
        <v>45568</v>
      </c>
      <c r="B654" t="s">
        <v>52</v>
      </c>
      <c r="C654" s="2">
        <v>0.625</v>
      </c>
      <c r="D654" s="6">
        <v>0.6875</v>
      </c>
      <c r="E654" s="7">
        <f t="shared" si="16"/>
        <v>1.5</v>
      </c>
      <c r="F654" t="s">
        <v>17</v>
      </c>
      <c r="G654" t="s">
        <v>59</v>
      </c>
      <c r="I654" t="str">
        <f>VLOOKUP(Table2[[#This Row],[Employee]],emp_team[],2,FALSE)</f>
        <v>Team WH</v>
      </c>
    </row>
    <row r="655" spans="1:9" hidden="1" x14ac:dyDescent="0.35">
      <c r="A655" s="1">
        <v>45569</v>
      </c>
      <c r="B655" t="s">
        <v>52</v>
      </c>
      <c r="C655" s="2">
        <v>0.35416666666666669</v>
      </c>
      <c r="D655" s="6">
        <v>0.41666666666666669</v>
      </c>
      <c r="E655" s="7">
        <f t="shared" si="16"/>
        <v>1.5</v>
      </c>
      <c r="F655" t="s">
        <v>19</v>
      </c>
      <c r="G655" t="s">
        <v>8</v>
      </c>
      <c r="I655" t="str">
        <f>VLOOKUP(Table2[[#This Row],[Employee]],emp_team[],2,FALSE)</f>
        <v>Team WH</v>
      </c>
    </row>
    <row r="656" spans="1:9" hidden="1" x14ac:dyDescent="0.35">
      <c r="A656" s="1">
        <v>45569</v>
      </c>
      <c r="B656" t="s">
        <v>52</v>
      </c>
      <c r="C656" s="2">
        <v>0.42708333333333331</v>
      </c>
      <c r="D656" s="6">
        <v>0.5</v>
      </c>
      <c r="E656" s="7">
        <f t="shared" si="16"/>
        <v>1.7500000000000004</v>
      </c>
      <c r="F656" t="s">
        <v>19</v>
      </c>
      <c r="G656" t="s">
        <v>8</v>
      </c>
      <c r="I656" t="str">
        <f>VLOOKUP(Table2[[#This Row],[Employee]],emp_team[],2,FALSE)</f>
        <v>Team WH</v>
      </c>
    </row>
    <row r="657" spans="1:9" hidden="1" x14ac:dyDescent="0.35">
      <c r="A657" s="1">
        <v>45569</v>
      </c>
      <c r="B657" t="s">
        <v>52</v>
      </c>
      <c r="C657" s="2">
        <v>0.52083333333333337</v>
      </c>
      <c r="D657" s="6">
        <v>0.59375</v>
      </c>
      <c r="E657" s="7">
        <f t="shared" si="16"/>
        <v>1.7499999999999991</v>
      </c>
      <c r="F657" t="s">
        <v>19</v>
      </c>
      <c r="G657" t="s">
        <v>8</v>
      </c>
      <c r="I657" t="str">
        <f>VLOOKUP(Table2[[#This Row],[Employee]],emp_team[],2,FALSE)</f>
        <v>Team WH</v>
      </c>
    </row>
    <row r="658" spans="1:9" hidden="1" x14ac:dyDescent="0.35">
      <c r="A658" s="1">
        <v>45569</v>
      </c>
      <c r="B658" t="s">
        <v>52</v>
      </c>
      <c r="C658" s="2">
        <v>0.60416666666666663</v>
      </c>
      <c r="D658" s="6">
        <v>0.6875</v>
      </c>
      <c r="E658" s="7">
        <f t="shared" si="16"/>
        <v>2.0000000000000009</v>
      </c>
      <c r="F658" t="s">
        <v>19</v>
      </c>
      <c r="G658" t="s">
        <v>8</v>
      </c>
      <c r="I658" t="str">
        <f>VLOOKUP(Table2[[#This Row],[Employee]],emp_team[],2,FALSE)</f>
        <v>Team WH</v>
      </c>
    </row>
    <row r="659" spans="1:9" hidden="1" x14ac:dyDescent="0.35">
      <c r="A659" s="1">
        <v>45566</v>
      </c>
      <c r="B659" t="s">
        <v>53</v>
      </c>
      <c r="C659" s="2">
        <v>0.34375</v>
      </c>
      <c r="D659" s="6">
        <v>0.39583333333333331</v>
      </c>
      <c r="E659" s="7">
        <f t="shared" si="16"/>
        <v>1.2499999999999996</v>
      </c>
      <c r="F659" t="s">
        <v>16</v>
      </c>
      <c r="G659" t="s">
        <v>5</v>
      </c>
      <c r="I659" t="str">
        <f>VLOOKUP(Table2[[#This Row],[Employee]],emp_team[],2,FALSE)</f>
        <v>Team WH</v>
      </c>
    </row>
    <row r="660" spans="1:9" hidden="1" x14ac:dyDescent="0.35">
      <c r="A660" s="1">
        <v>45566</v>
      </c>
      <c r="B660" t="s">
        <v>53</v>
      </c>
      <c r="C660" s="2">
        <v>0.39583333333333331</v>
      </c>
      <c r="D660" s="6">
        <v>0.41666666666666669</v>
      </c>
      <c r="E660" s="7">
        <f t="shared" si="16"/>
        <v>0.50000000000000089</v>
      </c>
      <c r="F660" t="s">
        <v>38</v>
      </c>
      <c r="G660" t="s">
        <v>57</v>
      </c>
      <c r="I660" t="str">
        <f>VLOOKUP(Table2[[#This Row],[Employee]],emp_team[],2,FALSE)</f>
        <v>Team WH</v>
      </c>
    </row>
    <row r="661" spans="1:9" hidden="1" x14ac:dyDescent="0.35">
      <c r="A661" s="1">
        <v>45566</v>
      </c>
      <c r="B661" t="s">
        <v>53</v>
      </c>
      <c r="C661" s="2">
        <v>0.42708333333333331</v>
      </c>
      <c r="D661" s="6">
        <v>0.5</v>
      </c>
      <c r="E661" s="7">
        <f t="shared" si="16"/>
        <v>1.7500000000000004</v>
      </c>
      <c r="F661" t="s">
        <v>38</v>
      </c>
      <c r="G661" t="s">
        <v>57</v>
      </c>
      <c r="I661" t="str">
        <f>VLOOKUP(Table2[[#This Row],[Employee]],emp_team[],2,FALSE)</f>
        <v>Team WH</v>
      </c>
    </row>
    <row r="662" spans="1:9" hidden="1" x14ac:dyDescent="0.35">
      <c r="A662" s="1">
        <v>45566</v>
      </c>
      <c r="B662" t="s">
        <v>53</v>
      </c>
      <c r="C662" s="2">
        <v>0.52083333333333337</v>
      </c>
      <c r="D662" s="6">
        <v>0.54166666666666663</v>
      </c>
      <c r="E662" s="7">
        <f t="shared" si="16"/>
        <v>0.49999999999999822</v>
      </c>
      <c r="F662" t="s">
        <v>16</v>
      </c>
      <c r="G662" t="s">
        <v>5</v>
      </c>
      <c r="I662" t="str">
        <f>VLOOKUP(Table2[[#This Row],[Employee]],emp_team[],2,FALSE)</f>
        <v>Team WH</v>
      </c>
    </row>
    <row r="663" spans="1:9" hidden="1" x14ac:dyDescent="0.35">
      <c r="A663" s="1">
        <v>45567</v>
      </c>
      <c r="B663" t="s">
        <v>53</v>
      </c>
      <c r="C663" s="2">
        <v>0.63541666666666663</v>
      </c>
      <c r="D663" s="6">
        <v>0.67708333333333337</v>
      </c>
      <c r="E663" s="7">
        <f t="shared" si="16"/>
        <v>1.0000000000000018</v>
      </c>
      <c r="F663" t="s">
        <v>38</v>
      </c>
      <c r="G663" t="s">
        <v>57</v>
      </c>
      <c r="I663" t="str">
        <f>VLOOKUP(Table2[[#This Row],[Employee]],emp_team[],2,FALSE)</f>
        <v>Team WH</v>
      </c>
    </row>
    <row r="664" spans="1:9" hidden="1" x14ac:dyDescent="0.35">
      <c r="A664" s="1">
        <v>45568</v>
      </c>
      <c r="B664" t="s">
        <v>53</v>
      </c>
      <c r="C664" s="2">
        <v>0.35416666666666669</v>
      </c>
      <c r="D664" s="6">
        <v>0.41666666666666669</v>
      </c>
      <c r="E664" s="7">
        <f t="shared" si="16"/>
        <v>1.5</v>
      </c>
      <c r="F664" t="s">
        <v>17</v>
      </c>
      <c r="G664" t="s">
        <v>59</v>
      </c>
      <c r="I664" t="str">
        <f>VLOOKUP(Table2[[#This Row],[Employee]],emp_team[],2,FALSE)</f>
        <v>Team WH</v>
      </c>
    </row>
    <row r="665" spans="1:9" hidden="1" x14ac:dyDescent="0.35">
      <c r="A665" s="1">
        <v>45568</v>
      </c>
      <c r="B665" t="s">
        <v>53</v>
      </c>
      <c r="C665" s="2">
        <v>0.42708333333333331</v>
      </c>
      <c r="D665" s="6">
        <v>0.5</v>
      </c>
      <c r="E665" s="7">
        <f t="shared" si="16"/>
        <v>1.7500000000000004</v>
      </c>
      <c r="F665" t="s">
        <v>17</v>
      </c>
      <c r="G665" t="s">
        <v>59</v>
      </c>
      <c r="I665" t="str">
        <f>VLOOKUP(Table2[[#This Row],[Employee]],emp_team[],2,FALSE)</f>
        <v>Team WH</v>
      </c>
    </row>
    <row r="666" spans="1:9" hidden="1" x14ac:dyDescent="0.35">
      <c r="A666" s="1">
        <v>45568</v>
      </c>
      <c r="B666" t="s">
        <v>53</v>
      </c>
      <c r="C666" s="2">
        <v>0.52083333333333337</v>
      </c>
      <c r="D666" s="6">
        <v>0.59375</v>
      </c>
      <c r="E666" s="7">
        <f t="shared" si="16"/>
        <v>1.7499999999999991</v>
      </c>
      <c r="F666" t="s">
        <v>17</v>
      </c>
      <c r="G666" t="s">
        <v>59</v>
      </c>
      <c r="I666" t="str">
        <f>VLOOKUP(Table2[[#This Row],[Employee]],emp_team[],2,FALSE)</f>
        <v>Team WH</v>
      </c>
    </row>
    <row r="667" spans="1:9" hidden="1" x14ac:dyDescent="0.35">
      <c r="A667" s="1">
        <v>45568</v>
      </c>
      <c r="B667" t="s">
        <v>53</v>
      </c>
      <c r="C667" s="2">
        <v>0.60416666666666663</v>
      </c>
      <c r="D667" s="6">
        <v>0.6875</v>
      </c>
      <c r="E667" s="7">
        <f t="shared" si="16"/>
        <v>2.0000000000000009</v>
      </c>
      <c r="F667" t="s">
        <v>17</v>
      </c>
      <c r="G667" t="s">
        <v>59</v>
      </c>
      <c r="I667" t="str">
        <f>VLOOKUP(Table2[[#This Row],[Employee]],emp_team[],2,FALSE)</f>
        <v>Team WH</v>
      </c>
    </row>
    <row r="668" spans="1:9" hidden="1" x14ac:dyDescent="0.35">
      <c r="A668" s="1">
        <v>45569</v>
      </c>
      <c r="B668" t="s">
        <v>53</v>
      </c>
      <c r="C668" s="2">
        <v>0.35416666666666669</v>
      </c>
      <c r="D668" s="6">
        <v>0.375</v>
      </c>
      <c r="E668" s="7">
        <f t="shared" si="16"/>
        <v>0.49999999999999956</v>
      </c>
      <c r="F668" t="s">
        <v>38</v>
      </c>
      <c r="G668" t="s">
        <v>57</v>
      </c>
      <c r="I668" t="str">
        <f>VLOOKUP(Table2[[#This Row],[Employee]],emp_team[],2,FALSE)</f>
        <v>Team WH</v>
      </c>
    </row>
    <row r="669" spans="1:9" hidden="1" x14ac:dyDescent="0.35">
      <c r="A669" s="1">
        <v>45567</v>
      </c>
      <c r="B669" t="s">
        <v>54</v>
      </c>
      <c r="C669" s="2">
        <v>0.35416666666666669</v>
      </c>
      <c r="D669" s="6">
        <v>0.41666666666666669</v>
      </c>
      <c r="E669" s="7">
        <f t="shared" si="16"/>
        <v>1.5</v>
      </c>
      <c r="F669" t="s">
        <v>38</v>
      </c>
      <c r="G669" t="s">
        <v>57</v>
      </c>
      <c r="I669" t="str">
        <f>VLOOKUP(Table2[[#This Row],[Employee]],emp_team[],2,FALSE)</f>
        <v>Team WH</v>
      </c>
    </row>
    <row r="670" spans="1:9" hidden="1" x14ac:dyDescent="0.35">
      <c r="A670" s="1">
        <v>45567</v>
      </c>
      <c r="B670" t="s">
        <v>54</v>
      </c>
      <c r="C670" s="2">
        <v>0.42708333333333331</v>
      </c>
      <c r="D670" s="6">
        <v>0.5</v>
      </c>
      <c r="E670" s="7">
        <f t="shared" si="16"/>
        <v>1.7500000000000004</v>
      </c>
      <c r="F670" t="s">
        <v>38</v>
      </c>
      <c r="G670" t="s">
        <v>57</v>
      </c>
      <c r="I670" t="str">
        <f>VLOOKUP(Table2[[#This Row],[Employee]],emp_team[],2,FALSE)</f>
        <v>Team WH</v>
      </c>
    </row>
    <row r="671" spans="1:9" hidden="1" x14ac:dyDescent="0.35">
      <c r="A671" s="1">
        <v>45567</v>
      </c>
      <c r="B671" t="s">
        <v>54</v>
      </c>
      <c r="C671" s="2">
        <v>0.52083333333333337</v>
      </c>
      <c r="D671" s="6">
        <v>0.59375</v>
      </c>
      <c r="E671" s="7">
        <f t="shared" ref="E671:E702" si="17">(D671-C671)*24</f>
        <v>1.7499999999999991</v>
      </c>
      <c r="F671" t="s">
        <v>38</v>
      </c>
      <c r="G671" t="s">
        <v>57</v>
      </c>
      <c r="I671" t="str">
        <f>VLOOKUP(Table2[[#This Row],[Employee]],emp_team[],2,FALSE)</f>
        <v>Team WH</v>
      </c>
    </row>
    <row r="672" spans="1:9" hidden="1" x14ac:dyDescent="0.35">
      <c r="A672" s="1">
        <v>45567</v>
      </c>
      <c r="B672" t="s">
        <v>54</v>
      </c>
      <c r="C672" s="2">
        <v>0.60416666666666663</v>
      </c>
      <c r="D672" s="6">
        <v>0.67708333333333337</v>
      </c>
      <c r="E672" s="7">
        <f t="shared" si="17"/>
        <v>1.7500000000000018</v>
      </c>
      <c r="F672" t="s">
        <v>38</v>
      </c>
      <c r="G672" t="s">
        <v>57</v>
      </c>
      <c r="I672" t="str">
        <f>VLOOKUP(Table2[[#This Row],[Employee]],emp_team[],2,FALSE)</f>
        <v>Team WH</v>
      </c>
    </row>
    <row r="673" spans="1:9" hidden="1" x14ac:dyDescent="0.35">
      <c r="A673" s="1">
        <v>45568</v>
      </c>
      <c r="B673" t="s">
        <v>54</v>
      </c>
      <c r="C673" s="2">
        <v>0.33333333333333331</v>
      </c>
      <c r="D673" s="6">
        <v>0.41666666666666669</v>
      </c>
      <c r="E673" s="7">
        <f t="shared" si="17"/>
        <v>2.0000000000000009</v>
      </c>
      <c r="F673" t="s">
        <v>38</v>
      </c>
      <c r="G673" t="s">
        <v>57</v>
      </c>
      <c r="I673" t="str">
        <f>VLOOKUP(Table2[[#This Row],[Employee]],emp_team[],2,FALSE)</f>
        <v>Team WH</v>
      </c>
    </row>
    <row r="674" spans="1:9" hidden="1" x14ac:dyDescent="0.35">
      <c r="A674" s="1">
        <v>45568</v>
      </c>
      <c r="B674" t="s">
        <v>54</v>
      </c>
      <c r="C674" s="2">
        <v>0.42708333333333331</v>
      </c>
      <c r="D674" s="6">
        <v>0.5</v>
      </c>
      <c r="E674" s="7">
        <f t="shared" si="17"/>
        <v>1.7500000000000004</v>
      </c>
      <c r="F674" t="s">
        <v>38</v>
      </c>
      <c r="G674" t="s">
        <v>57</v>
      </c>
      <c r="I674" t="str">
        <f>VLOOKUP(Table2[[#This Row],[Employee]],emp_team[],2,FALSE)</f>
        <v>Team WH</v>
      </c>
    </row>
    <row r="675" spans="1:9" hidden="1" x14ac:dyDescent="0.35">
      <c r="A675" s="1">
        <v>45568</v>
      </c>
      <c r="B675" t="s">
        <v>54</v>
      </c>
      <c r="C675" s="2">
        <v>0.52083333333333337</v>
      </c>
      <c r="D675" s="6">
        <v>0.59375</v>
      </c>
      <c r="E675" s="7">
        <f t="shared" si="17"/>
        <v>1.7499999999999991</v>
      </c>
      <c r="F675" t="s">
        <v>38</v>
      </c>
      <c r="G675" t="s">
        <v>57</v>
      </c>
      <c r="I675" t="str">
        <f>VLOOKUP(Table2[[#This Row],[Employee]],emp_team[],2,FALSE)</f>
        <v>Team WH</v>
      </c>
    </row>
    <row r="676" spans="1:9" hidden="1" x14ac:dyDescent="0.35">
      <c r="A676" s="1">
        <v>45568</v>
      </c>
      <c r="B676" t="s">
        <v>54</v>
      </c>
      <c r="C676" s="2">
        <v>0.60416666666666663</v>
      </c>
      <c r="D676" s="6">
        <v>0.625</v>
      </c>
      <c r="E676" s="7">
        <f t="shared" si="17"/>
        <v>0.50000000000000089</v>
      </c>
      <c r="F676" t="s">
        <v>38</v>
      </c>
      <c r="G676" t="s">
        <v>57</v>
      </c>
      <c r="I676" t="str">
        <f>VLOOKUP(Table2[[#This Row],[Employee]],emp_team[],2,FALSE)</f>
        <v>Team WH</v>
      </c>
    </row>
    <row r="677" spans="1:9" hidden="1" x14ac:dyDescent="0.35">
      <c r="A677" s="1">
        <v>45569</v>
      </c>
      <c r="B677" t="s">
        <v>54</v>
      </c>
      <c r="C677" s="2">
        <v>0.33333333333333331</v>
      </c>
      <c r="D677" s="6">
        <v>0.39583333333333331</v>
      </c>
      <c r="E677" s="7">
        <f t="shared" si="17"/>
        <v>1.5</v>
      </c>
      <c r="F677" t="s">
        <v>38</v>
      </c>
      <c r="G677" t="s">
        <v>57</v>
      </c>
      <c r="I677" t="str">
        <f>VLOOKUP(Table2[[#This Row],[Employee]],emp_team[],2,FALSE)</f>
        <v>Team WH</v>
      </c>
    </row>
    <row r="678" spans="1:9" hidden="1" x14ac:dyDescent="0.35">
      <c r="A678" s="1">
        <v>45576</v>
      </c>
      <c r="B678" t="s">
        <v>54</v>
      </c>
      <c r="C678" s="2">
        <v>0.33333333333333331</v>
      </c>
      <c r="D678" s="6">
        <v>0.40625</v>
      </c>
      <c r="E678" s="7">
        <f t="shared" si="17"/>
        <v>1.7500000000000004</v>
      </c>
      <c r="F678" t="s">
        <v>19</v>
      </c>
      <c r="G678" t="s">
        <v>59</v>
      </c>
      <c r="I678" t="str">
        <f>VLOOKUP(Table2[[#This Row],[Employee]],emp_team[],2,FALSE)</f>
        <v>Team WH</v>
      </c>
    </row>
    <row r="679" spans="1:9" hidden="1" x14ac:dyDescent="0.35">
      <c r="A679" s="1">
        <v>45581</v>
      </c>
      <c r="B679" t="s">
        <v>54</v>
      </c>
      <c r="C679" s="2">
        <v>0.33333333333333331</v>
      </c>
      <c r="D679" s="6">
        <v>0.41666666666666669</v>
      </c>
      <c r="E679" s="7">
        <f t="shared" si="17"/>
        <v>2.0000000000000009</v>
      </c>
      <c r="F679" t="s">
        <v>38</v>
      </c>
      <c r="G679" t="s">
        <v>59</v>
      </c>
      <c r="I679" t="str">
        <f>VLOOKUP(Table2[[#This Row],[Employee]],emp_team[],2,FALSE)</f>
        <v>Team WH</v>
      </c>
    </row>
    <row r="680" spans="1:9" hidden="1" x14ac:dyDescent="0.35">
      <c r="A680" s="1">
        <v>45581</v>
      </c>
      <c r="B680" t="s">
        <v>54</v>
      </c>
      <c r="C680" s="2">
        <v>0.42708333333333331</v>
      </c>
      <c r="D680" s="6">
        <v>0.5</v>
      </c>
      <c r="E680" s="7">
        <f t="shared" si="17"/>
        <v>1.7500000000000004</v>
      </c>
      <c r="F680" t="s">
        <v>38</v>
      </c>
      <c r="G680" t="s">
        <v>59</v>
      </c>
      <c r="I680" t="str">
        <f>VLOOKUP(Table2[[#This Row],[Employee]],emp_team[],2,FALSE)</f>
        <v>Team WH</v>
      </c>
    </row>
    <row r="681" spans="1:9" hidden="1" x14ac:dyDescent="0.35">
      <c r="A681" s="1">
        <v>45581</v>
      </c>
      <c r="B681" t="s">
        <v>54</v>
      </c>
      <c r="C681" s="2">
        <v>0.52083333333333337</v>
      </c>
      <c r="D681" s="6">
        <v>0.54166666666666663</v>
      </c>
      <c r="E681" s="7">
        <f t="shared" si="17"/>
        <v>0.49999999999999822</v>
      </c>
      <c r="F681" t="s">
        <v>23</v>
      </c>
      <c r="G681" t="s">
        <v>4</v>
      </c>
      <c r="I681" t="str">
        <f>VLOOKUP(Table2[[#This Row],[Employee]],emp_team[],2,FALSE)</f>
        <v>Team WH</v>
      </c>
    </row>
    <row r="682" spans="1:9" hidden="1" x14ac:dyDescent="0.35">
      <c r="A682" s="1">
        <v>45582</v>
      </c>
      <c r="B682" t="s">
        <v>54</v>
      </c>
      <c r="C682" s="2">
        <v>0.33333333333333331</v>
      </c>
      <c r="D682" s="6">
        <v>0.41666666666666669</v>
      </c>
      <c r="E682" s="7">
        <f t="shared" si="17"/>
        <v>2.0000000000000009</v>
      </c>
      <c r="F682" t="s">
        <v>38</v>
      </c>
      <c r="G682" t="s">
        <v>59</v>
      </c>
      <c r="I682" t="str">
        <f>VLOOKUP(Table2[[#This Row],[Employee]],emp_team[],2,FALSE)</f>
        <v>Team WH</v>
      </c>
    </row>
    <row r="683" spans="1:9" hidden="1" x14ac:dyDescent="0.35">
      <c r="A683" s="1">
        <v>45582</v>
      </c>
      <c r="B683" t="s">
        <v>54</v>
      </c>
      <c r="C683" s="2">
        <v>0.42708333333333331</v>
      </c>
      <c r="D683" s="6">
        <v>0.5</v>
      </c>
      <c r="E683" s="7">
        <f t="shared" si="17"/>
        <v>1.7500000000000004</v>
      </c>
      <c r="F683" t="s">
        <v>38</v>
      </c>
      <c r="G683" t="s">
        <v>59</v>
      </c>
      <c r="I683" t="str">
        <f>VLOOKUP(Table2[[#This Row],[Employee]],emp_team[],2,FALSE)</f>
        <v>Team WH</v>
      </c>
    </row>
    <row r="684" spans="1:9" hidden="1" x14ac:dyDescent="0.35">
      <c r="A684" s="1">
        <v>45582</v>
      </c>
      <c r="B684" t="s">
        <v>54</v>
      </c>
      <c r="C684" s="2">
        <v>0.52083333333333337</v>
      </c>
      <c r="D684" s="6">
        <v>0.59375</v>
      </c>
      <c r="E684" s="7">
        <f t="shared" si="17"/>
        <v>1.7499999999999991</v>
      </c>
      <c r="F684" t="s">
        <v>38</v>
      </c>
      <c r="G684" t="s">
        <v>59</v>
      </c>
      <c r="I684" t="str">
        <f>VLOOKUP(Table2[[#This Row],[Employee]],emp_team[],2,FALSE)</f>
        <v>Team WH</v>
      </c>
    </row>
    <row r="685" spans="1:9" hidden="1" x14ac:dyDescent="0.35">
      <c r="A685" s="1">
        <v>45582</v>
      </c>
      <c r="B685" t="s">
        <v>54</v>
      </c>
      <c r="C685" s="2">
        <v>0.60416666666666663</v>
      </c>
      <c r="D685" s="6">
        <v>0.6875</v>
      </c>
      <c r="E685" s="7">
        <f t="shared" si="17"/>
        <v>2.0000000000000009</v>
      </c>
      <c r="F685" t="s">
        <v>23</v>
      </c>
      <c r="G685" t="s">
        <v>4</v>
      </c>
      <c r="I685" t="str">
        <f>VLOOKUP(Table2[[#This Row],[Employee]],emp_team[],2,FALSE)</f>
        <v>Team WH</v>
      </c>
    </row>
    <row r="686" spans="1:9" hidden="1" x14ac:dyDescent="0.35">
      <c r="A686" s="1">
        <v>45583</v>
      </c>
      <c r="B686" t="s">
        <v>54</v>
      </c>
      <c r="C686" s="2">
        <v>0.33333333333333331</v>
      </c>
      <c r="D686" s="6">
        <v>0.41666666666666669</v>
      </c>
      <c r="E686" s="7">
        <f t="shared" si="17"/>
        <v>2.0000000000000009</v>
      </c>
      <c r="F686" t="s">
        <v>38</v>
      </c>
      <c r="G686" t="s">
        <v>59</v>
      </c>
      <c r="I686" t="str">
        <f>VLOOKUP(Table2[[#This Row],[Employee]],emp_team[],2,FALSE)</f>
        <v>Team WH</v>
      </c>
    </row>
    <row r="687" spans="1:9" hidden="1" x14ac:dyDescent="0.35">
      <c r="A687" s="1">
        <v>45583</v>
      </c>
      <c r="B687" t="s">
        <v>54</v>
      </c>
      <c r="C687" s="2">
        <v>0.42708333333333331</v>
      </c>
      <c r="D687" s="6">
        <v>0.5</v>
      </c>
      <c r="E687" s="7">
        <f t="shared" si="17"/>
        <v>1.7500000000000004</v>
      </c>
      <c r="F687" t="s">
        <v>38</v>
      </c>
      <c r="G687" t="s">
        <v>59</v>
      </c>
      <c r="I687" t="str">
        <f>VLOOKUP(Table2[[#This Row],[Employee]],emp_team[],2,FALSE)</f>
        <v>Team WH</v>
      </c>
    </row>
    <row r="688" spans="1:9" hidden="1" x14ac:dyDescent="0.35">
      <c r="A688" s="1">
        <v>45583</v>
      </c>
      <c r="B688" t="s">
        <v>54</v>
      </c>
      <c r="C688" s="2">
        <v>0.52083333333333337</v>
      </c>
      <c r="D688" s="6">
        <v>0.59375</v>
      </c>
      <c r="E688" s="7">
        <f t="shared" si="17"/>
        <v>1.7499999999999991</v>
      </c>
      <c r="F688" t="s">
        <v>38</v>
      </c>
      <c r="G688" t="s">
        <v>59</v>
      </c>
      <c r="I688" t="str">
        <f>VLOOKUP(Table2[[#This Row],[Employee]],emp_team[],2,FALSE)</f>
        <v>Team WH</v>
      </c>
    </row>
    <row r="689" spans="1:9" hidden="1" x14ac:dyDescent="0.35">
      <c r="A689" s="1">
        <v>45583</v>
      </c>
      <c r="B689" t="s">
        <v>54</v>
      </c>
      <c r="C689" s="2">
        <v>0.60416666666666663</v>
      </c>
      <c r="D689" s="6">
        <v>0.6875</v>
      </c>
      <c r="E689" s="7">
        <f t="shared" si="17"/>
        <v>2.0000000000000009</v>
      </c>
      <c r="F689" t="s">
        <v>23</v>
      </c>
      <c r="G689" t="s">
        <v>4</v>
      </c>
      <c r="I689" t="str">
        <f>VLOOKUP(Table2[[#This Row],[Employee]],emp_team[],2,FALSE)</f>
        <v>Team WH</v>
      </c>
    </row>
    <row r="690" spans="1:9" hidden="1" x14ac:dyDescent="0.35">
      <c r="A690" s="1">
        <v>45572</v>
      </c>
      <c r="B690" t="s">
        <v>61</v>
      </c>
      <c r="C690" s="2">
        <v>0.33333333333333331</v>
      </c>
      <c r="D690" s="6">
        <v>0.41666666666666669</v>
      </c>
      <c r="E690" s="7">
        <f t="shared" si="17"/>
        <v>2.0000000000000009</v>
      </c>
      <c r="F690" t="s">
        <v>19</v>
      </c>
      <c r="G690" t="s">
        <v>59</v>
      </c>
      <c r="I690" t="str">
        <f>VLOOKUP(Table2[[#This Row],[Employee]],emp_team[],2,FALSE)</f>
        <v>Team WH</v>
      </c>
    </row>
    <row r="691" spans="1:9" hidden="1" x14ac:dyDescent="0.35">
      <c r="A691" s="1">
        <v>45572</v>
      </c>
      <c r="B691" t="s">
        <v>61</v>
      </c>
      <c r="C691" s="2">
        <v>0.42708333333333331</v>
      </c>
      <c r="D691" s="6">
        <v>0.5</v>
      </c>
      <c r="E691" s="7">
        <f t="shared" si="17"/>
        <v>1.7500000000000004</v>
      </c>
      <c r="F691" t="s">
        <v>19</v>
      </c>
      <c r="G691" t="s">
        <v>59</v>
      </c>
      <c r="I691" t="str">
        <f>VLOOKUP(Table2[[#This Row],[Employee]],emp_team[],2,FALSE)</f>
        <v>Team WH</v>
      </c>
    </row>
    <row r="692" spans="1:9" hidden="1" x14ac:dyDescent="0.35">
      <c r="A692" s="1">
        <v>45572</v>
      </c>
      <c r="B692" t="s">
        <v>61</v>
      </c>
      <c r="C692" s="2">
        <v>0.52083333333333337</v>
      </c>
      <c r="D692" s="6">
        <v>0.59375</v>
      </c>
      <c r="E692" s="7">
        <f t="shared" si="17"/>
        <v>1.7499999999999991</v>
      </c>
      <c r="F692" t="s">
        <v>19</v>
      </c>
      <c r="G692" t="s">
        <v>59</v>
      </c>
      <c r="I692" t="str">
        <f>VLOOKUP(Table2[[#This Row],[Employee]],emp_team[],2,FALSE)</f>
        <v>Team WH</v>
      </c>
    </row>
    <row r="693" spans="1:9" hidden="1" x14ac:dyDescent="0.35">
      <c r="A693" s="1">
        <v>45572</v>
      </c>
      <c r="B693" t="s">
        <v>61</v>
      </c>
      <c r="C693" s="2">
        <v>0.60416666666666663</v>
      </c>
      <c r="D693" s="6">
        <v>0.625</v>
      </c>
      <c r="E693" s="7">
        <f t="shared" si="17"/>
        <v>0.50000000000000089</v>
      </c>
      <c r="F693" t="s">
        <v>19</v>
      </c>
      <c r="G693" t="s">
        <v>59</v>
      </c>
      <c r="I693" t="str">
        <f>VLOOKUP(Table2[[#This Row],[Employee]],emp_team[],2,FALSE)</f>
        <v>Team WH</v>
      </c>
    </row>
    <row r="694" spans="1:9" hidden="1" x14ac:dyDescent="0.35">
      <c r="A694" s="1">
        <v>45573</v>
      </c>
      <c r="B694" t="s">
        <v>61</v>
      </c>
      <c r="C694" s="2">
        <v>0.33333333333333331</v>
      </c>
      <c r="D694" s="6">
        <v>0.41666666666666669</v>
      </c>
      <c r="E694" s="7">
        <f t="shared" si="17"/>
        <v>2.0000000000000009</v>
      </c>
      <c r="F694" t="s">
        <v>19</v>
      </c>
      <c r="G694" t="s">
        <v>59</v>
      </c>
      <c r="I694" t="str">
        <f>VLOOKUP(Table2[[#This Row],[Employee]],emp_team[],2,FALSE)</f>
        <v>Team WH</v>
      </c>
    </row>
    <row r="695" spans="1:9" hidden="1" x14ac:dyDescent="0.35">
      <c r="A695" s="1">
        <v>45573</v>
      </c>
      <c r="B695" t="s">
        <v>61</v>
      </c>
      <c r="C695" s="2">
        <v>0.42708333333333331</v>
      </c>
      <c r="D695" s="6">
        <v>0.5</v>
      </c>
      <c r="E695" s="7">
        <f t="shared" si="17"/>
        <v>1.7500000000000004</v>
      </c>
      <c r="F695" t="s">
        <v>19</v>
      </c>
      <c r="G695" t="s">
        <v>59</v>
      </c>
      <c r="I695" t="str">
        <f>VLOOKUP(Table2[[#This Row],[Employee]],emp_team[],2,FALSE)</f>
        <v>Team WH</v>
      </c>
    </row>
    <row r="696" spans="1:9" hidden="1" x14ac:dyDescent="0.35">
      <c r="A696" s="1">
        <v>45573</v>
      </c>
      <c r="B696" t="s">
        <v>61</v>
      </c>
      <c r="C696" s="2">
        <v>0.52083333333333337</v>
      </c>
      <c r="D696" s="6">
        <v>0.59375</v>
      </c>
      <c r="E696" s="7">
        <f t="shared" si="17"/>
        <v>1.7499999999999991</v>
      </c>
      <c r="F696" t="s">
        <v>19</v>
      </c>
      <c r="G696" t="s">
        <v>59</v>
      </c>
      <c r="I696" t="str">
        <f>VLOOKUP(Table2[[#This Row],[Employee]],emp_team[],2,FALSE)</f>
        <v>Team WH</v>
      </c>
    </row>
    <row r="697" spans="1:9" hidden="1" x14ac:dyDescent="0.35">
      <c r="A697" s="1">
        <v>45573</v>
      </c>
      <c r="B697" t="s">
        <v>61</v>
      </c>
      <c r="C697" s="2">
        <v>0.60416666666666663</v>
      </c>
      <c r="D697" s="6">
        <v>0.625</v>
      </c>
      <c r="E697" s="7">
        <f t="shared" si="17"/>
        <v>0.50000000000000089</v>
      </c>
      <c r="F697" t="s">
        <v>19</v>
      </c>
      <c r="G697" t="s">
        <v>59</v>
      </c>
      <c r="I697" t="str">
        <f>VLOOKUP(Table2[[#This Row],[Employee]],emp_team[],2,FALSE)</f>
        <v>Team WH</v>
      </c>
    </row>
    <row r="698" spans="1:9" hidden="1" x14ac:dyDescent="0.35">
      <c r="A698" s="1">
        <v>45574</v>
      </c>
      <c r="B698" t="s">
        <v>61</v>
      </c>
      <c r="C698" s="2">
        <v>0.33333333333333331</v>
      </c>
      <c r="D698" s="6">
        <v>0.41666666666666669</v>
      </c>
      <c r="E698" s="7">
        <f t="shared" si="17"/>
        <v>2.0000000000000009</v>
      </c>
      <c r="F698" t="s">
        <v>19</v>
      </c>
      <c r="G698" t="s">
        <v>4</v>
      </c>
      <c r="I698" t="str">
        <f>VLOOKUP(Table2[[#This Row],[Employee]],emp_team[],2,FALSE)</f>
        <v>Team WH</v>
      </c>
    </row>
    <row r="699" spans="1:9" hidden="1" x14ac:dyDescent="0.35">
      <c r="A699" s="1">
        <v>45574</v>
      </c>
      <c r="B699" t="s">
        <v>61</v>
      </c>
      <c r="C699" s="2">
        <v>0.42708333333333331</v>
      </c>
      <c r="D699" s="6">
        <v>0.5</v>
      </c>
      <c r="E699" s="7">
        <f t="shared" si="17"/>
        <v>1.7500000000000004</v>
      </c>
      <c r="F699" t="s">
        <v>26</v>
      </c>
      <c r="G699" t="s">
        <v>4</v>
      </c>
      <c r="I699" t="str">
        <f>VLOOKUP(Table2[[#This Row],[Employee]],emp_team[],2,FALSE)</f>
        <v>Team WH</v>
      </c>
    </row>
    <row r="700" spans="1:9" hidden="1" x14ac:dyDescent="0.35">
      <c r="A700" s="1">
        <v>45574</v>
      </c>
      <c r="B700" t="s">
        <v>61</v>
      </c>
      <c r="C700" s="2">
        <v>0.52083333333333337</v>
      </c>
      <c r="D700" s="6">
        <v>0.59375</v>
      </c>
      <c r="E700" s="7">
        <f t="shared" si="17"/>
        <v>1.7499999999999991</v>
      </c>
      <c r="F700" t="s">
        <v>16</v>
      </c>
      <c r="G700" t="s">
        <v>5</v>
      </c>
      <c r="I700" t="str">
        <f>VLOOKUP(Table2[[#This Row],[Employee]],emp_team[],2,FALSE)</f>
        <v>Team WH</v>
      </c>
    </row>
    <row r="701" spans="1:9" hidden="1" x14ac:dyDescent="0.35">
      <c r="A701" s="1">
        <v>45574</v>
      </c>
      <c r="B701" t="s">
        <v>61</v>
      </c>
      <c r="C701" s="2">
        <v>0.60416666666666663</v>
      </c>
      <c r="D701" s="6">
        <v>0.61458333333333337</v>
      </c>
      <c r="E701" s="7">
        <f t="shared" si="17"/>
        <v>0.25000000000000178</v>
      </c>
      <c r="F701" t="s">
        <v>16</v>
      </c>
      <c r="G701" t="s">
        <v>5</v>
      </c>
      <c r="I701" t="str">
        <f>VLOOKUP(Table2[[#This Row],[Employee]],emp_team[],2,FALSE)</f>
        <v>Team WH</v>
      </c>
    </row>
    <row r="702" spans="1:9" hidden="1" x14ac:dyDescent="0.35">
      <c r="A702" s="1">
        <v>45575</v>
      </c>
      <c r="B702" t="s">
        <v>61</v>
      </c>
      <c r="C702" s="2">
        <v>0.33333333333333331</v>
      </c>
      <c r="D702" s="6">
        <v>0.41666666666666669</v>
      </c>
      <c r="E702" s="7">
        <f t="shared" si="17"/>
        <v>2.0000000000000009</v>
      </c>
      <c r="F702" t="s">
        <v>19</v>
      </c>
      <c r="G702" t="s">
        <v>59</v>
      </c>
      <c r="I702" t="str">
        <f>VLOOKUP(Table2[[#This Row],[Employee]],emp_team[],2,FALSE)</f>
        <v>Team WH</v>
      </c>
    </row>
    <row r="703" spans="1:9" hidden="1" x14ac:dyDescent="0.35">
      <c r="A703" s="1">
        <v>45575</v>
      </c>
      <c r="B703" t="s">
        <v>61</v>
      </c>
      <c r="C703" s="2">
        <v>0.42708333333333331</v>
      </c>
      <c r="D703" s="6">
        <v>0.5</v>
      </c>
      <c r="E703" s="7">
        <f t="shared" ref="E703:E734" si="18">(D703-C703)*24</f>
        <v>1.7500000000000004</v>
      </c>
      <c r="F703" t="s">
        <v>19</v>
      </c>
      <c r="G703" t="s">
        <v>59</v>
      </c>
      <c r="I703" t="str">
        <f>VLOOKUP(Table2[[#This Row],[Employee]],emp_team[],2,FALSE)</f>
        <v>Team WH</v>
      </c>
    </row>
    <row r="704" spans="1:9" hidden="1" x14ac:dyDescent="0.35">
      <c r="A704" s="1">
        <v>45575</v>
      </c>
      <c r="B704" t="s">
        <v>61</v>
      </c>
      <c r="C704" s="2">
        <v>0.52083333333333337</v>
      </c>
      <c r="D704" s="6">
        <v>0.59375</v>
      </c>
      <c r="E704" s="7">
        <f t="shared" si="18"/>
        <v>1.7499999999999991</v>
      </c>
      <c r="F704" t="s">
        <v>19</v>
      </c>
      <c r="G704" t="s">
        <v>59</v>
      </c>
      <c r="I704" t="str">
        <f>VLOOKUP(Table2[[#This Row],[Employee]],emp_team[],2,FALSE)</f>
        <v>Team WH</v>
      </c>
    </row>
    <row r="705" spans="1:9" hidden="1" x14ac:dyDescent="0.35">
      <c r="A705" s="1">
        <v>45575</v>
      </c>
      <c r="B705" t="s">
        <v>61</v>
      </c>
      <c r="C705" s="2">
        <v>0.60416666666666663</v>
      </c>
      <c r="D705" s="6">
        <v>0.625</v>
      </c>
      <c r="E705" s="7">
        <f t="shared" si="18"/>
        <v>0.50000000000000089</v>
      </c>
      <c r="F705" t="s">
        <v>19</v>
      </c>
      <c r="G705" t="s">
        <v>59</v>
      </c>
      <c r="I705" t="str">
        <f>VLOOKUP(Table2[[#This Row],[Employee]],emp_team[],2,FALSE)</f>
        <v>Team WH</v>
      </c>
    </row>
    <row r="706" spans="1:9" hidden="1" x14ac:dyDescent="0.35">
      <c r="A706" s="1">
        <v>45572</v>
      </c>
      <c r="B706" t="s">
        <v>53</v>
      </c>
      <c r="C706" s="2">
        <v>0.33333333333333331</v>
      </c>
      <c r="D706" s="6">
        <v>0.41666666666666669</v>
      </c>
      <c r="E706" s="7">
        <f t="shared" si="18"/>
        <v>2.0000000000000009</v>
      </c>
      <c r="F706" t="s">
        <v>16</v>
      </c>
      <c r="G706" t="s">
        <v>4</v>
      </c>
      <c r="I706" t="str">
        <f>VLOOKUP(Table2[[#This Row],[Employee]],emp_team[],2,FALSE)</f>
        <v>Team WH</v>
      </c>
    </row>
    <row r="707" spans="1:9" hidden="1" x14ac:dyDescent="0.35">
      <c r="A707" s="1">
        <v>45572</v>
      </c>
      <c r="B707" t="s">
        <v>53</v>
      </c>
      <c r="C707" s="2">
        <v>0.42708333333333331</v>
      </c>
      <c r="D707" s="6">
        <v>0.5</v>
      </c>
      <c r="E707" s="7">
        <f t="shared" si="18"/>
        <v>1.7500000000000004</v>
      </c>
      <c r="F707" t="s">
        <v>16</v>
      </c>
      <c r="G707" t="s">
        <v>4</v>
      </c>
      <c r="I707" t="str">
        <f>VLOOKUP(Table2[[#This Row],[Employee]],emp_team[],2,FALSE)</f>
        <v>Team WH</v>
      </c>
    </row>
    <row r="708" spans="1:9" hidden="1" x14ac:dyDescent="0.35">
      <c r="A708" s="1">
        <v>45572</v>
      </c>
      <c r="B708" t="s">
        <v>53</v>
      </c>
      <c r="C708" s="2">
        <v>0.52083333333333337</v>
      </c>
      <c r="D708" s="6">
        <v>0.59375</v>
      </c>
      <c r="E708" s="7">
        <f t="shared" si="18"/>
        <v>1.7499999999999991</v>
      </c>
      <c r="F708" t="s">
        <v>16</v>
      </c>
      <c r="G708" t="s">
        <v>4</v>
      </c>
      <c r="I708" t="str">
        <f>VLOOKUP(Table2[[#This Row],[Employee]],emp_team[],2,FALSE)</f>
        <v>Team WH</v>
      </c>
    </row>
    <row r="709" spans="1:9" hidden="1" x14ac:dyDescent="0.35">
      <c r="A709" s="1">
        <v>45572</v>
      </c>
      <c r="B709" t="s">
        <v>53</v>
      </c>
      <c r="C709" s="2">
        <v>0.60416666666666663</v>
      </c>
      <c r="D709" s="6">
        <v>0.625</v>
      </c>
      <c r="E709" s="7">
        <f t="shared" si="18"/>
        <v>0.50000000000000089</v>
      </c>
      <c r="F709" t="s">
        <v>16</v>
      </c>
      <c r="G709" t="s">
        <v>4</v>
      </c>
      <c r="I709" t="str">
        <f>VLOOKUP(Table2[[#This Row],[Employee]],emp_team[],2,FALSE)</f>
        <v>Team WH</v>
      </c>
    </row>
    <row r="710" spans="1:9" hidden="1" x14ac:dyDescent="0.35">
      <c r="A710" s="1">
        <v>45573</v>
      </c>
      <c r="B710" t="s">
        <v>53</v>
      </c>
      <c r="C710" s="2">
        <v>0.33333333333333331</v>
      </c>
      <c r="D710" s="6">
        <v>0.375</v>
      </c>
      <c r="E710" s="7">
        <f t="shared" si="18"/>
        <v>1.0000000000000004</v>
      </c>
      <c r="F710" t="s">
        <v>16</v>
      </c>
      <c r="G710" t="s">
        <v>5</v>
      </c>
      <c r="I710" t="str">
        <f>VLOOKUP(Table2[[#This Row],[Employee]],emp_team[],2,FALSE)</f>
        <v>Team WH</v>
      </c>
    </row>
    <row r="711" spans="1:9" hidden="1" x14ac:dyDescent="0.35">
      <c r="A711" s="1">
        <v>45574</v>
      </c>
      <c r="B711" t="s">
        <v>53</v>
      </c>
      <c r="C711" s="2">
        <v>0.33333333333333331</v>
      </c>
      <c r="D711" s="6">
        <v>0.41666666666666669</v>
      </c>
      <c r="E711" s="7">
        <f t="shared" si="18"/>
        <v>2.0000000000000009</v>
      </c>
      <c r="F711" t="s">
        <v>19</v>
      </c>
      <c r="G711" t="s">
        <v>4</v>
      </c>
      <c r="I711" t="str">
        <f>VLOOKUP(Table2[[#This Row],[Employee]],emp_team[],2,FALSE)</f>
        <v>Team WH</v>
      </c>
    </row>
    <row r="712" spans="1:9" hidden="1" x14ac:dyDescent="0.35">
      <c r="A712" s="1">
        <v>45574</v>
      </c>
      <c r="B712" t="s">
        <v>53</v>
      </c>
      <c r="C712" s="2">
        <v>0.42708333333333331</v>
      </c>
      <c r="D712" s="6">
        <v>0.5</v>
      </c>
      <c r="E712" s="7">
        <f t="shared" si="18"/>
        <v>1.7500000000000004</v>
      </c>
      <c r="F712" t="s">
        <v>19</v>
      </c>
      <c r="G712" t="s">
        <v>4</v>
      </c>
      <c r="I712" t="str">
        <f>VLOOKUP(Table2[[#This Row],[Employee]],emp_team[],2,FALSE)</f>
        <v>Team WH</v>
      </c>
    </row>
    <row r="713" spans="1:9" hidden="1" x14ac:dyDescent="0.35">
      <c r="A713" s="1">
        <v>45574</v>
      </c>
      <c r="B713" t="s">
        <v>53</v>
      </c>
      <c r="C713" s="2">
        <v>0.52083333333333337</v>
      </c>
      <c r="D713" s="6">
        <v>0.59375</v>
      </c>
      <c r="E713" s="7">
        <f t="shared" si="18"/>
        <v>1.7499999999999991</v>
      </c>
      <c r="F713" t="s">
        <v>16</v>
      </c>
      <c r="G713" t="s">
        <v>5</v>
      </c>
      <c r="I713" t="str">
        <f>VLOOKUP(Table2[[#This Row],[Employee]],emp_team[],2,FALSE)</f>
        <v>Team WH</v>
      </c>
    </row>
    <row r="714" spans="1:9" hidden="1" x14ac:dyDescent="0.35">
      <c r="A714" s="1">
        <v>45574</v>
      </c>
      <c r="B714" t="s">
        <v>53</v>
      </c>
      <c r="C714" s="2">
        <v>0.60416666666666663</v>
      </c>
      <c r="D714" s="6">
        <v>0.6875</v>
      </c>
      <c r="E714" s="7">
        <f t="shared" si="18"/>
        <v>2.0000000000000009</v>
      </c>
      <c r="F714" t="s">
        <v>16</v>
      </c>
      <c r="G714" t="s">
        <v>5</v>
      </c>
      <c r="I714" t="str">
        <f>VLOOKUP(Table2[[#This Row],[Employee]],emp_team[],2,FALSE)</f>
        <v>Team WH</v>
      </c>
    </row>
    <row r="715" spans="1:9" hidden="1" x14ac:dyDescent="0.35">
      <c r="A715" s="1">
        <v>45575</v>
      </c>
      <c r="B715" t="s">
        <v>53</v>
      </c>
      <c r="C715" s="2">
        <v>0.33333333333333331</v>
      </c>
      <c r="D715" s="6">
        <v>0.41666666666666669</v>
      </c>
      <c r="E715" s="7">
        <f t="shared" si="18"/>
        <v>2.0000000000000009</v>
      </c>
      <c r="F715" t="s">
        <v>19</v>
      </c>
      <c r="G715" t="s">
        <v>59</v>
      </c>
      <c r="I715" t="str">
        <f>VLOOKUP(Table2[[#This Row],[Employee]],emp_team[],2,FALSE)</f>
        <v>Team WH</v>
      </c>
    </row>
    <row r="716" spans="1:9" hidden="1" x14ac:dyDescent="0.35">
      <c r="A716" s="1">
        <v>45575</v>
      </c>
      <c r="B716" t="s">
        <v>53</v>
      </c>
      <c r="C716" s="2">
        <v>0.42708333333333331</v>
      </c>
      <c r="D716" s="6">
        <v>0.5</v>
      </c>
      <c r="E716" s="7">
        <f t="shared" si="18"/>
        <v>1.7500000000000004</v>
      </c>
      <c r="F716" t="s">
        <v>19</v>
      </c>
      <c r="G716" t="s">
        <v>59</v>
      </c>
      <c r="I716" t="str">
        <f>VLOOKUP(Table2[[#This Row],[Employee]],emp_team[],2,FALSE)</f>
        <v>Team WH</v>
      </c>
    </row>
    <row r="717" spans="1:9" hidden="1" x14ac:dyDescent="0.35">
      <c r="A717" s="1">
        <v>45575</v>
      </c>
      <c r="B717" t="s">
        <v>53</v>
      </c>
      <c r="C717" s="2">
        <v>0.52083333333333337</v>
      </c>
      <c r="D717" s="6">
        <v>0.59375</v>
      </c>
      <c r="E717" s="7">
        <f t="shared" si="18"/>
        <v>1.7499999999999991</v>
      </c>
      <c r="F717" t="s">
        <v>19</v>
      </c>
      <c r="G717" t="s">
        <v>59</v>
      </c>
      <c r="I717" t="str">
        <f>VLOOKUP(Table2[[#This Row],[Employee]],emp_team[],2,FALSE)</f>
        <v>Team WH</v>
      </c>
    </row>
    <row r="718" spans="1:9" hidden="1" x14ac:dyDescent="0.35">
      <c r="A718" s="1">
        <v>45575</v>
      </c>
      <c r="B718" t="s">
        <v>53</v>
      </c>
      <c r="C718" s="2">
        <v>0.60416666666666663</v>
      </c>
      <c r="D718" s="6">
        <v>0.6875</v>
      </c>
      <c r="E718" s="7">
        <f t="shared" si="18"/>
        <v>2.0000000000000009</v>
      </c>
      <c r="F718" t="s">
        <v>19</v>
      </c>
      <c r="G718" t="s">
        <v>59</v>
      </c>
      <c r="I718" t="str">
        <f>VLOOKUP(Table2[[#This Row],[Employee]],emp_team[],2,FALSE)</f>
        <v>Team WH</v>
      </c>
    </row>
    <row r="719" spans="1:9" hidden="1" x14ac:dyDescent="0.35">
      <c r="A719" s="1">
        <v>45576</v>
      </c>
      <c r="B719" t="s">
        <v>53</v>
      </c>
      <c r="C719" s="2">
        <v>0.33333333333333331</v>
      </c>
      <c r="D719" s="6">
        <v>0.41666666666666669</v>
      </c>
      <c r="E719" s="7">
        <f t="shared" si="18"/>
        <v>2.0000000000000009</v>
      </c>
      <c r="F719" t="s">
        <v>19</v>
      </c>
      <c r="G719" t="s">
        <v>59</v>
      </c>
      <c r="I719" t="str">
        <f>VLOOKUP(Table2[[#This Row],[Employee]],emp_team[],2,FALSE)</f>
        <v>Team WH</v>
      </c>
    </row>
    <row r="720" spans="1:9" hidden="1" x14ac:dyDescent="0.35">
      <c r="A720" s="1">
        <v>45576</v>
      </c>
      <c r="B720" t="s">
        <v>53</v>
      </c>
      <c r="C720" s="2">
        <v>0.42708333333333331</v>
      </c>
      <c r="D720" s="6">
        <v>0.5</v>
      </c>
      <c r="E720" s="7">
        <f t="shared" si="18"/>
        <v>1.7500000000000004</v>
      </c>
      <c r="F720" t="s">
        <v>19</v>
      </c>
      <c r="G720" t="s">
        <v>59</v>
      </c>
      <c r="I720" t="str">
        <f>VLOOKUP(Table2[[#This Row],[Employee]],emp_team[],2,FALSE)</f>
        <v>Team WH</v>
      </c>
    </row>
    <row r="721" spans="1:9" hidden="1" x14ac:dyDescent="0.35">
      <c r="A721" s="1">
        <v>45576</v>
      </c>
      <c r="B721" t="s">
        <v>53</v>
      </c>
      <c r="C721" s="2">
        <v>0.52083333333333337</v>
      </c>
      <c r="D721" s="6">
        <v>0.59375</v>
      </c>
      <c r="E721" s="7">
        <f t="shared" si="18"/>
        <v>1.7499999999999991</v>
      </c>
      <c r="F721" t="s">
        <v>19</v>
      </c>
      <c r="G721" t="s">
        <v>59</v>
      </c>
      <c r="I721" t="str">
        <f>VLOOKUP(Table2[[#This Row],[Employee]],emp_team[],2,FALSE)</f>
        <v>Team WH</v>
      </c>
    </row>
    <row r="722" spans="1:9" hidden="1" x14ac:dyDescent="0.35">
      <c r="A722" s="1">
        <v>45576</v>
      </c>
      <c r="B722" t="s">
        <v>53</v>
      </c>
      <c r="C722" s="2">
        <v>0.60416666666666663</v>
      </c>
      <c r="D722" s="6">
        <v>0.6875</v>
      </c>
      <c r="E722" s="7">
        <f t="shared" si="18"/>
        <v>2.0000000000000009</v>
      </c>
      <c r="F722" t="s">
        <v>19</v>
      </c>
      <c r="G722" t="s">
        <v>59</v>
      </c>
      <c r="I722" t="str">
        <f>VLOOKUP(Table2[[#This Row],[Employee]],emp_team[],2,FALSE)</f>
        <v>Team WH</v>
      </c>
    </row>
    <row r="723" spans="1:9" hidden="1" x14ac:dyDescent="0.35">
      <c r="A723" s="1">
        <v>45572</v>
      </c>
      <c r="B723" t="s">
        <v>52</v>
      </c>
      <c r="C723" s="2">
        <v>0.33333333333333331</v>
      </c>
      <c r="D723" s="6">
        <v>0.35069444444444442</v>
      </c>
      <c r="E723" s="7">
        <f t="shared" si="18"/>
        <v>0.41666666666666652</v>
      </c>
      <c r="F723" t="s">
        <v>19</v>
      </c>
      <c r="G723" t="s">
        <v>59</v>
      </c>
      <c r="I723" t="str">
        <f>VLOOKUP(Table2[[#This Row],[Employee]],emp_team[],2,FALSE)</f>
        <v>Team WH</v>
      </c>
    </row>
    <row r="724" spans="1:9" hidden="1" x14ac:dyDescent="0.35">
      <c r="A724" s="1">
        <v>45573</v>
      </c>
      <c r="B724" t="s">
        <v>52</v>
      </c>
      <c r="C724" s="2">
        <v>0.33333333333333331</v>
      </c>
      <c r="D724" s="6">
        <v>0.35416666666666669</v>
      </c>
      <c r="E724" s="7">
        <f t="shared" si="18"/>
        <v>0.50000000000000089</v>
      </c>
      <c r="F724" t="s">
        <v>19</v>
      </c>
      <c r="G724" t="s">
        <v>8</v>
      </c>
      <c r="I724" t="str">
        <f>VLOOKUP(Table2[[#This Row],[Employee]],emp_team[],2,FALSE)</f>
        <v>Team WH</v>
      </c>
    </row>
    <row r="725" spans="1:9" hidden="1" x14ac:dyDescent="0.35">
      <c r="A725" s="1">
        <v>45573</v>
      </c>
      <c r="B725" t="s">
        <v>52</v>
      </c>
      <c r="C725" s="2">
        <v>0.35416666666666669</v>
      </c>
      <c r="D725" s="6">
        <v>0.39583333333333331</v>
      </c>
      <c r="E725" s="7">
        <f t="shared" si="18"/>
        <v>0.99999999999999911</v>
      </c>
      <c r="F725" t="s">
        <v>38</v>
      </c>
      <c r="G725" t="s">
        <v>57</v>
      </c>
      <c r="I725" t="str">
        <f>VLOOKUP(Table2[[#This Row],[Employee]],emp_team[],2,FALSE)</f>
        <v>Team WH</v>
      </c>
    </row>
    <row r="726" spans="1:9" hidden="1" x14ac:dyDescent="0.35">
      <c r="A726" s="1">
        <v>45574</v>
      </c>
      <c r="B726" t="s">
        <v>52</v>
      </c>
      <c r="C726" s="2">
        <v>0.33333333333333331</v>
      </c>
      <c r="D726" s="6">
        <v>0.41666666666666669</v>
      </c>
      <c r="E726" s="7">
        <f t="shared" si="18"/>
        <v>2.0000000000000009</v>
      </c>
      <c r="F726" t="s">
        <v>19</v>
      </c>
      <c r="G726" t="s">
        <v>8</v>
      </c>
      <c r="I726" t="str">
        <f>VLOOKUP(Table2[[#This Row],[Employee]],emp_team[],2,FALSE)</f>
        <v>Team WH</v>
      </c>
    </row>
    <row r="727" spans="1:9" hidden="1" x14ac:dyDescent="0.35">
      <c r="A727" s="1">
        <v>45574</v>
      </c>
      <c r="B727" t="s">
        <v>52</v>
      </c>
      <c r="C727" s="2">
        <v>0.42708333333333331</v>
      </c>
      <c r="D727" s="6">
        <v>0.5</v>
      </c>
      <c r="E727" s="7">
        <f t="shared" si="18"/>
        <v>1.7500000000000004</v>
      </c>
      <c r="F727" t="s">
        <v>19</v>
      </c>
      <c r="G727" t="s">
        <v>8</v>
      </c>
      <c r="I727" t="str">
        <f>VLOOKUP(Table2[[#This Row],[Employee]],emp_team[],2,FALSE)</f>
        <v>Team WH</v>
      </c>
    </row>
    <row r="728" spans="1:9" hidden="1" x14ac:dyDescent="0.35">
      <c r="A728" s="1">
        <v>45574</v>
      </c>
      <c r="B728" t="s">
        <v>52</v>
      </c>
      <c r="C728" s="2">
        <v>0.52083333333333337</v>
      </c>
      <c r="D728" s="6">
        <v>0.59375</v>
      </c>
      <c r="E728" s="7">
        <f t="shared" si="18"/>
        <v>1.7499999999999991</v>
      </c>
      <c r="F728" t="s">
        <v>19</v>
      </c>
      <c r="G728" t="s">
        <v>8</v>
      </c>
      <c r="I728" t="str">
        <f>VLOOKUP(Table2[[#This Row],[Employee]],emp_team[],2,FALSE)</f>
        <v>Team WH</v>
      </c>
    </row>
    <row r="729" spans="1:9" hidden="1" x14ac:dyDescent="0.35">
      <c r="A729" s="1">
        <v>45574</v>
      </c>
      <c r="B729" t="s">
        <v>52</v>
      </c>
      <c r="C729" s="2">
        <v>0.60416666666666663</v>
      </c>
      <c r="D729" s="6">
        <v>0.6875</v>
      </c>
      <c r="E729" s="7">
        <f t="shared" si="18"/>
        <v>2.0000000000000009</v>
      </c>
      <c r="F729" t="s">
        <v>19</v>
      </c>
      <c r="G729" t="s">
        <v>8</v>
      </c>
      <c r="I729" t="str">
        <f>VLOOKUP(Table2[[#This Row],[Employee]],emp_team[],2,FALSE)</f>
        <v>Team WH</v>
      </c>
    </row>
    <row r="730" spans="1:9" hidden="1" x14ac:dyDescent="0.35">
      <c r="A730" s="1">
        <v>45588</v>
      </c>
      <c r="B730" t="s">
        <v>32</v>
      </c>
      <c r="C730" s="2">
        <v>0.52083333333333337</v>
      </c>
      <c r="D730" s="6">
        <v>0.59375</v>
      </c>
      <c r="E730" s="7">
        <f t="shared" si="18"/>
        <v>1.7499999999999991</v>
      </c>
      <c r="F730" t="s">
        <v>38</v>
      </c>
      <c r="G730" t="s">
        <v>59</v>
      </c>
      <c r="I730" t="str">
        <f>VLOOKUP(Table2[[#This Row],[Employee]],emp_team[],2,FALSE)</f>
        <v>Team Ana</v>
      </c>
    </row>
    <row r="731" spans="1:9" hidden="1" x14ac:dyDescent="0.35">
      <c r="A731" s="1">
        <v>45588</v>
      </c>
      <c r="B731" t="s">
        <v>32</v>
      </c>
      <c r="C731" s="2">
        <v>0.60416666666666663</v>
      </c>
      <c r="D731" s="6">
        <v>0.6875</v>
      </c>
      <c r="E731" s="7">
        <f t="shared" si="18"/>
        <v>2.0000000000000009</v>
      </c>
      <c r="F731" t="s">
        <v>38</v>
      </c>
      <c r="G731" t="s">
        <v>59</v>
      </c>
      <c r="I731" t="str">
        <f>VLOOKUP(Table2[[#This Row],[Employee]],emp_team[],2,FALSE)</f>
        <v>Team Ana</v>
      </c>
    </row>
    <row r="732" spans="1:9" hidden="1" x14ac:dyDescent="0.35">
      <c r="A732" s="1">
        <v>45589</v>
      </c>
      <c r="B732" t="s">
        <v>32</v>
      </c>
      <c r="C732" s="2">
        <v>0.33333333333333331</v>
      </c>
      <c r="D732" s="6">
        <v>0.41666666666666669</v>
      </c>
      <c r="E732" s="7">
        <f t="shared" si="18"/>
        <v>2.0000000000000009</v>
      </c>
      <c r="F732" t="s">
        <v>38</v>
      </c>
      <c r="G732" t="s">
        <v>59</v>
      </c>
      <c r="I732" t="str">
        <f>VLOOKUP(Table2[[#This Row],[Employee]],emp_team[],2,FALSE)</f>
        <v>Team Ana</v>
      </c>
    </row>
    <row r="733" spans="1:9" hidden="1" x14ac:dyDescent="0.35">
      <c r="A733" s="1">
        <v>45589</v>
      </c>
      <c r="B733" t="s">
        <v>32</v>
      </c>
      <c r="C733" s="2">
        <v>0.42708333333333331</v>
      </c>
      <c r="D733" s="6">
        <v>0.5</v>
      </c>
      <c r="E733" s="7">
        <f t="shared" si="18"/>
        <v>1.7500000000000004</v>
      </c>
      <c r="F733" t="s">
        <v>38</v>
      </c>
      <c r="G733" t="s">
        <v>59</v>
      </c>
      <c r="I733" t="str">
        <f>VLOOKUP(Table2[[#This Row],[Employee]],emp_team[],2,FALSE)</f>
        <v>Team Ana</v>
      </c>
    </row>
    <row r="734" spans="1:9" hidden="1" x14ac:dyDescent="0.35">
      <c r="A734" s="1">
        <v>45589</v>
      </c>
      <c r="B734" t="s">
        <v>32</v>
      </c>
      <c r="C734" s="2">
        <v>0.52083333333333337</v>
      </c>
      <c r="D734" s="6">
        <v>0.59375</v>
      </c>
      <c r="E734" s="7">
        <f t="shared" si="18"/>
        <v>1.7499999999999991</v>
      </c>
      <c r="F734" t="s">
        <v>38</v>
      </c>
      <c r="G734" t="s">
        <v>59</v>
      </c>
      <c r="I734" t="str">
        <f>VLOOKUP(Table2[[#This Row],[Employee]],emp_team[],2,FALSE)</f>
        <v>Team Ana</v>
      </c>
    </row>
    <row r="735" spans="1:9" hidden="1" x14ac:dyDescent="0.35">
      <c r="A735" s="1">
        <v>45589</v>
      </c>
      <c r="B735" t="s">
        <v>32</v>
      </c>
      <c r="C735" s="2">
        <v>0.60416666666666663</v>
      </c>
      <c r="D735" s="6">
        <v>0.6875</v>
      </c>
      <c r="E735" s="7">
        <f t="shared" ref="E735:E766" si="19">(D735-C735)*24</f>
        <v>2.0000000000000009</v>
      </c>
      <c r="F735" t="s">
        <v>38</v>
      </c>
      <c r="G735" t="s">
        <v>59</v>
      </c>
      <c r="I735" t="str">
        <f>VLOOKUP(Table2[[#This Row],[Employee]],emp_team[],2,FALSE)</f>
        <v>Team Ana</v>
      </c>
    </row>
    <row r="736" spans="1:9" hidden="1" x14ac:dyDescent="0.35">
      <c r="A736" s="1">
        <v>45590</v>
      </c>
      <c r="B736" t="s">
        <v>32</v>
      </c>
      <c r="C736" s="2">
        <v>0.33333333333333331</v>
      </c>
      <c r="D736" s="6">
        <v>0.41666666666666669</v>
      </c>
      <c r="E736" s="7">
        <f t="shared" si="19"/>
        <v>2.0000000000000009</v>
      </c>
      <c r="F736" t="s">
        <v>38</v>
      </c>
      <c r="G736" t="s">
        <v>59</v>
      </c>
      <c r="I736" t="str">
        <f>VLOOKUP(Table2[[#This Row],[Employee]],emp_team[],2,FALSE)</f>
        <v>Team Ana</v>
      </c>
    </row>
    <row r="737" spans="1:9" hidden="1" x14ac:dyDescent="0.35">
      <c r="A737" s="1">
        <v>45590</v>
      </c>
      <c r="B737" t="s">
        <v>32</v>
      </c>
      <c r="C737" s="2">
        <v>0.42708333333333331</v>
      </c>
      <c r="D737" s="6">
        <v>0.5</v>
      </c>
      <c r="E737" s="7">
        <f t="shared" si="19"/>
        <v>1.7500000000000004</v>
      </c>
      <c r="F737" t="s">
        <v>38</v>
      </c>
      <c r="G737" t="s">
        <v>59</v>
      </c>
      <c r="I737" t="str">
        <f>VLOOKUP(Table2[[#This Row],[Employee]],emp_team[],2,FALSE)</f>
        <v>Team Ana</v>
      </c>
    </row>
    <row r="738" spans="1:9" hidden="1" x14ac:dyDescent="0.35">
      <c r="A738" s="1">
        <v>45590</v>
      </c>
      <c r="B738" t="s">
        <v>32</v>
      </c>
      <c r="C738" s="2">
        <v>0.52083333333333337</v>
      </c>
      <c r="D738" s="6">
        <v>0.59375</v>
      </c>
      <c r="E738" s="7">
        <f t="shared" si="19"/>
        <v>1.7499999999999991</v>
      </c>
      <c r="F738" t="s">
        <v>38</v>
      </c>
      <c r="G738" t="s">
        <v>59</v>
      </c>
      <c r="I738" t="str">
        <f>VLOOKUP(Table2[[#This Row],[Employee]],emp_team[],2,FALSE)</f>
        <v>Team Ana</v>
      </c>
    </row>
    <row r="739" spans="1:9" hidden="1" x14ac:dyDescent="0.35">
      <c r="A739" s="1">
        <v>45590</v>
      </c>
      <c r="B739" t="s">
        <v>32</v>
      </c>
      <c r="C739" s="2">
        <v>0.60416666666666663</v>
      </c>
      <c r="D739" s="6">
        <v>0.6875</v>
      </c>
      <c r="E739" s="7">
        <f t="shared" si="19"/>
        <v>2.0000000000000009</v>
      </c>
      <c r="F739" t="s">
        <v>38</v>
      </c>
      <c r="G739" t="s">
        <v>59</v>
      </c>
      <c r="I739" t="str">
        <f>VLOOKUP(Table2[[#This Row],[Employee]],emp_team[],2,FALSE)</f>
        <v>Team Ana</v>
      </c>
    </row>
    <row r="740" spans="1:9" hidden="1" x14ac:dyDescent="0.35">
      <c r="A740" s="1">
        <v>45572</v>
      </c>
      <c r="B740" t="s">
        <v>32</v>
      </c>
      <c r="C740" s="2">
        <v>0.3347222222222222</v>
      </c>
      <c r="D740" s="6">
        <v>0.41666666666666669</v>
      </c>
      <c r="E740" s="7">
        <f t="shared" si="19"/>
        <v>1.9666666666666677</v>
      </c>
      <c r="F740" t="s">
        <v>35</v>
      </c>
      <c r="G740" t="s">
        <v>36</v>
      </c>
      <c r="I740" t="str">
        <f>VLOOKUP(Table2[[#This Row],[Employee]],emp_team[],2,FALSE)</f>
        <v>Team Ana</v>
      </c>
    </row>
    <row r="741" spans="1:9" hidden="1" x14ac:dyDescent="0.35">
      <c r="A741" s="1">
        <v>45572</v>
      </c>
      <c r="B741" t="s">
        <v>32</v>
      </c>
      <c r="C741" s="2">
        <v>0.42708333333333331</v>
      </c>
      <c r="D741" s="6">
        <v>0.5</v>
      </c>
      <c r="E741" s="7">
        <f t="shared" si="19"/>
        <v>1.7500000000000004</v>
      </c>
      <c r="F741" t="s">
        <v>35</v>
      </c>
      <c r="G741" t="s">
        <v>36</v>
      </c>
      <c r="I741" t="str">
        <f>VLOOKUP(Table2[[#This Row],[Employee]],emp_team[],2,FALSE)</f>
        <v>Team Ana</v>
      </c>
    </row>
    <row r="742" spans="1:9" hidden="1" x14ac:dyDescent="0.35">
      <c r="A742" s="1">
        <v>45572</v>
      </c>
      <c r="B742" t="s">
        <v>32</v>
      </c>
      <c r="C742" s="2">
        <v>0.52083333333333337</v>
      </c>
      <c r="D742" s="6">
        <v>0.59375</v>
      </c>
      <c r="E742" s="7">
        <f t="shared" si="19"/>
        <v>1.7499999999999991</v>
      </c>
      <c r="F742" t="s">
        <v>35</v>
      </c>
      <c r="G742" t="s">
        <v>36</v>
      </c>
      <c r="I742" t="str">
        <f>VLOOKUP(Table2[[#This Row],[Employee]],emp_team[],2,FALSE)</f>
        <v>Team Ana</v>
      </c>
    </row>
    <row r="743" spans="1:9" hidden="1" x14ac:dyDescent="0.35">
      <c r="A743" s="1">
        <v>45572</v>
      </c>
      <c r="B743" t="s">
        <v>32</v>
      </c>
      <c r="C743" s="2">
        <v>0.60416666666666663</v>
      </c>
      <c r="D743" s="6">
        <v>0.67708333333333337</v>
      </c>
      <c r="E743" s="7">
        <f t="shared" si="19"/>
        <v>1.7500000000000018</v>
      </c>
      <c r="F743" t="s">
        <v>35</v>
      </c>
      <c r="G743" t="s">
        <v>36</v>
      </c>
      <c r="I743" t="str">
        <f>VLOOKUP(Table2[[#This Row],[Employee]],emp_team[],2,FALSE)</f>
        <v>Team Ana</v>
      </c>
    </row>
    <row r="744" spans="1:9" hidden="1" x14ac:dyDescent="0.35">
      <c r="A744" s="1">
        <v>45572</v>
      </c>
      <c r="B744" t="s">
        <v>32</v>
      </c>
      <c r="C744" s="2">
        <v>0.67708333333333337</v>
      </c>
      <c r="D744" s="6">
        <v>0.6875</v>
      </c>
      <c r="E744" s="7">
        <f t="shared" si="19"/>
        <v>0.24999999999999911</v>
      </c>
      <c r="F744" t="s">
        <v>16</v>
      </c>
      <c r="G744" t="s">
        <v>5</v>
      </c>
      <c r="I744" t="str">
        <f>VLOOKUP(Table2[[#This Row],[Employee]],emp_team[],2,FALSE)</f>
        <v>Team Ana</v>
      </c>
    </row>
    <row r="745" spans="1:9" hidden="1" x14ac:dyDescent="0.35">
      <c r="A745" s="1">
        <v>45573</v>
      </c>
      <c r="B745" t="s">
        <v>32</v>
      </c>
      <c r="C745" s="2">
        <v>0.33333333333333331</v>
      </c>
      <c r="D745" s="6">
        <v>0.37777777777777777</v>
      </c>
      <c r="E745" s="7">
        <f t="shared" si="19"/>
        <v>1.0666666666666669</v>
      </c>
      <c r="F745" t="s">
        <v>19</v>
      </c>
      <c r="G745" t="s">
        <v>9</v>
      </c>
      <c r="I745" t="str">
        <f>VLOOKUP(Table2[[#This Row],[Employee]],emp_team[],2,FALSE)</f>
        <v>Team Ana</v>
      </c>
    </row>
    <row r="746" spans="1:9" hidden="1" x14ac:dyDescent="0.35">
      <c r="A746" s="1">
        <v>45573</v>
      </c>
      <c r="B746" t="s">
        <v>32</v>
      </c>
      <c r="C746" s="2">
        <v>0.37777777777777777</v>
      </c>
      <c r="D746" s="6">
        <v>0.41666666666666669</v>
      </c>
      <c r="E746" s="7">
        <f t="shared" si="19"/>
        <v>0.93333333333333401</v>
      </c>
      <c r="F746" t="s">
        <v>26</v>
      </c>
      <c r="G746" t="s">
        <v>7</v>
      </c>
      <c r="I746" t="str">
        <f>VLOOKUP(Table2[[#This Row],[Employee]],emp_team[],2,FALSE)</f>
        <v>Team Ana</v>
      </c>
    </row>
    <row r="747" spans="1:9" hidden="1" x14ac:dyDescent="0.35">
      <c r="A747" s="1">
        <v>45573</v>
      </c>
      <c r="B747" t="s">
        <v>32</v>
      </c>
      <c r="C747" s="2">
        <v>0.42708333333333331</v>
      </c>
      <c r="D747" s="6">
        <v>0.5</v>
      </c>
      <c r="E747" s="7">
        <f t="shared" si="19"/>
        <v>1.7500000000000004</v>
      </c>
      <c r="F747" t="s">
        <v>16</v>
      </c>
      <c r="G747" t="s">
        <v>8</v>
      </c>
      <c r="I747" t="str">
        <f>VLOOKUP(Table2[[#This Row],[Employee]],emp_team[],2,FALSE)</f>
        <v>Team Ana</v>
      </c>
    </row>
    <row r="748" spans="1:9" hidden="1" x14ac:dyDescent="0.35">
      <c r="A748" s="1">
        <v>45573</v>
      </c>
      <c r="B748" t="s">
        <v>32</v>
      </c>
      <c r="C748" s="2">
        <v>0.52083333333333337</v>
      </c>
      <c r="D748" s="6">
        <v>0.55763888888888891</v>
      </c>
      <c r="E748" s="7">
        <f t="shared" si="19"/>
        <v>0.88333333333333286</v>
      </c>
      <c r="F748" t="s">
        <v>16</v>
      </c>
      <c r="G748" t="s">
        <v>8</v>
      </c>
      <c r="I748" t="str">
        <f>VLOOKUP(Table2[[#This Row],[Employee]],emp_team[],2,FALSE)</f>
        <v>Team Ana</v>
      </c>
    </row>
    <row r="749" spans="1:9" hidden="1" x14ac:dyDescent="0.35">
      <c r="A749" s="1">
        <v>45573</v>
      </c>
      <c r="B749" t="s">
        <v>32</v>
      </c>
      <c r="C749" s="2">
        <v>0.55763888888888891</v>
      </c>
      <c r="D749" s="6">
        <v>0.59375</v>
      </c>
      <c r="E749" s="7">
        <f t="shared" si="19"/>
        <v>0.86666666666666625</v>
      </c>
      <c r="F749" t="s">
        <v>16</v>
      </c>
      <c r="G749" t="s">
        <v>7</v>
      </c>
      <c r="I749" t="str">
        <f>VLOOKUP(Table2[[#This Row],[Employee]],emp_team[],2,FALSE)</f>
        <v>Team Ana</v>
      </c>
    </row>
    <row r="750" spans="1:9" hidden="1" x14ac:dyDescent="0.35">
      <c r="A750" s="1">
        <v>45573</v>
      </c>
      <c r="B750" t="s">
        <v>32</v>
      </c>
      <c r="C750" s="2">
        <v>0.60416666666666663</v>
      </c>
      <c r="D750" s="6">
        <v>0.65486111111111112</v>
      </c>
      <c r="E750" s="7">
        <f t="shared" si="19"/>
        <v>1.2166666666666677</v>
      </c>
      <c r="F750" t="s">
        <v>27</v>
      </c>
      <c r="G750" t="s">
        <v>7</v>
      </c>
      <c r="I750" t="str">
        <f>VLOOKUP(Table2[[#This Row],[Employee]],emp_team[],2,FALSE)</f>
        <v>Team Ana</v>
      </c>
    </row>
    <row r="751" spans="1:9" hidden="1" x14ac:dyDescent="0.35">
      <c r="A751" s="1">
        <v>45573</v>
      </c>
      <c r="B751" t="s">
        <v>32</v>
      </c>
      <c r="C751" s="2">
        <v>0.65486111111111112</v>
      </c>
      <c r="D751" s="6">
        <v>0.6875</v>
      </c>
      <c r="E751" s="7">
        <f t="shared" si="19"/>
        <v>0.78333333333333321</v>
      </c>
      <c r="F751" t="s">
        <v>16</v>
      </c>
      <c r="G751" t="s">
        <v>5</v>
      </c>
      <c r="I751" t="str">
        <f>VLOOKUP(Table2[[#This Row],[Employee]],emp_team[],2,FALSE)</f>
        <v>Team Ana</v>
      </c>
    </row>
    <row r="752" spans="1:9" hidden="1" x14ac:dyDescent="0.35">
      <c r="A752" s="1">
        <v>45574</v>
      </c>
      <c r="B752" t="s">
        <v>32</v>
      </c>
      <c r="C752" s="2">
        <v>0.33333333333333331</v>
      </c>
      <c r="D752" s="6">
        <v>0.40972222222222221</v>
      </c>
      <c r="E752" s="7">
        <f t="shared" si="19"/>
        <v>1.8333333333333335</v>
      </c>
      <c r="F752" t="s">
        <v>16</v>
      </c>
      <c r="G752" t="s">
        <v>8</v>
      </c>
      <c r="I752" t="str">
        <f>VLOOKUP(Table2[[#This Row],[Employee]],emp_team[],2,FALSE)</f>
        <v>Team Ana</v>
      </c>
    </row>
    <row r="753" spans="1:9" hidden="1" x14ac:dyDescent="0.35">
      <c r="A753" s="1">
        <v>45574</v>
      </c>
      <c r="B753" t="s">
        <v>32</v>
      </c>
      <c r="C753" s="2">
        <v>0.40972222222222221</v>
      </c>
      <c r="D753" s="6">
        <v>0.41666666666666669</v>
      </c>
      <c r="E753" s="7">
        <f t="shared" si="19"/>
        <v>0.16666666666666741</v>
      </c>
      <c r="F753" t="s">
        <v>26</v>
      </c>
      <c r="G753" t="s">
        <v>8</v>
      </c>
      <c r="I753" t="str">
        <f>VLOOKUP(Table2[[#This Row],[Employee]],emp_team[],2,FALSE)</f>
        <v>Team Ana</v>
      </c>
    </row>
    <row r="754" spans="1:9" hidden="1" x14ac:dyDescent="0.35">
      <c r="A754" s="1">
        <v>45574</v>
      </c>
      <c r="B754" t="s">
        <v>32</v>
      </c>
      <c r="C754" s="2">
        <v>0.42708333333333331</v>
      </c>
      <c r="D754" s="6">
        <v>0.43472222222222223</v>
      </c>
      <c r="E754" s="7">
        <f t="shared" si="19"/>
        <v>0.18333333333333401</v>
      </c>
      <c r="F754" t="s">
        <v>26</v>
      </c>
      <c r="G754" t="s">
        <v>8</v>
      </c>
      <c r="I754" t="str">
        <f>VLOOKUP(Table2[[#This Row],[Employee]],emp_team[],2,FALSE)</f>
        <v>Team Ana</v>
      </c>
    </row>
    <row r="755" spans="1:9" hidden="1" x14ac:dyDescent="0.35">
      <c r="A755" s="1">
        <v>45574</v>
      </c>
      <c r="B755" t="s">
        <v>32</v>
      </c>
      <c r="C755" s="2">
        <v>0.43472222222222223</v>
      </c>
      <c r="D755" s="6">
        <v>0.5</v>
      </c>
      <c r="E755" s="7">
        <f t="shared" si="19"/>
        <v>1.5666666666666664</v>
      </c>
      <c r="F755" t="s">
        <v>19</v>
      </c>
      <c r="G755" t="s">
        <v>9</v>
      </c>
      <c r="I755" t="str">
        <f>VLOOKUP(Table2[[#This Row],[Employee]],emp_team[],2,FALSE)</f>
        <v>Team Ana</v>
      </c>
    </row>
    <row r="756" spans="1:9" hidden="1" x14ac:dyDescent="0.35">
      <c r="A756" s="1">
        <v>45574</v>
      </c>
      <c r="B756" t="s">
        <v>32</v>
      </c>
      <c r="C756" s="2">
        <v>0.52083333333333337</v>
      </c>
      <c r="D756" s="6">
        <v>0.59375</v>
      </c>
      <c r="E756" s="7">
        <f t="shared" si="19"/>
        <v>1.7499999999999991</v>
      </c>
      <c r="F756" t="s">
        <v>38</v>
      </c>
      <c r="G756" t="s">
        <v>8</v>
      </c>
      <c r="I756" t="str">
        <f>VLOOKUP(Table2[[#This Row],[Employee]],emp_team[],2,FALSE)</f>
        <v>Team Ana</v>
      </c>
    </row>
    <row r="757" spans="1:9" hidden="1" x14ac:dyDescent="0.35">
      <c r="A757" s="1">
        <v>45574</v>
      </c>
      <c r="B757" t="s">
        <v>32</v>
      </c>
      <c r="C757" s="2">
        <v>0.60416666666666663</v>
      </c>
      <c r="D757" s="6">
        <v>0.6875</v>
      </c>
      <c r="E757" s="7">
        <f t="shared" si="19"/>
        <v>2.0000000000000009</v>
      </c>
      <c r="F757" t="s">
        <v>38</v>
      </c>
      <c r="G757" t="s">
        <v>8</v>
      </c>
      <c r="I757" t="str">
        <f>VLOOKUP(Table2[[#This Row],[Employee]],emp_team[],2,FALSE)</f>
        <v>Team Ana</v>
      </c>
    </row>
    <row r="758" spans="1:9" hidden="1" x14ac:dyDescent="0.35">
      <c r="A758" s="1">
        <v>45575</v>
      </c>
      <c r="B758" t="s">
        <v>32</v>
      </c>
      <c r="C758" s="2">
        <v>0.33333333333333331</v>
      </c>
      <c r="D758" s="6">
        <v>0.41666666666666669</v>
      </c>
      <c r="E758" s="7">
        <f t="shared" si="19"/>
        <v>2.0000000000000009</v>
      </c>
      <c r="F758" t="s">
        <v>38</v>
      </c>
      <c r="G758" t="s">
        <v>8</v>
      </c>
      <c r="I758" t="str">
        <f>VLOOKUP(Table2[[#This Row],[Employee]],emp_team[],2,FALSE)</f>
        <v>Team Ana</v>
      </c>
    </row>
    <row r="759" spans="1:9" hidden="1" x14ac:dyDescent="0.35">
      <c r="A759" s="1">
        <v>45575</v>
      </c>
      <c r="B759" t="s">
        <v>32</v>
      </c>
      <c r="C759" s="2">
        <v>0.42708333333333331</v>
      </c>
      <c r="D759" s="6">
        <v>0.5</v>
      </c>
      <c r="E759" s="7">
        <f t="shared" si="19"/>
        <v>1.7500000000000004</v>
      </c>
      <c r="F759" t="s">
        <v>38</v>
      </c>
      <c r="G759" t="s">
        <v>8</v>
      </c>
      <c r="I759" t="str">
        <f>VLOOKUP(Table2[[#This Row],[Employee]],emp_team[],2,FALSE)</f>
        <v>Team Ana</v>
      </c>
    </row>
    <row r="760" spans="1:9" hidden="1" x14ac:dyDescent="0.35">
      <c r="A760" s="1">
        <v>45575</v>
      </c>
      <c r="B760" t="s">
        <v>32</v>
      </c>
      <c r="C760" s="2">
        <v>0.52083333333333337</v>
      </c>
      <c r="D760" s="6">
        <v>0.59375</v>
      </c>
      <c r="E760" s="7">
        <f t="shared" si="19"/>
        <v>1.7499999999999991</v>
      </c>
      <c r="F760" t="s">
        <v>38</v>
      </c>
      <c r="G760" t="s">
        <v>8</v>
      </c>
      <c r="I760" t="str">
        <f>VLOOKUP(Table2[[#This Row],[Employee]],emp_team[],2,FALSE)</f>
        <v>Team Ana</v>
      </c>
    </row>
    <row r="761" spans="1:9" hidden="1" x14ac:dyDescent="0.35">
      <c r="A761" s="1">
        <v>45575</v>
      </c>
      <c r="B761" t="s">
        <v>32</v>
      </c>
      <c r="C761" s="2">
        <v>0.60416666666666663</v>
      </c>
      <c r="D761" s="6">
        <v>0.6875</v>
      </c>
      <c r="E761" s="7">
        <f t="shared" si="19"/>
        <v>2.0000000000000009</v>
      </c>
      <c r="F761" t="s">
        <v>38</v>
      </c>
      <c r="G761" t="s">
        <v>8</v>
      </c>
      <c r="I761" t="str">
        <f>VLOOKUP(Table2[[#This Row],[Employee]],emp_team[],2,FALSE)</f>
        <v>Team Ana</v>
      </c>
    </row>
    <row r="762" spans="1:9" hidden="1" x14ac:dyDescent="0.35">
      <c r="A762" s="1">
        <v>45576</v>
      </c>
      <c r="B762" t="s">
        <v>32</v>
      </c>
      <c r="C762" s="2">
        <v>0.33333333333333331</v>
      </c>
      <c r="D762" s="6">
        <v>0.41666666666666669</v>
      </c>
      <c r="E762" s="7">
        <f t="shared" si="19"/>
        <v>2.0000000000000009</v>
      </c>
      <c r="F762" t="s">
        <v>38</v>
      </c>
      <c r="G762" t="s">
        <v>8</v>
      </c>
      <c r="I762" t="str">
        <f>VLOOKUP(Table2[[#This Row],[Employee]],emp_team[],2,FALSE)</f>
        <v>Team Ana</v>
      </c>
    </row>
    <row r="763" spans="1:9" hidden="1" x14ac:dyDescent="0.35">
      <c r="A763" s="1">
        <v>45576</v>
      </c>
      <c r="B763" t="s">
        <v>32</v>
      </c>
      <c r="C763" s="2">
        <v>0.42708333333333331</v>
      </c>
      <c r="D763" s="6">
        <v>0.5</v>
      </c>
      <c r="E763" s="7">
        <f t="shared" si="19"/>
        <v>1.7500000000000004</v>
      </c>
      <c r="F763" t="s">
        <v>38</v>
      </c>
      <c r="G763" t="s">
        <v>8</v>
      </c>
      <c r="I763" t="str">
        <f>VLOOKUP(Table2[[#This Row],[Employee]],emp_team[],2,FALSE)</f>
        <v>Team Ana</v>
      </c>
    </row>
    <row r="764" spans="1:9" hidden="1" x14ac:dyDescent="0.35">
      <c r="A764" s="1">
        <v>45576</v>
      </c>
      <c r="B764" t="s">
        <v>32</v>
      </c>
      <c r="C764" s="2">
        <v>0.52083333333333337</v>
      </c>
      <c r="D764" s="6">
        <v>0.59375</v>
      </c>
      <c r="E764" s="7">
        <f t="shared" si="19"/>
        <v>1.7499999999999991</v>
      </c>
      <c r="F764" t="s">
        <v>38</v>
      </c>
      <c r="G764" t="s">
        <v>8</v>
      </c>
      <c r="I764" t="str">
        <f>VLOOKUP(Table2[[#This Row],[Employee]],emp_team[],2,FALSE)</f>
        <v>Team Ana</v>
      </c>
    </row>
    <row r="765" spans="1:9" hidden="1" x14ac:dyDescent="0.35">
      <c r="A765" s="1">
        <v>45576</v>
      </c>
      <c r="B765" t="s">
        <v>32</v>
      </c>
      <c r="C765" s="2">
        <v>0.60416666666666663</v>
      </c>
      <c r="D765" s="6">
        <v>0.67708333333333337</v>
      </c>
      <c r="E765" s="7">
        <f t="shared" si="19"/>
        <v>1.7500000000000018</v>
      </c>
      <c r="F765" t="s">
        <v>38</v>
      </c>
      <c r="G765" t="s">
        <v>8</v>
      </c>
      <c r="I765" t="str">
        <f>VLOOKUP(Table2[[#This Row],[Employee]],emp_team[],2,FALSE)</f>
        <v>Team Ana</v>
      </c>
    </row>
    <row r="766" spans="1:9" hidden="1" x14ac:dyDescent="0.35">
      <c r="A766" s="1">
        <v>45576</v>
      </c>
      <c r="B766" t="s">
        <v>32</v>
      </c>
      <c r="C766" s="2">
        <v>0.67708333333333337</v>
      </c>
      <c r="D766" s="6">
        <v>0.6875</v>
      </c>
      <c r="E766" s="7">
        <f t="shared" si="19"/>
        <v>0.24999999999999911</v>
      </c>
      <c r="F766" t="s">
        <v>16</v>
      </c>
      <c r="G766" t="s">
        <v>5</v>
      </c>
      <c r="I766" t="str">
        <f>VLOOKUP(Table2[[#This Row],[Employee]],emp_team[],2,FALSE)</f>
        <v>Team Ana</v>
      </c>
    </row>
    <row r="767" spans="1:9" hidden="1" x14ac:dyDescent="0.35">
      <c r="A767" s="1">
        <v>45572</v>
      </c>
      <c r="B767" t="s">
        <v>31</v>
      </c>
      <c r="C767" s="2">
        <v>0.33680555555555558</v>
      </c>
      <c r="D767" s="6">
        <v>0.41666666666666669</v>
      </c>
      <c r="E767" s="7">
        <f t="shared" ref="E767:E782" si="20">(D767-C767)*24</f>
        <v>1.9166666666666665</v>
      </c>
      <c r="F767" t="s">
        <v>35</v>
      </c>
      <c r="G767" t="s">
        <v>36</v>
      </c>
      <c r="I767" t="str">
        <f>VLOOKUP(Table2[[#This Row],[Employee]],emp_team[],2,FALSE)</f>
        <v>Team Ana</v>
      </c>
    </row>
    <row r="768" spans="1:9" hidden="1" x14ac:dyDescent="0.35">
      <c r="A768" s="1">
        <v>45572</v>
      </c>
      <c r="B768" t="s">
        <v>31</v>
      </c>
      <c r="C768" s="2">
        <v>0.42708333333333331</v>
      </c>
      <c r="D768" s="6">
        <v>0.5</v>
      </c>
      <c r="E768" s="7">
        <f t="shared" si="20"/>
        <v>1.7500000000000004</v>
      </c>
      <c r="F768" t="s">
        <v>35</v>
      </c>
      <c r="G768" t="s">
        <v>36</v>
      </c>
      <c r="I768" t="str">
        <f>VLOOKUP(Table2[[#This Row],[Employee]],emp_team[],2,FALSE)</f>
        <v>Team Ana</v>
      </c>
    </row>
    <row r="769" spans="1:9" hidden="1" x14ac:dyDescent="0.35">
      <c r="A769" s="1">
        <v>45572</v>
      </c>
      <c r="B769" t="s">
        <v>31</v>
      </c>
      <c r="C769" s="2">
        <v>0.52083333333333337</v>
      </c>
      <c r="D769" s="6">
        <v>0.59375</v>
      </c>
      <c r="E769" s="7">
        <f t="shared" si="20"/>
        <v>1.7499999999999991</v>
      </c>
      <c r="F769" t="s">
        <v>35</v>
      </c>
      <c r="G769" t="s">
        <v>36</v>
      </c>
      <c r="I769" t="str">
        <f>VLOOKUP(Table2[[#This Row],[Employee]],emp_team[],2,FALSE)</f>
        <v>Team Ana</v>
      </c>
    </row>
    <row r="770" spans="1:9" hidden="1" x14ac:dyDescent="0.35">
      <c r="A770" s="1">
        <v>45572</v>
      </c>
      <c r="B770" t="s">
        <v>31</v>
      </c>
      <c r="C770" s="2">
        <v>0.60416666666666663</v>
      </c>
      <c r="D770" s="6">
        <v>0.67708333333333337</v>
      </c>
      <c r="E770" s="7">
        <f t="shared" si="20"/>
        <v>1.7500000000000018</v>
      </c>
      <c r="F770" t="s">
        <v>35</v>
      </c>
      <c r="G770" t="s">
        <v>36</v>
      </c>
      <c r="I770" t="str">
        <f>VLOOKUP(Table2[[#This Row],[Employee]],emp_team[],2,FALSE)</f>
        <v>Team Ana</v>
      </c>
    </row>
    <row r="771" spans="1:9" hidden="1" x14ac:dyDescent="0.35">
      <c r="A771" s="1">
        <v>45572</v>
      </c>
      <c r="B771" t="s">
        <v>31</v>
      </c>
      <c r="C771" s="2">
        <v>0.67708333333333337</v>
      </c>
      <c r="D771" s="6">
        <v>0.6875</v>
      </c>
      <c r="E771" s="7">
        <f t="shared" si="20"/>
        <v>0.24999999999999911</v>
      </c>
      <c r="F771" t="s">
        <v>16</v>
      </c>
      <c r="G771" t="s">
        <v>5</v>
      </c>
      <c r="I771" t="str">
        <f>VLOOKUP(Table2[[#This Row],[Employee]],emp_team[],2,FALSE)</f>
        <v>Team Ana</v>
      </c>
    </row>
    <row r="772" spans="1:9" hidden="1" x14ac:dyDescent="0.35">
      <c r="A772" s="1">
        <v>45573</v>
      </c>
      <c r="B772" t="s">
        <v>31</v>
      </c>
      <c r="C772" s="2">
        <v>0.33888888888888891</v>
      </c>
      <c r="D772" s="6">
        <v>0.38541666666666669</v>
      </c>
      <c r="E772" s="7">
        <f t="shared" si="20"/>
        <v>1.1166666666666667</v>
      </c>
      <c r="F772" t="s">
        <v>26</v>
      </c>
      <c r="G772" t="s">
        <v>7</v>
      </c>
      <c r="I772" t="str">
        <f>VLOOKUP(Table2[[#This Row],[Employee]],emp_team[],2,FALSE)</f>
        <v>Team Ana</v>
      </c>
    </row>
    <row r="773" spans="1:9" hidden="1" x14ac:dyDescent="0.35">
      <c r="A773" s="1">
        <v>45573</v>
      </c>
      <c r="B773" t="s">
        <v>31</v>
      </c>
      <c r="C773" s="2">
        <v>0.38541666666666669</v>
      </c>
      <c r="D773" s="6">
        <v>0.39861111111111114</v>
      </c>
      <c r="E773" s="7">
        <f t="shared" si="20"/>
        <v>0.31666666666666687</v>
      </c>
      <c r="F773" t="s">
        <v>19</v>
      </c>
      <c r="G773" t="s">
        <v>9</v>
      </c>
      <c r="I773" t="str">
        <f>VLOOKUP(Table2[[#This Row],[Employee]],emp_team[],2,FALSE)</f>
        <v>Team Ana</v>
      </c>
    </row>
    <row r="774" spans="1:9" hidden="1" x14ac:dyDescent="0.35">
      <c r="A774" s="1">
        <v>45573</v>
      </c>
      <c r="B774" t="s">
        <v>31</v>
      </c>
      <c r="C774" s="2">
        <v>0.39861111111111114</v>
      </c>
      <c r="D774" s="6">
        <v>0.41666666666666669</v>
      </c>
      <c r="E774" s="7">
        <f t="shared" si="20"/>
        <v>0.43333333333333313</v>
      </c>
      <c r="F774" t="s">
        <v>26</v>
      </c>
      <c r="G774" t="s">
        <v>7</v>
      </c>
      <c r="I774" t="str">
        <f>VLOOKUP(Table2[[#This Row],[Employee]],emp_team[],2,FALSE)</f>
        <v>Team Ana</v>
      </c>
    </row>
    <row r="775" spans="1:9" hidden="1" x14ac:dyDescent="0.35">
      <c r="A775" s="1">
        <v>45573</v>
      </c>
      <c r="B775" t="s">
        <v>31</v>
      </c>
      <c r="C775" s="2">
        <v>0.42708333333333331</v>
      </c>
      <c r="D775" s="6">
        <v>0.43888888888888888</v>
      </c>
      <c r="E775" s="7">
        <f t="shared" si="20"/>
        <v>0.28333333333333366</v>
      </c>
      <c r="F775" t="s">
        <v>26</v>
      </c>
      <c r="G775" t="s">
        <v>7</v>
      </c>
      <c r="I775" t="str">
        <f>VLOOKUP(Table2[[#This Row],[Employee]],emp_team[],2,FALSE)</f>
        <v>Team Ana</v>
      </c>
    </row>
    <row r="776" spans="1:9" hidden="1" x14ac:dyDescent="0.35">
      <c r="A776" s="1">
        <v>45573</v>
      </c>
      <c r="B776" t="s">
        <v>31</v>
      </c>
      <c r="C776" s="2">
        <v>0.43888888888888888</v>
      </c>
      <c r="D776" s="6">
        <v>0.5</v>
      </c>
      <c r="E776" s="7">
        <f t="shared" si="20"/>
        <v>1.4666666666666668</v>
      </c>
      <c r="F776" t="s">
        <v>27</v>
      </c>
      <c r="G776" t="s">
        <v>7</v>
      </c>
      <c r="I776" t="str">
        <f>VLOOKUP(Table2[[#This Row],[Employee]],emp_team[],2,FALSE)</f>
        <v>Team Ana</v>
      </c>
    </row>
    <row r="777" spans="1:9" hidden="1" x14ac:dyDescent="0.35">
      <c r="A777" s="1">
        <v>45573</v>
      </c>
      <c r="B777" t="s">
        <v>31</v>
      </c>
      <c r="C777" s="2">
        <v>0.52083333333333337</v>
      </c>
      <c r="D777" s="6">
        <v>0.59375</v>
      </c>
      <c r="E777" s="7">
        <f t="shared" si="20"/>
        <v>1.7499999999999991</v>
      </c>
      <c r="F777" t="s">
        <v>26</v>
      </c>
      <c r="G777" t="s">
        <v>7</v>
      </c>
      <c r="I777" t="str">
        <f>VLOOKUP(Table2[[#This Row],[Employee]],emp_team[],2,FALSE)</f>
        <v>Team Ana</v>
      </c>
    </row>
    <row r="778" spans="1:9" hidden="1" x14ac:dyDescent="0.35">
      <c r="A778" s="1">
        <v>45573</v>
      </c>
      <c r="B778" t="s">
        <v>31</v>
      </c>
      <c r="C778" s="2">
        <v>0.60416666666666663</v>
      </c>
      <c r="D778" s="6">
        <v>0.64583333333333337</v>
      </c>
      <c r="E778" s="7">
        <f t="shared" si="20"/>
        <v>1.0000000000000018</v>
      </c>
      <c r="F778" t="s">
        <v>26</v>
      </c>
      <c r="G778" t="s">
        <v>7</v>
      </c>
      <c r="I778" t="str">
        <f>VLOOKUP(Table2[[#This Row],[Employee]],emp_team[],2,FALSE)</f>
        <v>Team Ana</v>
      </c>
    </row>
    <row r="779" spans="1:9" hidden="1" x14ac:dyDescent="0.35">
      <c r="A779" s="1">
        <v>45573</v>
      </c>
      <c r="B779" t="s">
        <v>31</v>
      </c>
      <c r="C779" s="2">
        <v>0.64583333333333337</v>
      </c>
      <c r="D779" s="6">
        <v>0.6875</v>
      </c>
      <c r="E779" s="7">
        <f t="shared" si="20"/>
        <v>0.99999999999999911</v>
      </c>
      <c r="F779" t="s">
        <v>16</v>
      </c>
      <c r="G779" t="s">
        <v>5</v>
      </c>
      <c r="I779" t="str">
        <f>VLOOKUP(Table2[[#This Row],[Employee]],emp_team[],2,FALSE)</f>
        <v>Team Ana</v>
      </c>
    </row>
    <row r="780" spans="1:9" hidden="1" x14ac:dyDescent="0.35">
      <c r="A780" s="1">
        <v>45574</v>
      </c>
      <c r="B780" t="s">
        <v>31</v>
      </c>
      <c r="C780" s="2">
        <v>0.33750000000000002</v>
      </c>
      <c r="D780" s="6">
        <v>0.35416666666666669</v>
      </c>
      <c r="E780" s="7">
        <f t="shared" si="20"/>
        <v>0.39999999999999991</v>
      </c>
      <c r="F780" t="s">
        <v>16</v>
      </c>
      <c r="G780" t="s">
        <v>5</v>
      </c>
      <c r="I780" t="str">
        <f>VLOOKUP(Table2[[#This Row],[Employee]],emp_team[],2,FALSE)</f>
        <v>Team Ana</v>
      </c>
    </row>
    <row r="781" spans="1:9" hidden="1" x14ac:dyDescent="0.35">
      <c r="A781" s="1">
        <v>45574</v>
      </c>
      <c r="B781" t="s">
        <v>31</v>
      </c>
      <c r="C781" s="2">
        <v>0.35416666666666669</v>
      </c>
      <c r="D781" s="6">
        <v>0.41666666666666669</v>
      </c>
      <c r="E781" s="7">
        <f t="shared" si="20"/>
        <v>1.5</v>
      </c>
      <c r="F781" t="s">
        <v>26</v>
      </c>
      <c r="G781" t="s">
        <v>7</v>
      </c>
      <c r="I781" t="str">
        <f>VLOOKUP(Table2[[#This Row],[Employee]],emp_team[],2,FALSE)</f>
        <v>Team Ana</v>
      </c>
    </row>
    <row r="782" spans="1:9" hidden="1" x14ac:dyDescent="0.35">
      <c r="A782" s="1">
        <v>45574</v>
      </c>
      <c r="B782" t="s">
        <v>31</v>
      </c>
      <c r="C782" s="2">
        <v>0.42708333333333331</v>
      </c>
      <c r="D782" s="6">
        <v>0.5</v>
      </c>
      <c r="E782" s="7">
        <f t="shared" si="20"/>
        <v>1.7500000000000004</v>
      </c>
      <c r="F782" t="s">
        <v>19</v>
      </c>
      <c r="G782" t="s">
        <v>9</v>
      </c>
      <c r="I782" t="str">
        <f>VLOOKUP(Table2[[#This Row],[Employee]],emp_team[],2,FALSE)</f>
        <v>Team Ana</v>
      </c>
    </row>
    <row r="783" spans="1:9" hidden="1" x14ac:dyDescent="0.35">
      <c r="A783" s="1">
        <v>45574</v>
      </c>
      <c r="B783" t="s">
        <v>31</v>
      </c>
      <c r="C783" s="2">
        <v>0.52083333333333337</v>
      </c>
      <c r="D783" s="6">
        <v>0.59375</v>
      </c>
      <c r="E783" s="7">
        <f t="shared" ref="E783:E814" si="21">(D783-C783)*24</f>
        <v>1.7499999999999991</v>
      </c>
      <c r="F783" t="s">
        <v>38</v>
      </c>
      <c r="G783" t="s">
        <v>8</v>
      </c>
      <c r="I783" t="str">
        <f>VLOOKUP(Table2[[#This Row],[Employee]],emp_team[],2,FALSE)</f>
        <v>Team Ana</v>
      </c>
    </row>
    <row r="784" spans="1:9" hidden="1" x14ac:dyDescent="0.35">
      <c r="A784" s="1">
        <v>45574</v>
      </c>
      <c r="B784" t="s">
        <v>31</v>
      </c>
      <c r="C784" s="2">
        <v>0.60416666666666663</v>
      </c>
      <c r="D784" s="6">
        <v>0.6875</v>
      </c>
      <c r="E784" s="7">
        <f t="shared" si="21"/>
        <v>2.0000000000000009</v>
      </c>
      <c r="F784" t="s">
        <v>38</v>
      </c>
      <c r="G784" t="s">
        <v>8</v>
      </c>
      <c r="I784" t="str">
        <f>VLOOKUP(Table2[[#This Row],[Employee]],emp_team[],2,FALSE)</f>
        <v>Team Ana</v>
      </c>
    </row>
    <row r="785" spans="1:9" hidden="1" x14ac:dyDescent="0.35">
      <c r="A785" s="1">
        <v>45575</v>
      </c>
      <c r="B785" t="s">
        <v>31</v>
      </c>
      <c r="C785" s="2">
        <v>0.33333333333333331</v>
      </c>
      <c r="D785" s="6">
        <v>0.41666666666666669</v>
      </c>
      <c r="E785" s="7">
        <f t="shared" si="21"/>
        <v>2.0000000000000009</v>
      </c>
      <c r="F785" t="s">
        <v>38</v>
      </c>
      <c r="G785" t="s">
        <v>8</v>
      </c>
      <c r="I785" t="str">
        <f>VLOOKUP(Table2[[#This Row],[Employee]],emp_team[],2,FALSE)</f>
        <v>Team Ana</v>
      </c>
    </row>
    <row r="786" spans="1:9" hidden="1" x14ac:dyDescent="0.35">
      <c r="A786" s="1">
        <v>45575</v>
      </c>
      <c r="B786" t="s">
        <v>31</v>
      </c>
      <c r="C786" s="2">
        <v>0.42708333333333331</v>
      </c>
      <c r="D786" s="6">
        <v>0.5</v>
      </c>
      <c r="E786" s="7">
        <f t="shared" si="21"/>
        <v>1.7500000000000004</v>
      </c>
      <c r="F786" t="s">
        <v>38</v>
      </c>
      <c r="G786" t="s">
        <v>8</v>
      </c>
      <c r="I786" t="str">
        <f>VLOOKUP(Table2[[#This Row],[Employee]],emp_team[],2,FALSE)</f>
        <v>Team Ana</v>
      </c>
    </row>
    <row r="787" spans="1:9" hidden="1" x14ac:dyDescent="0.35">
      <c r="A787" s="1">
        <v>45575</v>
      </c>
      <c r="B787" t="s">
        <v>31</v>
      </c>
      <c r="C787" s="2">
        <v>0.52083333333333337</v>
      </c>
      <c r="D787" s="6">
        <v>0.59375</v>
      </c>
      <c r="E787" s="7">
        <f t="shared" si="21"/>
        <v>1.7499999999999991</v>
      </c>
      <c r="F787" t="s">
        <v>38</v>
      </c>
      <c r="G787" t="s">
        <v>8</v>
      </c>
      <c r="I787" t="str">
        <f>VLOOKUP(Table2[[#This Row],[Employee]],emp_team[],2,FALSE)</f>
        <v>Team Ana</v>
      </c>
    </row>
    <row r="788" spans="1:9" hidden="1" x14ac:dyDescent="0.35">
      <c r="A788" s="1">
        <v>45575</v>
      </c>
      <c r="B788" t="s">
        <v>31</v>
      </c>
      <c r="C788" s="2">
        <v>0.60416666666666663</v>
      </c>
      <c r="D788" s="6">
        <v>0.6875</v>
      </c>
      <c r="E788" s="7">
        <f t="shared" si="21"/>
        <v>2.0000000000000009</v>
      </c>
      <c r="F788" t="s">
        <v>38</v>
      </c>
      <c r="G788" t="s">
        <v>8</v>
      </c>
      <c r="I788" t="str">
        <f>VLOOKUP(Table2[[#This Row],[Employee]],emp_team[],2,FALSE)</f>
        <v>Team Ana</v>
      </c>
    </row>
    <row r="789" spans="1:9" hidden="1" x14ac:dyDescent="0.35">
      <c r="A789" s="1">
        <v>45576</v>
      </c>
      <c r="B789" t="s">
        <v>31</v>
      </c>
      <c r="C789" s="2">
        <v>0.33333333333333331</v>
      </c>
      <c r="D789" s="6">
        <v>0.41666666666666669</v>
      </c>
      <c r="E789" s="7">
        <f t="shared" si="21"/>
        <v>2.0000000000000009</v>
      </c>
      <c r="F789" t="s">
        <v>38</v>
      </c>
      <c r="G789" t="s">
        <v>8</v>
      </c>
      <c r="I789" t="str">
        <f>VLOOKUP(Table2[[#This Row],[Employee]],emp_team[],2,FALSE)</f>
        <v>Team Ana</v>
      </c>
    </row>
    <row r="790" spans="1:9" hidden="1" x14ac:dyDescent="0.35">
      <c r="A790" s="1">
        <v>45576</v>
      </c>
      <c r="B790" t="s">
        <v>31</v>
      </c>
      <c r="C790" s="2">
        <v>0.42708333333333331</v>
      </c>
      <c r="D790" s="6">
        <v>0.5</v>
      </c>
      <c r="E790" s="7">
        <f t="shared" si="21"/>
        <v>1.7500000000000004</v>
      </c>
      <c r="F790" t="s">
        <v>38</v>
      </c>
      <c r="G790" t="s">
        <v>8</v>
      </c>
      <c r="I790" t="str">
        <f>VLOOKUP(Table2[[#This Row],[Employee]],emp_team[],2,FALSE)</f>
        <v>Team Ana</v>
      </c>
    </row>
    <row r="791" spans="1:9" hidden="1" x14ac:dyDescent="0.35">
      <c r="A791" s="1">
        <v>45576</v>
      </c>
      <c r="B791" t="s">
        <v>31</v>
      </c>
      <c r="C791" s="2">
        <v>0.52083333333333337</v>
      </c>
      <c r="D791" s="6">
        <v>0.59375</v>
      </c>
      <c r="E791" s="7">
        <f t="shared" si="21"/>
        <v>1.7499999999999991</v>
      </c>
      <c r="F791" t="s">
        <v>38</v>
      </c>
      <c r="G791" t="s">
        <v>8</v>
      </c>
      <c r="I791" t="str">
        <f>VLOOKUP(Table2[[#This Row],[Employee]],emp_team[],2,FALSE)</f>
        <v>Team Ana</v>
      </c>
    </row>
    <row r="792" spans="1:9" hidden="1" x14ac:dyDescent="0.35">
      <c r="A792" s="1">
        <v>45576</v>
      </c>
      <c r="B792" t="s">
        <v>31</v>
      </c>
      <c r="C792" s="2">
        <v>0.60416666666666663</v>
      </c>
      <c r="D792" s="6">
        <v>0.67708333333333337</v>
      </c>
      <c r="E792" s="7">
        <f t="shared" si="21"/>
        <v>1.7500000000000018</v>
      </c>
      <c r="F792" t="s">
        <v>38</v>
      </c>
      <c r="G792" t="s">
        <v>8</v>
      </c>
      <c r="I792" t="str">
        <f>VLOOKUP(Table2[[#This Row],[Employee]],emp_team[],2,FALSE)</f>
        <v>Team Ana</v>
      </c>
    </row>
    <row r="793" spans="1:9" hidden="1" x14ac:dyDescent="0.35">
      <c r="A793" s="1">
        <v>45576</v>
      </c>
      <c r="B793" t="s">
        <v>31</v>
      </c>
      <c r="C793" s="2">
        <v>0.67708333333333337</v>
      </c>
      <c r="D793" s="6">
        <v>0.6875</v>
      </c>
      <c r="E793" s="7">
        <f t="shared" si="21"/>
        <v>0.24999999999999911</v>
      </c>
      <c r="F793" t="s">
        <v>16</v>
      </c>
      <c r="G793" t="s">
        <v>5</v>
      </c>
      <c r="I793" t="str">
        <f>VLOOKUP(Table2[[#This Row],[Employee]],emp_team[],2,FALSE)</f>
        <v>Team Ana</v>
      </c>
    </row>
    <row r="794" spans="1:9" hidden="1" x14ac:dyDescent="0.35">
      <c r="A794" s="1">
        <v>45572</v>
      </c>
      <c r="B794" t="s">
        <v>60</v>
      </c>
      <c r="C794" s="2">
        <v>0.33333333333333331</v>
      </c>
      <c r="D794" s="6">
        <v>0.41666666666666669</v>
      </c>
      <c r="E794" s="7">
        <f t="shared" si="21"/>
        <v>2.0000000000000009</v>
      </c>
      <c r="F794" t="s">
        <v>19</v>
      </c>
      <c r="G794" t="s">
        <v>59</v>
      </c>
      <c r="I794" t="str">
        <f>VLOOKUP(Table2[[#This Row],[Employee]],emp_team[],2,FALSE)</f>
        <v>Team WH</v>
      </c>
    </row>
    <row r="795" spans="1:9" hidden="1" x14ac:dyDescent="0.35">
      <c r="A795" s="1">
        <v>45572</v>
      </c>
      <c r="B795" t="s">
        <v>60</v>
      </c>
      <c r="C795" s="2">
        <v>0.42708333333333331</v>
      </c>
      <c r="D795" s="6">
        <v>0.5</v>
      </c>
      <c r="E795" s="7">
        <f t="shared" si="21"/>
        <v>1.7500000000000004</v>
      </c>
      <c r="F795" t="s">
        <v>19</v>
      </c>
      <c r="G795" t="s">
        <v>59</v>
      </c>
      <c r="I795" t="str">
        <f>VLOOKUP(Table2[[#This Row],[Employee]],emp_team[],2,FALSE)</f>
        <v>Team WH</v>
      </c>
    </row>
    <row r="796" spans="1:9" hidden="1" x14ac:dyDescent="0.35">
      <c r="A796" s="1">
        <v>45572</v>
      </c>
      <c r="B796" t="s">
        <v>60</v>
      </c>
      <c r="C796" s="2">
        <v>0.52083333333333337</v>
      </c>
      <c r="D796" s="6">
        <v>0.59375</v>
      </c>
      <c r="E796" s="7">
        <f t="shared" si="21"/>
        <v>1.7499999999999991</v>
      </c>
      <c r="F796" t="s">
        <v>19</v>
      </c>
      <c r="G796" t="s">
        <v>59</v>
      </c>
      <c r="I796" t="str">
        <f>VLOOKUP(Table2[[#This Row],[Employee]],emp_team[],2,FALSE)</f>
        <v>Team WH</v>
      </c>
    </row>
    <row r="797" spans="1:9" hidden="1" x14ac:dyDescent="0.35">
      <c r="A797" s="1">
        <v>45572</v>
      </c>
      <c r="B797" t="s">
        <v>60</v>
      </c>
      <c r="C797" s="2">
        <v>0.60416666666666663</v>
      </c>
      <c r="D797" s="6">
        <v>0.625</v>
      </c>
      <c r="E797" s="7">
        <f t="shared" si="21"/>
        <v>0.50000000000000089</v>
      </c>
      <c r="F797" t="s">
        <v>19</v>
      </c>
      <c r="G797" t="s">
        <v>59</v>
      </c>
      <c r="I797" t="str">
        <f>VLOOKUP(Table2[[#This Row],[Employee]],emp_team[],2,FALSE)</f>
        <v>Team WH</v>
      </c>
    </row>
    <row r="798" spans="1:9" hidden="1" x14ac:dyDescent="0.35">
      <c r="A798" s="1">
        <v>45573</v>
      </c>
      <c r="B798" t="s">
        <v>60</v>
      </c>
      <c r="C798" s="2">
        <v>0.33333333333333331</v>
      </c>
      <c r="D798" s="6">
        <v>0.41666666666666669</v>
      </c>
      <c r="E798" s="7">
        <f t="shared" si="21"/>
        <v>2.0000000000000009</v>
      </c>
      <c r="F798" t="s">
        <v>19</v>
      </c>
      <c r="G798" t="s">
        <v>59</v>
      </c>
      <c r="I798" t="str">
        <f>VLOOKUP(Table2[[#This Row],[Employee]],emp_team[],2,FALSE)</f>
        <v>Team WH</v>
      </c>
    </row>
    <row r="799" spans="1:9" hidden="1" x14ac:dyDescent="0.35">
      <c r="A799" s="1">
        <v>45573</v>
      </c>
      <c r="B799" t="s">
        <v>60</v>
      </c>
      <c r="C799" s="2">
        <v>0.42708333333333331</v>
      </c>
      <c r="D799" s="6">
        <v>0.5</v>
      </c>
      <c r="E799" s="7">
        <f t="shared" si="21"/>
        <v>1.7500000000000004</v>
      </c>
      <c r="F799" t="s">
        <v>19</v>
      </c>
      <c r="G799" t="s">
        <v>59</v>
      </c>
      <c r="I799" t="str">
        <f>VLOOKUP(Table2[[#This Row],[Employee]],emp_team[],2,FALSE)</f>
        <v>Team WH</v>
      </c>
    </row>
    <row r="800" spans="1:9" hidden="1" x14ac:dyDescent="0.35">
      <c r="A800" s="1">
        <v>45573</v>
      </c>
      <c r="B800" t="s">
        <v>60</v>
      </c>
      <c r="C800" s="2">
        <v>0.52083333333333337</v>
      </c>
      <c r="D800" s="6">
        <v>0.59375</v>
      </c>
      <c r="E800" s="7">
        <f t="shared" si="21"/>
        <v>1.7499999999999991</v>
      </c>
      <c r="F800" t="s">
        <v>19</v>
      </c>
      <c r="G800" t="s">
        <v>59</v>
      </c>
      <c r="I800" t="str">
        <f>VLOOKUP(Table2[[#This Row],[Employee]],emp_team[],2,FALSE)</f>
        <v>Team WH</v>
      </c>
    </row>
    <row r="801" spans="1:9" hidden="1" x14ac:dyDescent="0.35">
      <c r="A801" s="1">
        <v>45573</v>
      </c>
      <c r="B801" t="s">
        <v>60</v>
      </c>
      <c r="C801" s="2">
        <v>0.60416666666666663</v>
      </c>
      <c r="D801" s="6">
        <v>0.625</v>
      </c>
      <c r="E801" s="7">
        <f t="shared" si="21"/>
        <v>0.50000000000000089</v>
      </c>
      <c r="F801" t="s">
        <v>19</v>
      </c>
      <c r="G801" t="s">
        <v>59</v>
      </c>
      <c r="I801" t="str">
        <f>VLOOKUP(Table2[[#This Row],[Employee]],emp_team[],2,FALSE)</f>
        <v>Team WH</v>
      </c>
    </row>
    <row r="802" spans="1:9" hidden="1" x14ac:dyDescent="0.35">
      <c r="A802" s="1">
        <v>45574</v>
      </c>
      <c r="B802" t="s">
        <v>60</v>
      </c>
      <c r="C802" s="2">
        <v>0.33333333333333331</v>
      </c>
      <c r="D802" s="6">
        <v>0.375</v>
      </c>
      <c r="E802" s="7">
        <f t="shared" si="21"/>
        <v>1.0000000000000004</v>
      </c>
      <c r="F802" t="s">
        <v>62</v>
      </c>
      <c r="G802" t="s">
        <v>59</v>
      </c>
      <c r="I802" t="str">
        <f>VLOOKUP(Table2[[#This Row],[Employee]],emp_team[],2,FALSE)</f>
        <v>Team WH</v>
      </c>
    </row>
    <row r="803" spans="1:9" hidden="1" x14ac:dyDescent="0.35">
      <c r="A803" s="1">
        <v>45574</v>
      </c>
      <c r="B803" t="s">
        <v>60</v>
      </c>
      <c r="C803" s="2">
        <v>0.375</v>
      </c>
      <c r="D803" s="6">
        <v>0.41666666666666669</v>
      </c>
      <c r="E803" s="7">
        <f t="shared" si="21"/>
        <v>1.0000000000000004</v>
      </c>
      <c r="F803" t="s">
        <v>19</v>
      </c>
      <c r="G803" t="s">
        <v>4</v>
      </c>
      <c r="I803" t="str">
        <f>VLOOKUP(Table2[[#This Row],[Employee]],emp_team[],2,FALSE)</f>
        <v>Team WH</v>
      </c>
    </row>
    <row r="804" spans="1:9" hidden="1" x14ac:dyDescent="0.35">
      <c r="A804" s="1">
        <v>45574</v>
      </c>
      <c r="B804" t="s">
        <v>60</v>
      </c>
      <c r="C804" s="2">
        <v>0.42708333333333331</v>
      </c>
      <c r="D804" s="6">
        <v>0.5</v>
      </c>
      <c r="E804" s="7">
        <f t="shared" si="21"/>
        <v>1.7500000000000004</v>
      </c>
      <c r="F804" t="s">
        <v>19</v>
      </c>
      <c r="G804" t="s">
        <v>4</v>
      </c>
      <c r="I804" t="str">
        <f>VLOOKUP(Table2[[#This Row],[Employee]],emp_team[],2,FALSE)</f>
        <v>Team WH</v>
      </c>
    </row>
    <row r="805" spans="1:9" hidden="1" x14ac:dyDescent="0.35">
      <c r="A805" s="1">
        <v>45574</v>
      </c>
      <c r="B805" t="s">
        <v>60</v>
      </c>
      <c r="C805" s="2">
        <v>0.52083333333333337</v>
      </c>
      <c r="D805" s="6">
        <v>0.59375</v>
      </c>
      <c r="E805" s="7">
        <f t="shared" si="21"/>
        <v>1.7499999999999991</v>
      </c>
      <c r="F805" t="s">
        <v>19</v>
      </c>
      <c r="G805" t="s">
        <v>4</v>
      </c>
      <c r="I805" t="str">
        <f>VLOOKUP(Table2[[#This Row],[Employee]],emp_team[],2,FALSE)</f>
        <v>Team WH</v>
      </c>
    </row>
    <row r="806" spans="1:9" hidden="1" x14ac:dyDescent="0.35">
      <c r="A806" s="1">
        <v>45574</v>
      </c>
      <c r="B806" t="s">
        <v>60</v>
      </c>
      <c r="C806" s="2">
        <v>0.60416666666666663</v>
      </c>
      <c r="D806" s="6">
        <v>0.6875</v>
      </c>
      <c r="E806" s="7">
        <f t="shared" si="21"/>
        <v>2.0000000000000009</v>
      </c>
      <c r="F806" t="s">
        <v>19</v>
      </c>
      <c r="G806" t="s">
        <v>4</v>
      </c>
      <c r="I806" t="str">
        <f>VLOOKUP(Table2[[#This Row],[Employee]],emp_team[],2,FALSE)</f>
        <v>Team WH</v>
      </c>
    </row>
    <row r="807" spans="1:9" hidden="1" x14ac:dyDescent="0.35">
      <c r="A807" s="1">
        <v>45575</v>
      </c>
      <c r="B807" t="s">
        <v>60</v>
      </c>
      <c r="C807" s="2">
        <v>0.33333333333333331</v>
      </c>
      <c r="D807" s="6">
        <v>0.41666666666666669</v>
      </c>
      <c r="E807" s="7">
        <f t="shared" si="21"/>
        <v>2.0000000000000009</v>
      </c>
      <c r="F807" t="s">
        <v>19</v>
      </c>
      <c r="G807" t="s">
        <v>59</v>
      </c>
      <c r="I807" t="str">
        <f>VLOOKUP(Table2[[#This Row],[Employee]],emp_team[],2,FALSE)</f>
        <v>Team WH</v>
      </c>
    </row>
    <row r="808" spans="1:9" hidden="1" x14ac:dyDescent="0.35">
      <c r="A808" s="1">
        <v>45575</v>
      </c>
      <c r="B808" t="s">
        <v>60</v>
      </c>
      <c r="C808" s="2">
        <v>0.42708333333333331</v>
      </c>
      <c r="D808" s="6">
        <v>0.5</v>
      </c>
      <c r="E808" s="7">
        <f t="shared" si="21"/>
        <v>1.7500000000000004</v>
      </c>
      <c r="F808" t="s">
        <v>19</v>
      </c>
      <c r="G808" t="s">
        <v>59</v>
      </c>
      <c r="I808" t="str">
        <f>VLOOKUP(Table2[[#This Row],[Employee]],emp_team[],2,FALSE)</f>
        <v>Team WH</v>
      </c>
    </row>
    <row r="809" spans="1:9" hidden="1" x14ac:dyDescent="0.35">
      <c r="A809" s="1">
        <v>45575</v>
      </c>
      <c r="B809" t="s">
        <v>60</v>
      </c>
      <c r="C809" s="2">
        <v>0.52083333333333337</v>
      </c>
      <c r="D809" s="6">
        <v>0.59375</v>
      </c>
      <c r="E809" s="7">
        <f t="shared" si="21"/>
        <v>1.7499999999999991</v>
      </c>
      <c r="F809" t="s">
        <v>19</v>
      </c>
      <c r="G809" t="s">
        <v>59</v>
      </c>
      <c r="I809" t="str">
        <f>VLOOKUP(Table2[[#This Row],[Employee]],emp_team[],2,FALSE)</f>
        <v>Team WH</v>
      </c>
    </row>
    <row r="810" spans="1:9" hidden="1" x14ac:dyDescent="0.35">
      <c r="A810" s="1">
        <v>45575</v>
      </c>
      <c r="B810" t="s">
        <v>60</v>
      </c>
      <c r="C810" s="2">
        <v>0.60416666666666663</v>
      </c>
      <c r="D810" s="6">
        <v>0.6875</v>
      </c>
      <c r="E810" s="7">
        <f t="shared" si="21"/>
        <v>2.0000000000000009</v>
      </c>
      <c r="F810" t="s">
        <v>19</v>
      </c>
      <c r="G810" t="s">
        <v>59</v>
      </c>
      <c r="I810" t="str">
        <f>VLOOKUP(Table2[[#This Row],[Employee]],emp_team[],2,FALSE)</f>
        <v>Team WH</v>
      </c>
    </row>
    <row r="811" spans="1:9" hidden="1" x14ac:dyDescent="0.35">
      <c r="A811" s="1">
        <v>45576</v>
      </c>
      <c r="B811" t="s">
        <v>60</v>
      </c>
      <c r="C811" s="2">
        <v>0.33333333333333331</v>
      </c>
      <c r="D811" s="6">
        <v>0.41666666666666669</v>
      </c>
      <c r="E811" s="7">
        <f t="shared" si="21"/>
        <v>2.0000000000000009</v>
      </c>
      <c r="F811" t="s">
        <v>19</v>
      </c>
      <c r="G811" t="s">
        <v>59</v>
      </c>
      <c r="I811" t="str">
        <f>VLOOKUP(Table2[[#This Row],[Employee]],emp_team[],2,FALSE)</f>
        <v>Team WH</v>
      </c>
    </row>
    <row r="812" spans="1:9" hidden="1" x14ac:dyDescent="0.35">
      <c r="A812" s="1">
        <v>45576</v>
      </c>
      <c r="B812" t="s">
        <v>60</v>
      </c>
      <c r="C812" s="2">
        <v>0.42708333333333331</v>
      </c>
      <c r="D812" s="6">
        <v>0.5</v>
      </c>
      <c r="E812" s="7">
        <f t="shared" si="21"/>
        <v>1.7500000000000004</v>
      </c>
      <c r="F812" t="s">
        <v>19</v>
      </c>
      <c r="G812" t="s">
        <v>59</v>
      </c>
      <c r="I812" t="str">
        <f>VLOOKUP(Table2[[#This Row],[Employee]],emp_team[],2,FALSE)</f>
        <v>Team WH</v>
      </c>
    </row>
    <row r="813" spans="1:9" hidden="1" x14ac:dyDescent="0.35">
      <c r="A813" s="1">
        <v>45576</v>
      </c>
      <c r="B813" t="s">
        <v>60</v>
      </c>
      <c r="C813" s="2">
        <v>0.52083333333333337</v>
      </c>
      <c r="D813" s="6">
        <v>0.59375</v>
      </c>
      <c r="E813" s="7">
        <f t="shared" si="21"/>
        <v>1.7499999999999991</v>
      </c>
      <c r="F813" t="s">
        <v>19</v>
      </c>
      <c r="G813" t="s">
        <v>59</v>
      </c>
      <c r="I813" t="str">
        <f>VLOOKUP(Table2[[#This Row],[Employee]],emp_team[],2,FALSE)</f>
        <v>Team WH</v>
      </c>
    </row>
    <row r="814" spans="1:9" hidden="1" x14ac:dyDescent="0.35">
      <c r="A814" s="1">
        <v>45576</v>
      </c>
      <c r="B814" t="s">
        <v>60</v>
      </c>
      <c r="C814" s="2">
        <v>0.60416666666666663</v>
      </c>
      <c r="D814" s="6">
        <v>0.6875</v>
      </c>
      <c r="E814" s="7">
        <f t="shared" si="21"/>
        <v>2.0000000000000009</v>
      </c>
      <c r="F814" t="s">
        <v>19</v>
      </c>
      <c r="G814" t="s">
        <v>59</v>
      </c>
      <c r="I814" t="str">
        <f>VLOOKUP(Table2[[#This Row],[Employee]],emp_team[],2,FALSE)</f>
        <v>Team WH</v>
      </c>
    </row>
    <row r="815" spans="1:9" hidden="1" x14ac:dyDescent="0.35">
      <c r="A815" s="1">
        <v>45586</v>
      </c>
      <c r="B815" t="s">
        <v>60</v>
      </c>
      <c r="C815" s="2">
        <v>0.33333333333333331</v>
      </c>
      <c r="D815" s="6">
        <v>0.41666666666666669</v>
      </c>
      <c r="E815" s="7">
        <f t="shared" ref="E815:E835" si="22">(D815-C815)*24</f>
        <v>2.0000000000000009</v>
      </c>
      <c r="F815" t="s">
        <v>19</v>
      </c>
      <c r="G815" t="s">
        <v>59</v>
      </c>
      <c r="I815" t="str">
        <f>VLOOKUP(Table2[[#This Row],[Employee]],emp_team[],2,FALSE)</f>
        <v>Team WH</v>
      </c>
    </row>
    <row r="816" spans="1:9" hidden="1" x14ac:dyDescent="0.35">
      <c r="A816" s="1">
        <v>45586</v>
      </c>
      <c r="B816" t="s">
        <v>60</v>
      </c>
      <c r="C816" s="2">
        <v>0.42708333333333331</v>
      </c>
      <c r="D816" s="6">
        <v>0.5</v>
      </c>
      <c r="E816" s="7">
        <f t="shared" si="22"/>
        <v>1.7500000000000004</v>
      </c>
      <c r="F816" t="s">
        <v>19</v>
      </c>
      <c r="G816" t="s">
        <v>59</v>
      </c>
      <c r="I816" t="str">
        <f>VLOOKUP(Table2[[#This Row],[Employee]],emp_team[],2,FALSE)</f>
        <v>Team WH</v>
      </c>
    </row>
    <row r="817" spans="1:9" hidden="1" x14ac:dyDescent="0.35">
      <c r="A817" s="1">
        <v>45586</v>
      </c>
      <c r="B817" t="s">
        <v>60</v>
      </c>
      <c r="C817" s="2">
        <v>0.52083333333333337</v>
      </c>
      <c r="D817" s="6">
        <v>0.59375</v>
      </c>
      <c r="E817" s="7">
        <f t="shared" si="22"/>
        <v>1.7499999999999991</v>
      </c>
      <c r="F817" t="s">
        <v>19</v>
      </c>
      <c r="G817" t="s">
        <v>59</v>
      </c>
      <c r="I817" t="str">
        <f>VLOOKUP(Table2[[#This Row],[Employee]],emp_team[],2,FALSE)</f>
        <v>Team WH</v>
      </c>
    </row>
    <row r="818" spans="1:9" hidden="1" x14ac:dyDescent="0.35">
      <c r="A818" s="1">
        <v>45586</v>
      </c>
      <c r="B818" t="s">
        <v>60</v>
      </c>
      <c r="C818" s="2">
        <v>0.60416666666666663</v>
      </c>
      <c r="D818" s="6">
        <v>0.6875</v>
      </c>
      <c r="E818" s="7">
        <f t="shared" si="22"/>
        <v>2.0000000000000009</v>
      </c>
      <c r="F818" t="s">
        <v>19</v>
      </c>
      <c r="G818" t="s">
        <v>59</v>
      </c>
      <c r="I818" t="str">
        <f>VLOOKUP(Table2[[#This Row],[Employee]],emp_team[],2,FALSE)</f>
        <v>Team WH</v>
      </c>
    </row>
    <row r="819" spans="1:9" hidden="1" x14ac:dyDescent="0.35">
      <c r="A819" s="1">
        <v>45587</v>
      </c>
      <c r="B819" t="s">
        <v>60</v>
      </c>
      <c r="C819" s="2">
        <v>0.33333333333333331</v>
      </c>
      <c r="D819" s="6">
        <v>0.41666666666666669</v>
      </c>
      <c r="E819" s="7">
        <f t="shared" si="22"/>
        <v>2.0000000000000009</v>
      </c>
      <c r="F819" t="s">
        <v>19</v>
      </c>
      <c r="G819" t="s">
        <v>59</v>
      </c>
      <c r="I819" t="str">
        <f>VLOOKUP(Table2[[#This Row],[Employee]],emp_team[],2,FALSE)</f>
        <v>Team WH</v>
      </c>
    </row>
    <row r="820" spans="1:9" hidden="1" x14ac:dyDescent="0.35">
      <c r="A820" s="1">
        <v>45587</v>
      </c>
      <c r="B820" t="s">
        <v>60</v>
      </c>
      <c r="C820" s="2">
        <v>0.42708333333333331</v>
      </c>
      <c r="D820" s="6">
        <v>0.5</v>
      </c>
      <c r="E820" s="7">
        <f t="shared" si="22"/>
        <v>1.7500000000000004</v>
      </c>
      <c r="F820" t="s">
        <v>19</v>
      </c>
      <c r="G820" t="s">
        <v>59</v>
      </c>
      <c r="I820" t="str">
        <f>VLOOKUP(Table2[[#This Row],[Employee]],emp_team[],2,FALSE)</f>
        <v>Team WH</v>
      </c>
    </row>
    <row r="821" spans="1:9" hidden="1" x14ac:dyDescent="0.35">
      <c r="A821" s="1">
        <v>45587</v>
      </c>
      <c r="B821" t="s">
        <v>60</v>
      </c>
      <c r="C821" s="2">
        <v>0.52083333333333337</v>
      </c>
      <c r="D821" s="6">
        <v>0.59375</v>
      </c>
      <c r="E821" s="7">
        <f t="shared" si="22"/>
        <v>1.7499999999999991</v>
      </c>
      <c r="F821" t="s">
        <v>19</v>
      </c>
      <c r="G821" t="s">
        <v>59</v>
      </c>
      <c r="I821" t="str">
        <f>VLOOKUP(Table2[[#This Row],[Employee]],emp_team[],2,FALSE)</f>
        <v>Team WH</v>
      </c>
    </row>
    <row r="822" spans="1:9" hidden="1" x14ac:dyDescent="0.35">
      <c r="A822" s="1">
        <v>45587</v>
      </c>
      <c r="B822" t="s">
        <v>60</v>
      </c>
      <c r="C822" s="2">
        <v>0.60416666666666663</v>
      </c>
      <c r="D822" s="6">
        <v>0.6875</v>
      </c>
      <c r="E822" s="7">
        <f t="shared" si="22"/>
        <v>2.0000000000000009</v>
      </c>
      <c r="F822" t="s">
        <v>19</v>
      </c>
      <c r="G822" t="s">
        <v>59</v>
      </c>
      <c r="I822" t="str">
        <f>VLOOKUP(Table2[[#This Row],[Employee]],emp_team[],2,FALSE)</f>
        <v>Team WH</v>
      </c>
    </row>
    <row r="823" spans="1:9" hidden="1" x14ac:dyDescent="0.35">
      <c r="A823" s="1">
        <v>45588</v>
      </c>
      <c r="B823" t="s">
        <v>60</v>
      </c>
      <c r="C823" s="2">
        <v>0.33333333333333331</v>
      </c>
      <c r="D823" s="6">
        <v>0.41666666666666669</v>
      </c>
      <c r="E823" s="7">
        <f t="shared" si="22"/>
        <v>2.0000000000000009</v>
      </c>
      <c r="F823" t="s">
        <v>19</v>
      </c>
      <c r="G823" t="s">
        <v>59</v>
      </c>
      <c r="I823" t="str">
        <f>VLOOKUP(Table2[[#This Row],[Employee]],emp_team[],2,FALSE)</f>
        <v>Team WH</v>
      </c>
    </row>
    <row r="824" spans="1:9" hidden="1" x14ac:dyDescent="0.35">
      <c r="A824" s="1">
        <v>45588</v>
      </c>
      <c r="B824" t="s">
        <v>60</v>
      </c>
      <c r="C824" s="2">
        <v>0.42708333333333331</v>
      </c>
      <c r="D824" s="6">
        <v>0.5</v>
      </c>
      <c r="E824" s="7">
        <f t="shared" si="22"/>
        <v>1.7500000000000004</v>
      </c>
      <c r="F824" t="s">
        <v>19</v>
      </c>
      <c r="G824" t="s">
        <v>59</v>
      </c>
      <c r="I824" t="str">
        <f>VLOOKUP(Table2[[#This Row],[Employee]],emp_team[],2,FALSE)</f>
        <v>Team WH</v>
      </c>
    </row>
    <row r="825" spans="1:9" hidden="1" x14ac:dyDescent="0.35">
      <c r="A825" s="1">
        <v>45588</v>
      </c>
      <c r="B825" t="s">
        <v>60</v>
      </c>
      <c r="C825" s="2">
        <v>0.52083333333333337</v>
      </c>
      <c r="D825" s="6">
        <v>0.59375</v>
      </c>
      <c r="E825" s="7">
        <f t="shared" si="22"/>
        <v>1.7499999999999991</v>
      </c>
      <c r="F825" t="s">
        <v>19</v>
      </c>
      <c r="G825" t="s">
        <v>59</v>
      </c>
      <c r="I825" t="str">
        <f>VLOOKUP(Table2[[#This Row],[Employee]],emp_team[],2,FALSE)</f>
        <v>Team WH</v>
      </c>
    </row>
    <row r="826" spans="1:9" hidden="1" x14ac:dyDescent="0.35">
      <c r="A826" s="1">
        <v>45588</v>
      </c>
      <c r="B826" t="s">
        <v>60</v>
      </c>
      <c r="C826" s="2">
        <v>0.60416666666666663</v>
      </c>
      <c r="D826" s="6">
        <v>0.6875</v>
      </c>
      <c r="E826" s="7">
        <f t="shared" si="22"/>
        <v>2.0000000000000009</v>
      </c>
      <c r="F826" t="s">
        <v>19</v>
      </c>
      <c r="G826" t="s">
        <v>59</v>
      </c>
      <c r="I826" t="str">
        <f>VLOOKUP(Table2[[#This Row],[Employee]],emp_team[],2,FALSE)</f>
        <v>Team WH</v>
      </c>
    </row>
    <row r="827" spans="1:9" hidden="1" x14ac:dyDescent="0.35">
      <c r="A827" s="1">
        <v>45589</v>
      </c>
      <c r="B827" t="s">
        <v>60</v>
      </c>
      <c r="C827" s="2">
        <v>0.33333333333333331</v>
      </c>
      <c r="D827" s="6">
        <v>0.41666666666666669</v>
      </c>
      <c r="E827" s="7">
        <f t="shared" si="22"/>
        <v>2.0000000000000009</v>
      </c>
      <c r="F827" t="s">
        <v>19</v>
      </c>
      <c r="G827" t="s">
        <v>59</v>
      </c>
      <c r="I827" t="str">
        <f>VLOOKUP(Table2[[#This Row],[Employee]],emp_team[],2,FALSE)</f>
        <v>Team WH</v>
      </c>
    </row>
    <row r="828" spans="1:9" hidden="1" x14ac:dyDescent="0.35">
      <c r="A828" s="1">
        <v>45589</v>
      </c>
      <c r="B828" t="s">
        <v>60</v>
      </c>
      <c r="C828" s="2">
        <v>0.42708333333333331</v>
      </c>
      <c r="D828" s="6">
        <v>0.5</v>
      </c>
      <c r="E828" s="7">
        <f t="shared" si="22"/>
        <v>1.7500000000000004</v>
      </c>
      <c r="F828" t="s">
        <v>19</v>
      </c>
      <c r="G828" t="s">
        <v>59</v>
      </c>
      <c r="I828" t="str">
        <f>VLOOKUP(Table2[[#This Row],[Employee]],emp_team[],2,FALSE)</f>
        <v>Team WH</v>
      </c>
    </row>
    <row r="829" spans="1:9" hidden="1" x14ac:dyDescent="0.35">
      <c r="A829" s="1">
        <v>45589</v>
      </c>
      <c r="B829" t="s">
        <v>60</v>
      </c>
      <c r="C829" s="2">
        <v>0.52083333333333337</v>
      </c>
      <c r="D829" s="6">
        <v>0.59375</v>
      </c>
      <c r="E829" s="7">
        <f t="shared" si="22"/>
        <v>1.7499999999999991</v>
      </c>
      <c r="F829" t="s">
        <v>19</v>
      </c>
      <c r="G829" t="s">
        <v>59</v>
      </c>
      <c r="I829" t="str">
        <f>VLOOKUP(Table2[[#This Row],[Employee]],emp_team[],2,FALSE)</f>
        <v>Team WH</v>
      </c>
    </row>
    <row r="830" spans="1:9" hidden="1" x14ac:dyDescent="0.35">
      <c r="A830" s="1">
        <v>45589</v>
      </c>
      <c r="B830" t="s">
        <v>60</v>
      </c>
      <c r="C830" s="2">
        <v>0.60416666666666663</v>
      </c>
      <c r="D830" s="6">
        <v>0.6875</v>
      </c>
      <c r="E830" s="7">
        <f t="shared" si="22"/>
        <v>2.0000000000000009</v>
      </c>
      <c r="F830" t="s">
        <v>19</v>
      </c>
      <c r="G830" t="s">
        <v>59</v>
      </c>
      <c r="I830" t="str">
        <f>VLOOKUP(Table2[[#This Row],[Employee]],emp_team[],2,FALSE)</f>
        <v>Team WH</v>
      </c>
    </row>
    <row r="831" spans="1:9" hidden="1" x14ac:dyDescent="0.35">
      <c r="A831" s="1">
        <v>45590</v>
      </c>
      <c r="B831" t="s">
        <v>60</v>
      </c>
      <c r="C831" s="2">
        <v>0.33333333333333331</v>
      </c>
      <c r="D831" s="6">
        <v>0.41666666666666669</v>
      </c>
      <c r="E831" s="7">
        <f t="shared" si="22"/>
        <v>2.0000000000000009</v>
      </c>
      <c r="F831" t="s">
        <v>19</v>
      </c>
      <c r="G831" t="s">
        <v>59</v>
      </c>
      <c r="I831" t="str">
        <f>VLOOKUP(Table2[[#This Row],[Employee]],emp_team[],2,FALSE)</f>
        <v>Team WH</v>
      </c>
    </row>
    <row r="832" spans="1:9" hidden="1" x14ac:dyDescent="0.35">
      <c r="A832" s="1">
        <v>45590</v>
      </c>
      <c r="B832" t="s">
        <v>60</v>
      </c>
      <c r="C832" s="2">
        <v>0.42708333333333331</v>
      </c>
      <c r="D832" s="6">
        <v>0.5</v>
      </c>
      <c r="E832" s="7">
        <f t="shared" si="22"/>
        <v>1.7500000000000004</v>
      </c>
      <c r="F832" t="s">
        <v>19</v>
      </c>
      <c r="G832" t="s">
        <v>59</v>
      </c>
      <c r="I832" t="str">
        <f>VLOOKUP(Table2[[#This Row],[Employee]],emp_team[],2,FALSE)</f>
        <v>Team WH</v>
      </c>
    </row>
    <row r="833" spans="1:9" hidden="1" x14ac:dyDescent="0.35">
      <c r="A833" s="1">
        <v>45590</v>
      </c>
      <c r="B833" t="s">
        <v>60</v>
      </c>
      <c r="C833" s="2">
        <v>0.52083333333333337</v>
      </c>
      <c r="D833" s="6">
        <v>0.59375</v>
      </c>
      <c r="E833" s="7">
        <f t="shared" si="22"/>
        <v>1.7499999999999991</v>
      </c>
      <c r="F833" t="s">
        <v>19</v>
      </c>
      <c r="G833" t="s">
        <v>59</v>
      </c>
      <c r="I833" t="str">
        <f>VLOOKUP(Table2[[#This Row],[Employee]],emp_team[],2,FALSE)</f>
        <v>Team WH</v>
      </c>
    </row>
    <row r="834" spans="1:9" hidden="1" x14ac:dyDescent="0.35">
      <c r="A834" s="1">
        <v>45590</v>
      </c>
      <c r="B834" t="s">
        <v>60</v>
      </c>
      <c r="C834" s="2">
        <v>0.60416666666666663</v>
      </c>
      <c r="D834" s="6">
        <v>0.6875</v>
      </c>
      <c r="E834" s="7">
        <f t="shared" si="22"/>
        <v>2.0000000000000009</v>
      </c>
      <c r="F834" t="s">
        <v>19</v>
      </c>
      <c r="G834" t="s">
        <v>59</v>
      </c>
      <c r="I834" t="str">
        <f>VLOOKUP(Table2[[#This Row],[Employee]],emp_team[],2,FALSE)</f>
        <v>Team WH</v>
      </c>
    </row>
    <row r="835" spans="1:9" hidden="1" x14ac:dyDescent="0.35">
      <c r="A835" s="1">
        <v>45586</v>
      </c>
      <c r="B835" t="s">
        <v>52</v>
      </c>
      <c r="C835" s="2">
        <v>0.33333333333333331</v>
      </c>
      <c r="D835" s="6">
        <v>0.41666666666666669</v>
      </c>
      <c r="E835" s="7">
        <f t="shared" si="22"/>
        <v>2.0000000000000009</v>
      </c>
      <c r="F835" t="s">
        <v>19</v>
      </c>
      <c r="G835" t="s">
        <v>8</v>
      </c>
      <c r="I835" t="str">
        <f>VLOOKUP(Table2[[#This Row],[Employee]],emp_team[],2,FALSE)</f>
        <v>Team WH</v>
      </c>
    </row>
    <row r="836" spans="1:9" hidden="1" x14ac:dyDescent="0.35">
      <c r="A836" s="1">
        <v>45586</v>
      </c>
      <c r="B836" t="s">
        <v>52</v>
      </c>
      <c r="C836" s="2">
        <v>0.42708333333333331</v>
      </c>
      <c r="D836" s="6">
        <v>0.5</v>
      </c>
      <c r="E836" s="7">
        <f t="shared" ref="E836:E854" si="23">(D836-C836)*24</f>
        <v>1.7500000000000004</v>
      </c>
      <c r="F836" t="s">
        <v>19</v>
      </c>
      <c r="G836" t="s">
        <v>8</v>
      </c>
      <c r="I836" t="str">
        <f>VLOOKUP(Table2[[#This Row],[Employee]],emp_team[],2,FALSE)</f>
        <v>Team WH</v>
      </c>
    </row>
    <row r="837" spans="1:9" hidden="1" x14ac:dyDescent="0.35">
      <c r="A837" s="1">
        <v>45586</v>
      </c>
      <c r="B837" t="s">
        <v>52</v>
      </c>
      <c r="C837" s="2">
        <v>0.52083333333333337</v>
      </c>
      <c r="D837" s="6">
        <v>0.59375</v>
      </c>
      <c r="E837" s="7">
        <f t="shared" si="23"/>
        <v>1.7499999999999991</v>
      </c>
      <c r="F837" t="s">
        <v>38</v>
      </c>
      <c r="G837" t="s">
        <v>4</v>
      </c>
      <c r="I837" t="str">
        <f>VLOOKUP(Table2[[#This Row],[Employee]],emp_team[],2,FALSE)</f>
        <v>Team WH</v>
      </c>
    </row>
    <row r="838" spans="1:9" hidden="1" x14ac:dyDescent="0.35">
      <c r="A838" s="1">
        <v>45586</v>
      </c>
      <c r="B838" t="s">
        <v>52</v>
      </c>
      <c r="C838" s="2">
        <v>0.60416666666666663</v>
      </c>
      <c r="D838" s="6">
        <v>0.6875</v>
      </c>
      <c r="E838" s="7">
        <f t="shared" si="23"/>
        <v>2.0000000000000009</v>
      </c>
      <c r="F838" t="s">
        <v>38</v>
      </c>
      <c r="G838" t="s">
        <v>4</v>
      </c>
      <c r="I838" t="str">
        <f>VLOOKUP(Table2[[#This Row],[Employee]],emp_team[],2,FALSE)</f>
        <v>Team WH</v>
      </c>
    </row>
    <row r="839" spans="1:9" hidden="1" x14ac:dyDescent="0.35">
      <c r="A839" s="1">
        <v>45587</v>
      </c>
      <c r="B839" t="s">
        <v>52</v>
      </c>
      <c r="C839" s="2">
        <v>0.33333333333333331</v>
      </c>
      <c r="D839" s="6">
        <v>0.41666666666666669</v>
      </c>
      <c r="E839" s="7">
        <f t="shared" si="23"/>
        <v>2.0000000000000009</v>
      </c>
      <c r="F839" t="s">
        <v>19</v>
      </c>
      <c r="G839" t="s">
        <v>8</v>
      </c>
      <c r="I839" t="str">
        <f>VLOOKUP(Table2[[#This Row],[Employee]],emp_team[],2,FALSE)</f>
        <v>Team WH</v>
      </c>
    </row>
    <row r="840" spans="1:9" hidden="1" x14ac:dyDescent="0.35">
      <c r="A840" s="1">
        <v>45587</v>
      </c>
      <c r="B840" t="s">
        <v>52</v>
      </c>
      <c r="C840" s="2">
        <v>0.42708333333333331</v>
      </c>
      <c r="D840" s="6">
        <v>0.5</v>
      </c>
      <c r="E840" s="7">
        <f t="shared" si="23"/>
        <v>1.7500000000000004</v>
      </c>
      <c r="F840" t="s">
        <v>19</v>
      </c>
      <c r="G840" t="s">
        <v>8</v>
      </c>
      <c r="I840" t="str">
        <f>VLOOKUP(Table2[[#This Row],[Employee]],emp_team[],2,FALSE)</f>
        <v>Team WH</v>
      </c>
    </row>
    <row r="841" spans="1:9" hidden="1" x14ac:dyDescent="0.35">
      <c r="A841" s="1">
        <v>45587</v>
      </c>
      <c r="B841" t="s">
        <v>52</v>
      </c>
      <c r="C841" s="2">
        <v>0.52083333333333337</v>
      </c>
      <c r="D841" s="6">
        <v>0.59375</v>
      </c>
      <c r="E841" s="7">
        <f t="shared" si="23"/>
        <v>1.7499999999999991</v>
      </c>
      <c r="F841" t="s">
        <v>19</v>
      </c>
      <c r="G841" t="s">
        <v>59</v>
      </c>
      <c r="I841" t="str">
        <f>VLOOKUP(Table2[[#This Row],[Employee]],emp_team[],2,FALSE)</f>
        <v>Team WH</v>
      </c>
    </row>
    <row r="842" spans="1:9" hidden="1" x14ac:dyDescent="0.35">
      <c r="A842" s="1">
        <v>45587</v>
      </c>
      <c r="B842" t="s">
        <v>52</v>
      </c>
      <c r="C842" s="2">
        <v>0.60416666666666663</v>
      </c>
      <c r="D842" s="6">
        <v>0.6875</v>
      </c>
      <c r="E842" s="7">
        <f t="shared" si="23"/>
        <v>2.0000000000000009</v>
      </c>
      <c r="F842" t="s">
        <v>19</v>
      </c>
      <c r="G842" t="s">
        <v>59</v>
      </c>
      <c r="I842" t="str">
        <f>VLOOKUP(Table2[[#This Row],[Employee]],emp_team[],2,FALSE)</f>
        <v>Team WH</v>
      </c>
    </row>
    <row r="843" spans="1:9" hidden="1" x14ac:dyDescent="0.35">
      <c r="A843" s="1">
        <v>45588</v>
      </c>
      <c r="B843" t="s">
        <v>52</v>
      </c>
      <c r="C843" s="2">
        <v>0.33333333333333331</v>
      </c>
      <c r="D843" s="6">
        <v>0.41666666666666669</v>
      </c>
      <c r="E843" s="7">
        <f t="shared" si="23"/>
        <v>2.0000000000000009</v>
      </c>
      <c r="F843" t="s">
        <v>19</v>
      </c>
      <c r="G843" t="s">
        <v>4</v>
      </c>
      <c r="I843" t="str">
        <f>VLOOKUP(Table2[[#This Row],[Employee]],emp_team[],2,FALSE)</f>
        <v>Team WH</v>
      </c>
    </row>
    <row r="844" spans="1:9" hidden="1" x14ac:dyDescent="0.35">
      <c r="A844" s="1">
        <v>45588</v>
      </c>
      <c r="B844" t="s">
        <v>52</v>
      </c>
      <c r="C844" s="2">
        <v>0.42708333333333331</v>
      </c>
      <c r="D844" s="6">
        <v>0.5</v>
      </c>
      <c r="E844" s="7">
        <f t="shared" si="23"/>
        <v>1.7500000000000004</v>
      </c>
      <c r="F844" t="s">
        <v>19</v>
      </c>
      <c r="G844" t="s">
        <v>4</v>
      </c>
      <c r="I844" t="str">
        <f>VLOOKUP(Table2[[#This Row],[Employee]],emp_team[],2,FALSE)</f>
        <v>Team WH</v>
      </c>
    </row>
    <row r="845" spans="1:9" hidden="1" x14ac:dyDescent="0.35">
      <c r="A845" s="1">
        <v>45588</v>
      </c>
      <c r="B845" t="s">
        <v>52</v>
      </c>
      <c r="C845" s="2">
        <v>0.52083333333333337</v>
      </c>
      <c r="D845" s="6">
        <v>0.59375</v>
      </c>
      <c r="E845" s="7">
        <f t="shared" si="23"/>
        <v>1.7499999999999991</v>
      </c>
      <c r="F845" t="s">
        <v>38</v>
      </c>
      <c r="G845" t="s">
        <v>4</v>
      </c>
      <c r="I845" t="str">
        <f>VLOOKUP(Table2[[#This Row],[Employee]],emp_team[],2,FALSE)</f>
        <v>Team WH</v>
      </c>
    </row>
    <row r="846" spans="1:9" hidden="1" x14ac:dyDescent="0.35">
      <c r="A846" s="1">
        <v>45588</v>
      </c>
      <c r="B846" t="s">
        <v>52</v>
      </c>
      <c r="C846" s="2">
        <v>0.60416666666666663</v>
      </c>
      <c r="D846" s="6">
        <v>0.6875</v>
      </c>
      <c r="E846" s="7">
        <f t="shared" si="23"/>
        <v>2.0000000000000009</v>
      </c>
      <c r="F846" t="s">
        <v>38</v>
      </c>
      <c r="G846" t="s">
        <v>4</v>
      </c>
      <c r="I846" t="str">
        <f>VLOOKUP(Table2[[#This Row],[Employee]],emp_team[],2,FALSE)</f>
        <v>Team WH</v>
      </c>
    </row>
    <row r="847" spans="1:9" hidden="1" x14ac:dyDescent="0.35">
      <c r="A847" s="1">
        <v>45589</v>
      </c>
      <c r="B847" t="s">
        <v>52</v>
      </c>
      <c r="C847" s="2">
        <v>0.33333333333333331</v>
      </c>
      <c r="D847" s="6">
        <v>0.41666666666666669</v>
      </c>
      <c r="E847" s="7">
        <f t="shared" si="23"/>
        <v>2.0000000000000009</v>
      </c>
      <c r="F847" t="s">
        <v>19</v>
      </c>
      <c r="G847" t="s">
        <v>4</v>
      </c>
      <c r="I847" t="str">
        <f>VLOOKUP(Table2[[#This Row],[Employee]],emp_team[],2,FALSE)</f>
        <v>Team WH</v>
      </c>
    </row>
    <row r="848" spans="1:9" hidden="1" x14ac:dyDescent="0.35">
      <c r="A848" s="1">
        <v>45589</v>
      </c>
      <c r="B848" t="s">
        <v>52</v>
      </c>
      <c r="C848" s="2">
        <v>0.42708333333333331</v>
      </c>
      <c r="D848" s="6">
        <v>0.5</v>
      </c>
      <c r="E848" s="7">
        <f t="shared" si="23"/>
        <v>1.7500000000000004</v>
      </c>
      <c r="F848" t="s">
        <v>19</v>
      </c>
      <c r="G848" t="s">
        <v>4</v>
      </c>
      <c r="I848" t="str">
        <f>VLOOKUP(Table2[[#This Row],[Employee]],emp_team[],2,FALSE)</f>
        <v>Team WH</v>
      </c>
    </row>
    <row r="849" spans="1:9" hidden="1" x14ac:dyDescent="0.35">
      <c r="A849" s="1">
        <v>45589</v>
      </c>
      <c r="B849" t="s">
        <v>52</v>
      </c>
      <c r="C849" s="2">
        <v>0.52083333333333337</v>
      </c>
      <c r="D849" s="6">
        <v>0.59375</v>
      </c>
      <c r="E849" s="7">
        <f t="shared" si="23"/>
        <v>1.7499999999999991</v>
      </c>
      <c r="F849" t="s">
        <v>38</v>
      </c>
      <c r="G849" t="s">
        <v>4</v>
      </c>
      <c r="I849" t="str">
        <f>VLOOKUP(Table2[[#This Row],[Employee]],emp_team[],2,FALSE)</f>
        <v>Team WH</v>
      </c>
    </row>
    <row r="850" spans="1:9" hidden="1" x14ac:dyDescent="0.35">
      <c r="A850" s="1">
        <v>45589</v>
      </c>
      <c r="B850" t="s">
        <v>52</v>
      </c>
      <c r="C850" s="2">
        <v>0.60416666666666663</v>
      </c>
      <c r="D850" s="6">
        <v>0.6875</v>
      </c>
      <c r="E850" s="7">
        <f t="shared" si="23"/>
        <v>2.0000000000000009</v>
      </c>
      <c r="F850" t="s">
        <v>38</v>
      </c>
      <c r="G850" t="s">
        <v>4</v>
      </c>
      <c r="I850" t="str">
        <f>VLOOKUP(Table2[[#This Row],[Employee]],emp_team[],2,FALSE)</f>
        <v>Team WH</v>
      </c>
    </row>
    <row r="851" spans="1:9" hidden="1" x14ac:dyDescent="0.35">
      <c r="A851" s="1">
        <v>45590</v>
      </c>
      <c r="B851" t="s">
        <v>52</v>
      </c>
      <c r="C851" s="2">
        <v>0.33333333333333331</v>
      </c>
      <c r="D851" s="6">
        <v>0.41666666666666669</v>
      </c>
      <c r="E851" s="7">
        <f t="shared" si="23"/>
        <v>2.0000000000000009</v>
      </c>
      <c r="F851" t="s">
        <v>19</v>
      </c>
      <c r="G851" t="s">
        <v>8</v>
      </c>
      <c r="I851" t="str">
        <f>VLOOKUP(Table2[[#This Row],[Employee]],emp_team[],2,FALSE)</f>
        <v>Team WH</v>
      </c>
    </row>
    <row r="852" spans="1:9" hidden="1" x14ac:dyDescent="0.35">
      <c r="A852" s="1">
        <v>45590</v>
      </c>
      <c r="B852" t="s">
        <v>52</v>
      </c>
      <c r="C852" s="2">
        <v>0.42708333333333331</v>
      </c>
      <c r="D852" s="6">
        <v>0.5</v>
      </c>
      <c r="E852" s="7">
        <f t="shared" si="23"/>
        <v>1.7500000000000004</v>
      </c>
      <c r="F852" t="s">
        <v>19</v>
      </c>
      <c r="G852" t="s">
        <v>8</v>
      </c>
      <c r="I852" t="str">
        <f>VLOOKUP(Table2[[#This Row],[Employee]],emp_team[],2,FALSE)</f>
        <v>Team WH</v>
      </c>
    </row>
    <row r="853" spans="1:9" hidden="1" x14ac:dyDescent="0.35">
      <c r="A853" s="1">
        <v>45590</v>
      </c>
      <c r="B853" t="s">
        <v>52</v>
      </c>
      <c r="C853" s="2">
        <v>0.52083333333333337</v>
      </c>
      <c r="D853" s="6">
        <v>0.59375</v>
      </c>
      <c r="E853" s="7">
        <f t="shared" si="23"/>
        <v>1.7499999999999991</v>
      </c>
      <c r="F853" t="s">
        <v>38</v>
      </c>
      <c r="G853" t="s">
        <v>4</v>
      </c>
      <c r="I853" t="str">
        <f>VLOOKUP(Table2[[#This Row],[Employee]],emp_team[],2,FALSE)</f>
        <v>Team WH</v>
      </c>
    </row>
    <row r="854" spans="1:9" hidden="1" x14ac:dyDescent="0.35">
      <c r="A854" s="1">
        <v>45590</v>
      </c>
      <c r="B854" t="s">
        <v>52</v>
      </c>
      <c r="C854" s="2">
        <v>0.60416666666666663</v>
      </c>
      <c r="D854" s="6">
        <v>0.6875</v>
      </c>
      <c r="E854" s="7">
        <f t="shared" si="23"/>
        <v>2.0000000000000009</v>
      </c>
      <c r="F854" t="s">
        <v>38</v>
      </c>
      <c r="G854" t="s">
        <v>4</v>
      </c>
      <c r="I854" t="str">
        <f>VLOOKUP(Table2[[#This Row],[Employee]],emp_team[],2,FALSE)</f>
        <v>Team WH</v>
      </c>
    </row>
    <row r="855" spans="1:9" hidden="1" x14ac:dyDescent="0.35">
      <c r="A855" s="1">
        <v>45586</v>
      </c>
      <c r="B855" t="s">
        <v>54</v>
      </c>
      <c r="C855" s="2">
        <v>0.33333333333333331</v>
      </c>
      <c r="D855" s="6">
        <v>0.41666666666666669</v>
      </c>
      <c r="E855" s="7">
        <f t="shared" ref="E855:E863" si="24">(D855-C855)*24</f>
        <v>2.0000000000000009</v>
      </c>
      <c r="F855" t="s">
        <v>38</v>
      </c>
      <c r="G855" t="s">
        <v>4</v>
      </c>
      <c r="I855" t="str">
        <f>VLOOKUP(Table2[[#This Row],[Employee]],emp_team[],2,FALSE)</f>
        <v>Team WH</v>
      </c>
    </row>
    <row r="856" spans="1:9" hidden="1" x14ac:dyDescent="0.35">
      <c r="A856" s="1">
        <v>45586</v>
      </c>
      <c r="B856" t="s">
        <v>54</v>
      </c>
      <c r="C856" s="2">
        <v>0.42708333333333331</v>
      </c>
      <c r="D856" s="6">
        <v>0.5</v>
      </c>
      <c r="E856" s="7">
        <f t="shared" si="24"/>
        <v>1.7500000000000004</v>
      </c>
      <c r="F856" t="s">
        <v>38</v>
      </c>
      <c r="G856" t="s">
        <v>4</v>
      </c>
      <c r="I856" t="str">
        <f>VLOOKUP(Table2[[#This Row],[Employee]],emp_team[],2,FALSE)</f>
        <v>Team WH</v>
      </c>
    </row>
    <row r="857" spans="1:9" hidden="1" x14ac:dyDescent="0.35">
      <c r="A857" s="1">
        <v>45586</v>
      </c>
      <c r="B857" t="s">
        <v>54</v>
      </c>
      <c r="C857" s="2">
        <v>0.52083333333333337</v>
      </c>
      <c r="D857" s="6">
        <v>0.59375</v>
      </c>
      <c r="E857" s="7">
        <f t="shared" si="24"/>
        <v>1.7499999999999991</v>
      </c>
      <c r="F857" t="s">
        <v>38</v>
      </c>
      <c r="G857" t="s">
        <v>4</v>
      </c>
      <c r="I857" t="str">
        <f>VLOOKUP(Table2[[#This Row],[Employee]],emp_team[],2,FALSE)</f>
        <v>Team WH</v>
      </c>
    </row>
    <row r="858" spans="1:9" hidden="1" x14ac:dyDescent="0.35">
      <c r="A858" s="1">
        <v>45586</v>
      </c>
      <c r="B858" t="s">
        <v>54</v>
      </c>
      <c r="C858" s="2">
        <v>0.60416666666666663</v>
      </c>
      <c r="D858" s="6">
        <v>0.6875</v>
      </c>
      <c r="E858" s="7">
        <f t="shared" si="24"/>
        <v>2.0000000000000009</v>
      </c>
      <c r="F858" t="s">
        <v>38</v>
      </c>
      <c r="G858" t="s">
        <v>4</v>
      </c>
      <c r="I858" t="str">
        <f>VLOOKUP(Table2[[#This Row],[Employee]],emp_team[],2,FALSE)</f>
        <v>Team WH</v>
      </c>
    </row>
    <row r="859" spans="1:9" hidden="1" x14ac:dyDescent="0.35">
      <c r="A859" s="1">
        <v>45587</v>
      </c>
      <c r="B859" t="s">
        <v>54</v>
      </c>
      <c r="C859" s="2">
        <v>0.33333333333333331</v>
      </c>
      <c r="D859" s="6">
        <v>0.41666666666666669</v>
      </c>
      <c r="E859" s="7">
        <f t="shared" si="24"/>
        <v>2.0000000000000009</v>
      </c>
      <c r="F859" t="s">
        <v>38</v>
      </c>
      <c r="G859" t="s">
        <v>4</v>
      </c>
      <c r="I859" t="str">
        <f>VLOOKUP(Table2[[#This Row],[Employee]],emp_team[],2,FALSE)</f>
        <v>Team WH</v>
      </c>
    </row>
    <row r="860" spans="1:9" hidden="1" x14ac:dyDescent="0.35">
      <c r="A860" s="1">
        <v>45587</v>
      </c>
      <c r="B860" t="s">
        <v>54</v>
      </c>
      <c r="C860" s="2">
        <v>0.42708333333333331</v>
      </c>
      <c r="D860" s="6">
        <v>0.5</v>
      </c>
      <c r="E860" s="7">
        <f t="shared" si="24"/>
        <v>1.7500000000000004</v>
      </c>
      <c r="F860" t="s">
        <v>38</v>
      </c>
      <c r="G860" t="s">
        <v>4</v>
      </c>
      <c r="I860" t="str">
        <f>VLOOKUP(Table2[[#This Row],[Employee]],emp_team[],2,FALSE)</f>
        <v>Team WH</v>
      </c>
    </row>
    <row r="861" spans="1:9" hidden="1" x14ac:dyDescent="0.35">
      <c r="A861" s="1">
        <v>45587</v>
      </c>
      <c r="B861" t="s">
        <v>54</v>
      </c>
      <c r="C861" s="2">
        <v>0.52083333333333337</v>
      </c>
      <c r="D861" s="6">
        <v>0.59375</v>
      </c>
      <c r="E861" s="7">
        <f t="shared" si="24"/>
        <v>1.7499999999999991</v>
      </c>
      <c r="F861" t="s">
        <v>23</v>
      </c>
      <c r="G861" t="s">
        <v>4</v>
      </c>
      <c r="I861" t="str">
        <f>VLOOKUP(Table2[[#This Row],[Employee]],emp_team[],2,FALSE)</f>
        <v>Team WH</v>
      </c>
    </row>
    <row r="862" spans="1:9" hidden="1" x14ac:dyDescent="0.35">
      <c r="A862" s="1">
        <v>45587</v>
      </c>
      <c r="B862" t="s">
        <v>54</v>
      </c>
      <c r="C862" s="2">
        <v>0.60416666666666663</v>
      </c>
      <c r="D862" s="6">
        <v>0.61458333333333337</v>
      </c>
      <c r="E862" s="7">
        <f t="shared" si="24"/>
        <v>0.25000000000000178</v>
      </c>
      <c r="F862" t="s">
        <v>23</v>
      </c>
      <c r="G862" t="s">
        <v>4</v>
      </c>
      <c r="I862" t="str">
        <f>VLOOKUP(Table2[[#This Row],[Employee]],emp_team[],2,FALSE)</f>
        <v>Team WH</v>
      </c>
    </row>
    <row r="863" spans="1:9" hidden="1" x14ac:dyDescent="0.35">
      <c r="A863" s="1">
        <v>45590</v>
      </c>
      <c r="B863" t="s">
        <v>54</v>
      </c>
      <c r="C863" s="2">
        <v>0.33333333333333331</v>
      </c>
      <c r="D863" s="6">
        <v>0.41666666666666669</v>
      </c>
      <c r="E863" s="7">
        <f t="shared" si="24"/>
        <v>2.0000000000000009</v>
      </c>
      <c r="F863" t="s">
        <v>19</v>
      </c>
      <c r="G863" t="s">
        <v>4</v>
      </c>
      <c r="I863" t="str">
        <f>VLOOKUP(Table2[[#This Row],[Employee]],emp_team[],2,FALSE)</f>
        <v>Team WH</v>
      </c>
    </row>
    <row r="864" spans="1:9" hidden="1" x14ac:dyDescent="0.35">
      <c r="A864" s="1">
        <v>45590</v>
      </c>
      <c r="B864" t="s">
        <v>54</v>
      </c>
      <c r="C864" s="2">
        <v>0.42708333333333331</v>
      </c>
      <c r="D864" s="6">
        <v>0.5</v>
      </c>
      <c r="E864" s="7">
        <f t="shared" ref="E864:E866" si="25">(D864-C864)*24</f>
        <v>1.7500000000000004</v>
      </c>
      <c r="F864" t="s">
        <v>19</v>
      </c>
      <c r="G864" t="s">
        <v>4</v>
      </c>
      <c r="I864" t="str">
        <f>VLOOKUP(Table2[[#This Row],[Employee]],emp_team[],2,FALSE)</f>
        <v>Team WH</v>
      </c>
    </row>
    <row r="865" spans="1:9" hidden="1" x14ac:dyDescent="0.35">
      <c r="A865" s="1">
        <v>45590</v>
      </c>
      <c r="B865" t="s">
        <v>54</v>
      </c>
      <c r="C865" s="2">
        <v>0.52083333333333337</v>
      </c>
      <c r="D865" s="6">
        <v>0.59375</v>
      </c>
      <c r="E865" s="7">
        <f t="shared" si="25"/>
        <v>1.7499999999999991</v>
      </c>
      <c r="F865" t="s">
        <v>23</v>
      </c>
      <c r="G865" t="s">
        <v>4</v>
      </c>
      <c r="I865" t="str">
        <f>VLOOKUP(Table2[[#This Row],[Employee]],emp_team[],2,FALSE)</f>
        <v>Team WH</v>
      </c>
    </row>
    <row r="866" spans="1:9" hidden="1" x14ac:dyDescent="0.35">
      <c r="A866" s="1">
        <v>45590</v>
      </c>
      <c r="B866" t="s">
        <v>54</v>
      </c>
      <c r="C866" s="2">
        <v>0.60416666666666663</v>
      </c>
      <c r="D866" s="6">
        <v>0.6875</v>
      </c>
      <c r="E866" s="7">
        <f t="shared" si="25"/>
        <v>2.0000000000000009</v>
      </c>
      <c r="F866" t="s">
        <v>16</v>
      </c>
      <c r="G866" t="s">
        <v>5</v>
      </c>
      <c r="I866" t="str">
        <f>VLOOKUP(Table2[[#This Row],[Employee]],emp_team[],2,FALSE)</f>
        <v>Team WH</v>
      </c>
    </row>
    <row r="867" spans="1:9" hidden="1" x14ac:dyDescent="0.35">
      <c r="A867" s="1">
        <v>45586</v>
      </c>
      <c r="B867" t="s">
        <v>32</v>
      </c>
      <c r="C867" s="2">
        <v>0.33333333333333331</v>
      </c>
      <c r="D867" s="6">
        <v>0.41666666666666669</v>
      </c>
      <c r="E867" s="7">
        <f t="shared" ref="E867:E898" si="26">(D867-C867)*24</f>
        <v>2.0000000000000009</v>
      </c>
      <c r="F867" t="s">
        <v>38</v>
      </c>
      <c r="G867" t="s">
        <v>4</v>
      </c>
      <c r="I867" t="str">
        <f>VLOOKUP(Table2[[#This Row],[Employee]],emp_team[],2,FALSE)</f>
        <v>Team Ana</v>
      </c>
    </row>
    <row r="868" spans="1:9" hidden="1" x14ac:dyDescent="0.35">
      <c r="A868" s="1">
        <v>45586</v>
      </c>
      <c r="B868" t="s">
        <v>32</v>
      </c>
      <c r="C868" s="2">
        <v>0.42708333333333331</v>
      </c>
      <c r="D868" s="6">
        <v>0.5</v>
      </c>
      <c r="E868" s="7">
        <f t="shared" si="26"/>
        <v>1.7500000000000004</v>
      </c>
      <c r="F868" t="s">
        <v>38</v>
      </c>
      <c r="G868" t="s">
        <v>4</v>
      </c>
      <c r="I868" t="str">
        <f>VLOOKUP(Table2[[#This Row],[Employee]],emp_team[],2,FALSE)</f>
        <v>Team Ana</v>
      </c>
    </row>
    <row r="869" spans="1:9" hidden="1" x14ac:dyDescent="0.35">
      <c r="A869" s="1">
        <v>45586</v>
      </c>
      <c r="B869" t="s">
        <v>32</v>
      </c>
      <c r="C869" s="2">
        <v>0.52083333333333337</v>
      </c>
      <c r="D869" s="6">
        <v>0.59375</v>
      </c>
      <c r="E869" s="7">
        <f t="shared" si="26"/>
        <v>1.7499999999999991</v>
      </c>
      <c r="F869" t="s">
        <v>38</v>
      </c>
      <c r="G869" t="s">
        <v>4</v>
      </c>
      <c r="I869" t="str">
        <f>VLOOKUP(Table2[[#This Row],[Employee]],emp_team[],2,FALSE)</f>
        <v>Team Ana</v>
      </c>
    </row>
    <row r="870" spans="1:9" hidden="1" x14ac:dyDescent="0.35">
      <c r="A870" s="1">
        <v>45586</v>
      </c>
      <c r="B870" t="s">
        <v>32</v>
      </c>
      <c r="C870" s="2">
        <v>0.60416666666666663</v>
      </c>
      <c r="D870" s="6">
        <v>0.6875</v>
      </c>
      <c r="E870" s="7">
        <f t="shared" si="26"/>
        <v>2.0000000000000009</v>
      </c>
      <c r="F870" t="s">
        <v>38</v>
      </c>
      <c r="G870" t="s">
        <v>4</v>
      </c>
      <c r="I870" t="str">
        <f>VLOOKUP(Table2[[#This Row],[Employee]],emp_team[],2,FALSE)</f>
        <v>Team Ana</v>
      </c>
    </row>
    <row r="871" spans="1:9" hidden="1" x14ac:dyDescent="0.35">
      <c r="A871" s="1">
        <v>45588</v>
      </c>
      <c r="B871" t="s">
        <v>32</v>
      </c>
      <c r="C871" s="2">
        <v>0.33333333333333331</v>
      </c>
      <c r="D871" s="6">
        <v>0.41666666666666669</v>
      </c>
      <c r="E871" s="7">
        <f t="shared" si="26"/>
        <v>2.0000000000000009</v>
      </c>
      <c r="F871" t="s">
        <v>38</v>
      </c>
      <c r="G871" t="s">
        <v>4</v>
      </c>
      <c r="I871" t="str">
        <f>VLOOKUP(Table2[[#This Row],[Employee]],emp_team[],2,FALSE)</f>
        <v>Team Ana</v>
      </c>
    </row>
    <row r="872" spans="1:9" hidden="1" x14ac:dyDescent="0.35">
      <c r="A872" s="1">
        <v>45588</v>
      </c>
      <c r="B872" t="s">
        <v>32</v>
      </c>
      <c r="C872" s="2">
        <v>0.42708333333333331</v>
      </c>
      <c r="D872" s="6">
        <v>0.5</v>
      </c>
      <c r="E872" s="7">
        <f t="shared" si="26"/>
        <v>1.7500000000000004</v>
      </c>
      <c r="F872" t="s">
        <v>38</v>
      </c>
      <c r="G872" t="s">
        <v>4</v>
      </c>
      <c r="I872" t="str">
        <f>VLOOKUP(Table2[[#This Row],[Employee]],emp_team[],2,FALSE)</f>
        <v>Team Ana</v>
      </c>
    </row>
    <row r="873" spans="1:9" hidden="1" x14ac:dyDescent="0.35">
      <c r="A873" s="1">
        <v>45588</v>
      </c>
      <c r="B873" t="s">
        <v>32</v>
      </c>
      <c r="C873" s="2">
        <v>0.52083333333333337</v>
      </c>
      <c r="D873" s="6">
        <v>0.59375</v>
      </c>
      <c r="E873" s="7">
        <f t="shared" si="26"/>
        <v>1.7499999999999991</v>
      </c>
      <c r="F873" t="s">
        <v>38</v>
      </c>
      <c r="G873" t="s">
        <v>4</v>
      </c>
      <c r="I873" t="str">
        <f>VLOOKUP(Table2[[#This Row],[Employee]],emp_team[],2,FALSE)</f>
        <v>Team Ana</v>
      </c>
    </row>
    <row r="874" spans="1:9" hidden="1" x14ac:dyDescent="0.35">
      <c r="A874" s="1">
        <v>45588</v>
      </c>
      <c r="B874" t="s">
        <v>32</v>
      </c>
      <c r="C874" s="2">
        <v>0.60416666666666663</v>
      </c>
      <c r="D874" s="6">
        <v>0.6875</v>
      </c>
      <c r="E874" s="7">
        <f t="shared" si="26"/>
        <v>2.0000000000000009</v>
      </c>
      <c r="F874" t="s">
        <v>38</v>
      </c>
      <c r="G874" t="s">
        <v>4</v>
      </c>
      <c r="I874" t="str">
        <f>VLOOKUP(Table2[[#This Row],[Employee]],emp_team[],2,FALSE)</f>
        <v>Team Ana</v>
      </c>
    </row>
    <row r="875" spans="1:9" hidden="1" x14ac:dyDescent="0.35">
      <c r="A875" s="1">
        <v>45589</v>
      </c>
      <c r="B875" t="s">
        <v>32</v>
      </c>
      <c r="C875" s="2">
        <v>0.33333333333333331</v>
      </c>
      <c r="D875" s="6">
        <v>0.41666666666666669</v>
      </c>
      <c r="E875" s="7">
        <f t="shared" si="26"/>
        <v>2.0000000000000009</v>
      </c>
      <c r="F875" t="s">
        <v>38</v>
      </c>
      <c r="G875" t="s">
        <v>4</v>
      </c>
      <c r="I875" t="str">
        <f>VLOOKUP(Table2[[#This Row],[Employee]],emp_team[],2,FALSE)</f>
        <v>Team Ana</v>
      </c>
    </row>
    <row r="876" spans="1:9" hidden="1" x14ac:dyDescent="0.35">
      <c r="A876" s="1">
        <v>45590</v>
      </c>
      <c r="B876" t="s">
        <v>32</v>
      </c>
      <c r="C876" s="2">
        <v>0.33333333333333331</v>
      </c>
      <c r="D876" s="6">
        <v>0.41666666666666669</v>
      </c>
      <c r="E876" s="7">
        <f t="shared" si="26"/>
        <v>2.0000000000000009</v>
      </c>
      <c r="F876" t="s">
        <v>38</v>
      </c>
      <c r="G876" t="s">
        <v>4</v>
      </c>
      <c r="I876" t="str">
        <f>VLOOKUP(Table2[[#This Row],[Employee]],emp_team[],2,FALSE)</f>
        <v>Team Ana</v>
      </c>
    </row>
    <row r="877" spans="1:9" hidden="1" x14ac:dyDescent="0.35">
      <c r="A877" s="1">
        <v>45590</v>
      </c>
      <c r="B877" t="s">
        <v>32</v>
      </c>
      <c r="C877" s="2">
        <v>0.42708333333333331</v>
      </c>
      <c r="D877" s="6">
        <v>0.5</v>
      </c>
      <c r="E877" s="7">
        <f t="shared" si="26"/>
        <v>1.7500000000000004</v>
      </c>
      <c r="F877" t="s">
        <v>38</v>
      </c>
      <c r="G877" t="s">
        <v>4</v>
      </c>
      <c r="I877" t="str">
        <f>VLOOKUP(Table2[[#This Row],[Employee]],emp_team[],2,FALSE)</f>
        <v>Team Ana</v>
      </c>
    </row>
    <row r="878" spans="1:9" hidden="1" x14ac:dyDescent="0.35">
      <c r="A878" s="1">
        <v>45590</v>
      </c>
      <c r="B878" t="s">
        <v>32</v>
      </c>
      <c r="C878" s="2">
        <v>0.52083333333333337</v>
      </c>
      <c r="D878" s="6">
        <v>0.59375</v>
      </c>
      <c r="E878" s="7">
        <f t="shared" si="26"/>
        <v>1.7499999999999991</v>
      </c>
      <c r="F878" t="s">
        <v>38</v>
      </c>
      <c r="G878" t="s">
        <v>4</v>
      </c>
      <c r="I878" t="str">
        <f>VLOOKUP(Table2[[#This Row],[Employee]],emp_team[],2,FALSE)</f>
        <v>Team Ana</v>
      </c>
    </row>
    <row r="879" spans="1:9" hidden="1" x14ac:dyDescent="0.35">
      <c r="A879" s="1">
        <v>45590</v>
      </c>
      <c r="B879" t="s">
        <v>32</v>
      </c>
      <c r="C879" s="2">
        <v>0.60416666666666663</v>
      </c>
      <c r="D879" s="6">
        <v>0.6875</v>
      </c>
      <c r="E879" s="7">
        <f t="shared" si="26"/>
        <v>2.0000000000000009</v>
      </c>
      <c r="F879" t="s">
        <v>38</v>
      </c>
      <c r="G879" t="s">
        <v>4</v>
      </c>
      <c r="I879" t="str">
        <f>VLOOKUP(Table2[[#This Row],[Employee]],emp_team[],2,FALSE)</f>
        <v>Team Ana</v>
      </c>
    </row>
    <row r="880" spans="1:9" hidden="1" x14ac:dyDescent="0.35">
      <c r="A880" s="1">
        <v>45586</v>
      </c>
      <c r="B880" t="s">
        <v>31</v>
      </c>
      <c r="C880" s="2">
        <v>0.33333333333333331</v>
      </c>
      <c r="D880" s="6">
        <v>0.41666666666666669</v>
      </c>
      <c r="E880" s="7">
        <f t="shared" si="26"/>
        <v>2.0000000000000009</v>
      </c>
      <c r="F880" t="s">
        <v>38</v>
      </c>
      <c r="G880" t="s">
        <v>4</v>
      </c>
      <c r="I880" t="str">
        <f>VLOOKUP(Table2[[#This Row],[Employee]],emp_team[],2,FALSE)</f>
        <v>Team Ana</v>
      </c>
    </row>
    <row r="881" spans="1:9" hidden="1" x14ac:dyDescent="0.35">
      <c r="A881" s="1">
        <v>45586</v>
      </c>
      <c r="B881" t="s">
        <v>31</v>
      </c>
      <c r="C881" s="2">
        <v>0.42708333333333331</v>
      </c>
      <c r="D881" s="6">
        <v>0.5</v>
      </c>
      <c r="E881" s="7">
        <f t="shared" si="26"/>
        <v>1.7500000000000004</v>
      </c>
      <c r="F881" t="s">
        <v>38</v>
      </c>
      <c r="G881" t="s">
        <v>4</v>
      </c>
      <c r="I881" t="str">
        <f>VLOOKUP(Table2[[#This Row],[Employee]],emp_team[],2,FALSE)</f>
        <v>Team Ana</v>
      </c>
    </row>
    <row r="882" spans="1:9" hidden="1" x14ac:dyDescent="0.35">
      <c r="A882" s="1">
        <v>45586</v>
      </c>
      <c r="B882" t="s">
        <v>31</v>
      </c>
      <c r="C882" s="2">
        <v>0.52083333333333337</v>
      </c>
      <c r="D882" s="6">
        <v>0.59375</v>
      </c>
      <c r="E882" s="7">
        <f t="shared" si="26"/>
        <v>1.7499999999999991</v>
      </c>
      <c r="F882" t="s">
        <v>38</v>
      </c>
      <c r="G882" t="s">
        <v>4</v>
      </c>
      <c r="I882" t="str">
        <f>VLOOKUP(Table2[[#This Row],[Employee]],emp_team[],2,FALSE)</f>
        <v>Team Ana</v>
      </c>
    </row>
    <row r="883" spans="1:9" hidden="1" x14ac:dyDescent="0.35">
      <c r="A883" s="1">
        <v>45586</v>
      </c>
      <c r="B883" t="s">
        <v>31</v>
      </c>
      <c r="C883" s="2">
        <v>0.60416666666666663</v>
      </c>
      <c r="D883" s="6">
        <v>0.6875</v>
      </c>
      <c r="E883" s="7">
        <f t="shared" si="26"/>
        <v>2.0000000000000009</v>
      </c>
      <c r="F883" t="s">
        <v>38</v>
      </c>
      <c r="G883" t="s">
        <v>4</v>
      </c>
      <c r="I883" t="str">
        <f>VLOOKUP(Table2[[#This Row],[Employee]],emp_team[],2,FALSE)</f>
        <v>Team Ana</v>
      </c>
    </row>
    <row r="884" spans="1:9" hidden="1" x14ac:dyDescent="0.35">
      <c r="A884" s="1">
        <v>45587</v>
      </c>
      <c r="B884" t="s">
        <v>31</v>
      </c>
      <c r="C884" s="2">
        <v>0.33333333333333331</v>
      </c>
      <c r="D884" s="6">
        <v>0.41666666666666669</v>
      </c>
      <c r="E884" s="7">
        <f t="shared" si="26"/>
        <v>2.0000000000000009</v>
      </c>
      <c r="F884" t="s">
        <v>38</v>
      </c>
      <c r="G884" t="s">
        <v>4</v>
      </c>
      <c r="I884" t="str">
        <f>VLOOKUP(Table2[[#This Row],[Employee]],emp_team[],2,FALSE)</f>
        <v>Team Ana</v>
      </c>
    </row>
    <row r="885" spans="1:9" hidden="1" x14ac:dyDescent="0.35">
      <c r="A885" s="1">
        <v>45587</v>
      </c>
      <c r="B885" t="s">
        <v>31</v>
      </c>
      <c r="C885" s="2">
        <v>0.42708333333333331</v>
      </c>
      <c r="D885" s="6">
        <v>0.5</v>
      </c>
      <c r="E885" s="7">
        <f t="shared" si="26"/>
        <v>1.7500000000000004</v>
      </c>
      <c r="F885" t="s">
        <v>38</v>
      </c>
      <c r="G885" t="s">
        <v>4</v>
      </c>
      <c r="I885" t="str">
        <f>VLOOKUP(Table2[[#This Row],[Employee]],emp_team[],2,FALSE)</f>
        <v>Team Ana</v>
      </c>
    </row>
    <row r="886" spans="1:9" hidden="1" x14ac:dyDescent="0.35">
      <c r="A886" s="1">
        <v>45587</v>
      </c>
      <c r="B886" t="s">
        <v>31</v>
      </c>
      <c r="C886" s="2">
        <v>0.52083333333333337</v>
      </c>
      <c r="D886" s="6">
        <v>0.59375</v>
      </c>
      <c r="E886" s="7">
        <f t="shared" si="26"/>
        <v>1.7499999999999991</v>
      </c>
      <c r="F886" t="s">
        <v>38</v>
      </c>
      <c r="G886" t="s">
        <v>4</v>
      </c>
      <c r="I886" t="str">
        <f>VLOOKUP(Table2[[#This Row],[Employee]],emp_team[],2,FALSE)</f>
        <v>Team Ana</v>
      </c>
    </row>
    <row r="887" spans="1:9" hidden="1" x14ac:dyDescent="0.35">
      <c r="A887" s="1">
        <v>45587</v>
      </c>
      <c r="B887" t="s">
        <v>31</v>
      </c>
      <c r="C887" s="2">
        <v>0.60416666666666663</v>
      </c>
      <c r="D887" s="6">
        <v>0.6875</v>
      </c>
      <c r="E887" s="7">
        <f t="shared" si="26"/>
        <v>2.0000000000000009</v>
      </c>
      <c r="F887" t="s">
        <v>38</v>
      </c>
      <c r="G887" t="s">
        <v>4</v>
      </c>
      <c r="I887" t="str">
        <f>VLOOKUP(Table2[[#This Row],[Employee]],emp_team[],2,FALSE)</f>
        <v>Team Ana</v>
      </c>
    </row>
    <row r="888" spans="1:9" hidden="1" x14ac:dyDescent="0.35">
      <c r="A888" s="1">
        <v>45588</v>
      </c>
      <c r="B888" t="s">
        <v>31</v>
      </c>
      <c r="C888" s="2">
        <v>0.33333333333333331</v>
      </c>
      <c r="D888" s="6">
        <v>0.41666666666666669</v>
      </c>
      <c r="E888" s="7">
        <f t="shared" si="26"/>
        <v>2.0000000000000009</v>
      </c>
      <c r="F888" t="s">
        <v>38</v>
      </c>
      <c r="G888" t="s">
        <v>4</v>
      </c>
      <c r="I888" t="str">
        <f>VLOOKUP(Table2[[#This Row],[Employee]],emp_team[],2,FALSE)</f>
        <v>Team Ana</v>
      </c>
    </row>
    <row r="889" spans="1:9" hidden="1" x14ac:dyDescent="0.35">
      <c r="A889" s="1">
        <v>45588</v>
      </c>
      <c r="B889" t="s">
        <v>31</v>
      </c>
      <c r="C889" s="2">
        <v>0.42708333333333331</v>
      </c>
      <c r="D889" s="6">
        <v>0.5</v>
      </c>
      <c r="E889" s="7">
        <f t="shared" si="26"/>
        <v>1.7500000000000004</v>
      </c>
      <c r="F889" t="s">
        <v>38</v>
      </c>
      <c r="G889" t="s">
        <v>4</v>
      </c>
      <c r="I889" t="str">
        <f>VLOOKUP(Table2[[#This Row],[Employee]],emp_team[],2,FALSE)</f>
        <v>Team Ana</v>
      </c>
    </row>
    <row r="890" spans="1:9" hidden="1" x14ac:dyDescent="0.35">
      <c r="A890" s="1">
        <v>45588</v>
      </c>
      <c r="B890" t="s">
        <v>31</v>
      </c>
      <c r="C890" s="2">
        <v>0.52083333333333337</v>
      </c>
      <c r="D890" s="6">
        <v>0.59375</v>
      </c>
      <c r="E890" s="7">
        <f t="shared" si="26"/>
        <v>1.7499999999999991</v>
      </c>
      <c r="F890" t="s">
        <v>38</v>
      </c>
      <c r="G890" t="s">
        <v>4</v>
      </c>
      <c r="I890" t="str">
        <f>VLOOKUP(Table2[[#This Row],[Employee]],emp_team[],2,FALSE)</f>
        <v>Team Ana</v>
      </c>
    </row>
    <row r="891" spans="1:9" hidden="1" x14ac:dyDescent="0.35">
      <c r="A891" s="1">
        <v>45588</v>
      </c>
      <c r="B891" t="s">
        <v>31</v>
      </c>
      <c r="C891" s="2">
        <v>0.60416666666666663</v>
      </c>
      <c r="D891" s="6">
        <v>0.6875</v>
      </c>
      <c r="E891" s="7">
        <f t="shared" si="26"/>
        <v>2.0000000000000009</v>
      </c>
      <c r="F891" t="s">
        <v>38</v>
      </c>
      <c r="G891" t="s">
        <v>4</v>
      </c>
      <c r="I891" t="str">
        <f>VLOOKUP(Table2[[#This Row],[Employee]],emp_team[],2,FALSE)</f>
        <v>Team Ana</v>
      </c>
    </row>
    <row r="892" spans="1:9" hidden="1" x14ac:dyDescent="0.35">
      <c r="A892" s="1">
        <v>45589</v>
      </c>
      <c r="B892" t="s">
        <v>31</v>
      </c>
      <c r="C892" s="2">
        <v>0.33333333333333331</v>
      </c>
      <c r="D892" s="6">
        <v>0.41666666666666669</v>
      </c>
      <c r="E892" s="7">
        <f t="shared" si="26"/>
        <v>2.0000000000000009</v>
      </c>
      <c r="F892" t="s">
        <v>38</v>
      </c>
      <c r="G892" t="s">
        <v>4</v>
      </c>
      <c r="I892" t="str">
        <f>VLOOKUP(Table2[[#This Row],[Employee]],emp_team[],2,FALSE)</f>
        <v>Team Ana</v>
      </c>
    </row>
    <row r="893" spans="1:9" hidden="1" x14ac:dyDescent="0.35">
      <c r="A893" s="1">
        <v>45589</v>
      </c>
      <c r="B893" t="s">
        <v>31</v>
      </c>
      <c r="C893" s="2">
        <v>0.42708333333333331</v>
      </c>
      <c r="D893" s="6">
        <v>0.5</v>
      </c>
      <c r="E893" s="7">
        <f t="shared" si="26"/>
        <v>1.7500000000000004</v>
      </c>
      <c r="F893" t="s">
        <v>38</v>
      </c>
      <c r="G893" t="s">
        <v>4</v>
      </c>
      <c r="I893" t="str">
        <f>VLOOKUP(Table2[[#This Row],[Employee]],emp_team[],2,FALSE)</f>
        <v>Team Ana</v>
      </c>
    </row>
    <row r="894" spans="1:9" hidden="1" x14ac:dyDescent="0.35">
      <c r="A894" s="1">
        <v>45589</v>
      </c>
      <c r="B894" t="s">
        <v>31</v>
      </c>
      <c r="C894" s="2">
        <v>0.52083333333333337</v>
      </c>
      <c r="D894" s="6">
        <v>0.59375</v>
      </c>
      <c r="E894" s="7">
        <f t="shared" si="26"/>
        <v>1.7499999999999991</v>
      </c>
      <c r="F894" t="s">
        <v>19</v>
      </c>
      <c r="G894" t="s">
        <v>4</v>
      </c>
      <c r="I894" t="str">
        <f>VLOOKUP(Table2[[#This Row],[Employee]],emp_team[],2,FALSE)</f>
        <v>Team Ana</v>
      </c>
    </row>
    <row r="895" spans="1:9" hidden="1" x14ac:dyDescent="0.35">
      <c r="A895" s="1">
        <v>45589</v>
      </c>
      <c r="B895" t="s">
        <v>31</v>
      </c>
      <c r="C895" s="2">
        <v>0.60416666666666663</v>
      </c>
      <c r="D895" s="6">
        <v>0.6875</v>
      </c>
      <c r="E895" s="7">
        <f t="shared" si="26"/>
        <v>2.0000000000000009</v>
      </c>
      <c r="F895" t="s">
        <v>19</v>
      </c>
      <c r="G895" t="s">
        <v>4</v>
      </c>
      <c r="I895" t="str">
        <f>VLOOKUP(Table2[[#This Row],[Employee]],emp_team[],2,FALSE)</f>
        <v>Team Ana</v>
      </c>
    </row>
    <row r="896" spans="1:9" hidden="1" x14ac:dyDescent="0.35">
      <c r="A896" s="1">
        <v>45590</v>
      </c>
      <c r="B896" t="s">
        <v>31</v>
      </c>
      <c r="C896" s="2">
        <v>0.33333333333333331</v>
      </c>
      <c r="D896" s="6">
        <v>0.41666666666666669</v>
      </c>
      <c r="E896" s="7">
        <f t="shared" si="26"/>
        <v>2.0000000000000009</v>
      </c>
      <c r="F896" t="s">
        <v>38</v>
      </c>
      <c r="G896" t="s">
        <v>4</v>
      </c>
      <c r="I896" t="str">
        <f>VLOOKUP(Table2[[#This Row],[Employee]],emp_team[],2,FALSE)</f>
        <v>Team Ana</v>
      </c>
    </row>
    <row r="897" spans="1:9" hidden="1" x14ac:dyDescent="0.35">
      <c r="A897" s="1">
        <v>45590</v>
      </c>
      <c r="B897" t="s">
        <v>31</v>
      </c>
      <c r="C897" s="2">
        <v>0.42708333333333331</v>
      </c>
      <c r="D897" s="6">
        <v>0.5</v>
      </c>
      <c r="E897" s="7">
        <f t="shared" si="26"/>
        <v>1.7500000000000004</v>
      </c>
      <c r="F897" t="s">
        <v>38</v>
      </c>
      <c r="G897" t="s">
        <v>4</v>
      </c>
      <c r="I897" t="str">
        <f>VLOOKUP(Table2[[#This Row],[Employee]],emp_team[],2,FALSE)</f>
        <v>Team Ana</v>
      </c>
    </row>
    <row r="898" spans="1:9" hidden="1" x14ac:dyDescent="0.35">
      <c r="A898" s="1">
        <v>45590</v>
      </c>
      <c r="B898" t="s">
        <v>31</v>
      </c>
      <c r="C898" s="2">
        <v>0.52083333333333337</v>
      </c>
      <c r="D898" s="6">
        <v>0.59375</v>
      </c>
      <c r="E898" s="7">
        <f t="shared" si="26"/>
        <v>1.7499999999999991</v>
      </c>
      <c r="F898" t="s">
        <v>38</v>
      </c>
      <c r="G898" t="s">
        <v>4</v>
      </c>
      <c r="I898" t="str">
        <f>VLOOKUP(Table2[[#This Row],[Employee]],emp_team[],2,FALSE)</f>
        <v>Team Ana</v>
      </c>
    </row>
    <row r="899" spans="1:9" hidden="1" x14ac:dyDescent="0.35">
      <c r="A899" s="1">
        <v>45590</v>
      </c>
      <c r="B899" t="s">
        <v>31</v>
      </c>
      <c r="C899" s="2">
        <v>0.60416666666666663</v>
      </c>
      <c r="D899" s="6">
        <v>0.6875</v>
      </c>
      <c r="E899" s="7">
        <f t="shared" ref="E899:E930" si="27">(D899-C899)*24</f>
        <v>2.0000000000000009</v>
      </c>
      <c r="F899" t="s">
        <v>38</v>
      </c>
      <c r="G899" t="s">
        <v>4</v>
      </c>
      <c r="I899" t="str">
        <f>VLOOKUP(Table2[[#This Row],[Employee]],emp_team[],2,FALSE)</f>
        <v>Team Ana</v>
      </c>
    </row>
    <row r="900" spans="1:9" hidden="1" x14ac:dyDescent="0.35">
      <c r="A900" s="1">
        <v>45588</v>
      </c>
      <c r="B900" t="s">
        <v>53</v>
      </c>
      <c r="C900" s="2">
        <v>0.33333333333333331</v>
      </c>
      <c r="D900" s="6">
        <v>0.41666666666666669</v>
      </c>
      <c r="E900" s="7">
        <f t="shared" si="27"/>
        <v>2.0000000000000009</v>
      </c>
      <c r="F900" t="s">
        <v>38</v>
      </c>
      <c r="G900" t="s">
        <v>4</v>
      </c>
      <c r="I900" t="str">
        <f>VLOOKUP(Table2[[#This Row],[Employee]],emp_team[],2,FALSE)</f>
        <v>Team WH</v>
      </c>
    </row>
    <row r="901" spans="1:9" hidden="1" x14ac:dyDescent="0.35">
      <c r="A901" s="1">
        <v>45588</v>
      </c>
      <c r="B901" t="s">
        <v>53</v>
      </c>
      <c r="C901" s="2">
        <v>0.42708333333333331</v>
      </c>
      <c r="D901" s="6">
        <v>0.5</v>
      </c>
      <c r="E901" s="7">
        <f t="shared" si="27"/>
        <v>1.7500000000000004</v>
      </c>
      <c r="F901" t="s">
        <v>38</v>
      </c>
      <c r="G901" t="s">
        <v>4</v>
      </c>
      <c r="I901" t="str">
        <f>VLOOKUP(Table2[[#This Row],[Employee]],emp_team[],2,FALSE)</f>
        <v>Team WH</v>
      </c>
    </row>
    <row r="902" spans="1:9" hidden="1" x14ac:dyDescent="0.35">
      <c r="A902" s="1">
        <v>45588</v>
      </c>
      <c r="B902" t="s">
        <v>53</v>
      </c>
      <c r="C902" s="2">
        <v>0.52083333333333337</v>
      </c>
      <c r="D902" s="6">
        <v>0.59375</v>
      </c>
      <c r="E902" s="7">
        <f t="shared" si="27"/>
        <v>1.7499999999999991</v>
      </c>
      <c r="F902" t="s">
        <v>16</v>
      </c>
      <c r="G902" t="s">
        <v>49</v>
      </c>
      <c r="I902" t="str">
        <f>VLOOKUP(Table2[[#This Row],[Employee]],emp_team[],2,FALSE)</f>
        <v>Team WH</v>
      </c>
    </row>
    <row r="903" spans="1:9" hidden="1" x14ac:dyDescent="0.35">
      <c r="A903" s="1">
        <v>45588</v>
      </c>
      <c r="B903" t="s">
        <v>53</v>
      </c>
      <c r="C903" s="2">
        <v>0.60416666666666663</v>
      </c>
      <c r="D903" s="6">
        <v>0.6875</v>
      </c>
      <c r="E903" s="7">
        <f t="shared" si="27"/>
        <v>2.0000000000000009</v>
      </c>
      <c r="F903" t="s">
        <v>16</v>
      </c>
      <c r="G903" t="s">
        <v>5</v>
      </c>
      <c r="I903" t="str">
        <f>VLOOKUP(Table2[[#This Row],[Employee]],emp_team[],2,FALSE)</f>
        <v>Team WH</v>
      </c>
    </row>
    <row r="904" spans="1:9" hidden="1" x14ac:dyDescent="0.35">
      <c r="A904" s="1">
        <v>45589</v>
      </c>
      <c r="B904" t="s">
        <v>53</v>
      </c>
      <c r="C904" s="2">
        <v>0.33333333333333331</v>
      </c>
      <c r="D904" s="6">
        <v>0.41666666666666669</v>
      </c>
      <c r="E904" s="7">
        <f t="shared" si="27"/>
        <v>2.0000000000000009</v>
      </c>
      <c r="F904" t="s">
        <v>19</v>
      </c>
      <c r="G904" t="s">
        <v>59</v>
      </c>
      <c r="I904" t="str">
        <f>VLOOKUP(Table2[[#This Row],[Employee]],emp_team[],2,FALSE)</f>
        <v>Team WH</v>
      </c>
    </row>
    <row r="905" spans="1:9" hidden="1" x14ac:dyDescent="0.35">
      <c r="A905" s="1">
        <v>45589</v>
      </c>
      <c r="B905" t="s">
        <v>53</v>
      </c>
      <c r="C905" s="2">
        <v>0.42708333333333331</v>
      </c>
      <c r="D905" s="6">
        <v>0.5</v>
      </c>
      <c r="E905" s="7">
        <f t="shared" si="27"/>
        <v>1.7500000000000004</v>
      </c>
      <c r="F905" t="s">
        <v>19</v>
      </c>
      <c r="G905" t="s">
        <v>59</v>
      </c>
      <c r="I905" t="str">
        <f>VLOOKUP(Table2[[#This Row],[Employee]],emp_team[],2,FALSE)</f>
        <v>Team WH</v>
      </c>
    </row>
    <row r="906" spans="1:9" hidden="1" x14ac:dyDescent="0.35">
      <c r="A906" s="1">
        <v>45589</v>
      </c>
      <c r="B906" t="s">
        <v>53</v>
      </c>
      <c r="C906" s="2">
        <v>0.52083333333333337</v>
      </c>
      <c r="D906" s="6">
        <v>0.59375</v>
      </c>
      <c r="E906" s="7">
        <f t="shared" si="27"/>
        <v>1.7499999999999991</v>
      </c>
      <c r="F906" t="s">
        <v>19</v>
      </c>
      <c r="G906" t="s">
        <v>59</v>
      </c>
      <c r="I906" t="str">
        <f>VLOOKUP(Table2[[#This Row],[Employee]],emp_team[],2,FALSE)</f>
        <v>Team WH</v>
      </c>
    </row>
    <row r="907" spans="1:9" hidden="1" x14ac:dyDescent="0.35">
      <c r="A907" s="1">
        <v>45589</v>
      </c>
      <c r="B907" t="s">
        <v>53</v>
      </c>
      <c r="C907" s="2">
        <v>0.60416666666666663</v>
      </c>
      <c r="D907" s="6">
        <v>0.6875</v>
      </c>
      <c r="E907" s="7">
        <f t="shared" si="27"/>
        <v>2.0000000000000009</v>
      </c>
      <c r="F907" t="s">
        <v>19</v>
      </c>
      <c r="G907" t="s">
        <v>59</v>
      </c>
      <c r="I907" t="str">
        <f>VLOOKUP(Table2[[#This Row],[Employee]],emp_team[],2,FALSE)</f>
        <v>Team WH</v>
      </c>
    </row>
    <row r="908" spans="1:9" hidden="1" x14ac:dyDescent="0.35">
      <c r="A908" s="1">
        <v>45590</v>
      </c>
      <c r="B908" t="s">
        <v>53</v>
      </c>
      <c r="C908" s="2">
        <v>0.33333333333333331</v>
      </c>
      <c r="D908" s="6">
        <v>0.41666666666666669</v>
      </c>
      <c r="E908" s="7">
        <f t="shared" si="27"/>
        <v>2.0000000000000009</v>
      </c>
      <c r="F908" t="s">
        <v>38</v>
      </c>
      <c r="G908" t="s">
        <v>4</v>
      </c>
      <c r="I908" t="str">
        <f>VLOOKUP(Table2[[#This Row],[Employee]],emp_team[],2,FALSE)</f>
        <v>Team WH</v>
      </c>
    </row>
    <row r="909" spans="1:9" hidden="1" x14ac:dyDescent="0.35">
      <c r="A909" s="1">
        <v>45590</v>
      </c>
      <c r="B909" t="s">
        <v>53</v>
      </c>
      <c r="C909" s="2">
        <v>0.42708333333333331</v>
      </c>
      <c r="D909" s="6">
        <v>0.5</v>
      </c>
      <c r="E909" s="7">
        <f t="shared" si="27"/>
        <v>1.7500000000000004</v>
      </c>
      <c r="F909" t="s">
        <v>38</v>
      </c>
      <c r="G909" t="s">
        <v>4</v>
      </c>
      <c r="I909" t="str">
        <f>VLOOKUP(Table2[[#This Row],[Employee]],emp_team[],2,FALSE)</f>
        <v>Team WH</v>
      </c>
    </row>
    <row r="910" spans="1:9" hidden="1" x14ac:dyDescent="0.35">
      <c r="A910" s="1">
        <v>45590</v>
      </c>
      <c r="B910" t="s">
        <v>53</v>
      </c>
      <c r="C910" s="2">
        <v>0.52083333333333337</v>
      </c>
      <c r="D910" s="6">
        <v>0.59375</v>
      </c>
      <c r="E910" s="7">
        <f t="shared" si="27"/>
        <v>1.7499999999999991</v>
      </c>
      <c r="F910" t="s">
        <v>38</v>
      </c>
      <c r="G910" t="s">
        <v>4</v>
      </c>
      <c r="I910" t="str">
        <f>VLOOKUP(Table2[[#This Row],[Employee]],emp_team[],2,FALSE)</f>
        <v>Team WH</v>
      </c>
    </row>
    <row r="911" spans="1:9" hidden="1" x14ac:dyDescent="0.35">
      <c r="A911" s="1">
        <v>45590</v>
      </c>
      <c r="B911" t="s">
        <v>53</v>
      </c>
      <c r="C911" s="2">
        <v>0.60416666666666663</v>
      </c>
      <c r="D911" s="6">
        <v>0.6875</v>
      </c>
      <c r="E911" s="7">
        <f t="shared" si="27"/>
        <v>2.0000000000000009</v>
      </c>
      <c r="F911" t="s">
        <v>38</v>
      </c>
      <c r="G911" t="s">
        <v>4</v>
      </c>
      <c r="I911" t="str">
        <f>VLOOKUP(Table2[[#This Row],[Employee]],emp_team[],2,FALSE)</f>
        <v>Team WH</v>
      </c>
    </row>
    <row r="912" spans="1:9" hidden="1" x14ac:dyDescent="0.35">
      <c r="A912" s="1">
        <v>45589</v>
      </c>
      <c r="B912" t="s">
        <v>61</v>
      </c>
      <c r="C912" s="2">
        <v>0.33333333333333331</v>
      </c>
      <c r="D912" s="6">
        <v>0.41666666666666669</v>
      </c>
      <c r="E912" s="7">
        <f t="shared" si="27"/>
        <v>2.0000000000000009</v>
      </c>
      <c r="F912" t="s">
        <v>19</v>
      </c>
      <c r="G912" t="s">
        <v>59</v>
      </c>
      <c r="I912" t="str">
        <f>VLOOKUP(Table2[[#This Row],[Employee]],emp_team[],2,FALSE)</f>
        <v>Team WH</v>
      </c>
    </row>
    <row r="913" spans="1:9" hidden="1" x14ac:dyDescent="0.35">
      <c r="A913" s="1">
        <v>45589</v>
      </c>
      <c r="B913" t="s">
        <v>61</v>
      </c>
      <c r="C913" s="2">
        <v>0.42708333333333331</v>
      </c>
      <c r="D913" s="6">
        <v>0.5</v>
      </c>
      <c r="E913" s="7">
        <f t="shared" si="27"/>
        <v>1.7500000000000004</v>
      </c>
      <c r="F913" t="s">
        <v>19</v>
      </c>
      <c r="G913" t="s">
        <v>59</v>
      </c>
      <c r="I913" t="str">
        <f>VLOOKUP(Table2[[#This Row],[Employee]],emp_team[],2,FALSE)</f>
        <v>Team WH</v>
      </c>
    </row>
    <row r="914" spans="1:9" hidden="1" x14ac:dyDescent="0.35">
      <c r="A914" s="1">
        <v>45589</v>
      </c>
      <c r="B914" t="s">
        <v>61</v>
      </c>
      <c r="C914" s="2">
        <v>0.52083333333333337</v>
      </c>
      <c r="D914" s="6">
        <v>0.59375</v>
      </c>
      <c r="E914" s="7">
        <f t="shared" si="27"/>
        <v>1.7499999999999991</v>
      </c>
      <c r="F914" t="s">
        <v>19</v>
      </c>
      <c r="G914" t="s">
        <v>59</v>
      </c>
      <c r="I914" t="str">
        <f>VLOOKUP(Table2[[#This Row],[Employee]],emp_team[],2,FALSE)</f>
        <v>Team WH</v>
      </c>
    </row>
    <row r="915" spans="1:9" hidden="1" x14ac:dyDescent="0.35">
      <c r="A915" s="1">
        <v>45589</v>
      </c>
      <c r="B915" t="s">
        <v>61</v>
      </c>
      <c r="C915" s="2">
        <v>0.60416666666666663</v>
      </c>
      <c r="D915" s="6">
        <v>0.6875</v>
      </c>
      <c r="E915" s="7">
        <f t="shared" si="27"/>
        <v>2.0000000000000009</v>
      </c>
      <c r="F915" t="s">
        <v>19</v>
      </c>
      <c r="G915" t="s">
        <v>59</v>
      </c>
      <c r="I915" t="str">
        <f>VLOOKUP(Table2[[#This Row],[Employee]],emp_team[],2,FALSE)</f>
        <v>Team WH</v>
      </c>
    </row>
    <row r="916" spans="1:9" hidden="1" x14ac:dyDescent="0.35">
      <c r="A916" s="1">
        <v>45590</v>
      </c>
      <c r="B916" t="s">
        <v>61</v>
      </c>
      <c r="C916" s="2">
        <v>0.33333333333333331</v>
      </c>
      <c r="D916" s="6">
        <v>0.41666666666666669</v>
      </c>
      <c r="E916" s="7">
        <f t="shared" si="27"/>
        <v>2.0000000000000009</v>
      </c>
      <c r="F916" t="s">
        <v>19</v>
      </c>
      <c r="G916" t="s">
        <v>63</v>
      </c>
      <c r="I916" t="str">
        <f>VLOOKUP(Table2[[#This Row],[Employee]],emp_team[],2,FALSE)</f>
        <v>Team WH</v>
      </c>
    </row>
    <row r="917" spans="1:9" hidden="1" x14ac:dyDescent="0.35">
      <c r="A917" s="1">
        <v>45590</v>
      </c>
      <c r="B917" t="s">
        <v>61</v>
      </c>
      <c r="C917" s="2">
        <v>0.42708333333333331</v>
      </c>
      <c r="D917" s="6">
        <v>0.5</v>
      </c>
      <c r="E917" s="7">
        <f t="shared" si="27"/>
        <v>1.7500000000000004</v>
      </c>
      <c r="F917" t="s">
        <v>19</v>
      </c>
      <c r="G917" t="s">
        <v>63</v>
      </c>
      <c r="I917" t="str">
        <f>VLOOKUP(Table2[[#This Row],[Employee]],emp_team[],2,FALSE)</f>
        <v>Team WH</v>
      </c>
    </row>
    <row r="918" spans="1:9" hidden="1" x14ac:dyDescent="0.35">
      <c r="A918" s="1">
        <v>45590</v>
      </c>
      <c r="B918" t="s">
        <v>61</v>
      </c>
      <c r="C918" s="2">
        <v>0.52083333333333337</v>
      </c>
      <c r="D918" s="6">
        <v>0.59375</v>
      </c>
      <c r="E918" s="7">
        <f t="shared" si="27"/>
        <v>1.7499999999999991</v>
      </c>
      <c r="F918" t="s">
        <v>19</v>
      </c>
      <c r="G918" t="s">
        <v>63</v>
      </c>
      <c r="I918" t="str">
        <f>VLOOKUP(Table2[[#This Row],[Employee]],emp_team[],2,FALSE)</f>
        <v>Team WH</v>
      </c>
    </row>
    <row r="919" spans="1:9" hidden="1" x14ac:dyDescent="0.35">
      <c r="A919" s="1">
        <v>45590</v>
      </c>
      <c r="B919" t="s">
        <v>61</v>
      </c>
      <c r="C919" s="2">
        <v>0.60416666666666663</v>
      </c>
      <c r="D919" s="6">
        <v>0.6875</v>
      </c>
      <c r="E919" s="7">
        <f t="shared" si="27"/>
        <v>2.0000000000000009</v>
      </c>
      <c r="F919" t="s">
        <v>19</v>
      </c>
      <c r="G919" t="s">
        <v>63</v>
      </c>
      <c r="I919" t="str">
        <f>VLOOKUP(Table2[[#This Row],[Employee]],emp_team[],2,FALSE)</f>
        <v>Team WH</v>
      </c>
    </row>
    <row r="920" spans="1:9" hidden="1" x14ac:dyDescent="0.35">
      <c r="A920" s="1">
        <v>45579</v>
      </c>
      <c r="B920" t="s">
        <v>61</v>
      </c>
      <c r="C920" s="2">
        <v>0.33333333333333331</v>
      </c>
      <c r="D920" s="6">
        <v>0.41666666666666669</v>
      </c>
      <c r="E920" s="7">
        <f t="shared" si="27"/>
        <v>2.0000000000000009</v>
      </c>
      <c r="F920" t="s">
        <v>19</v>
      </c>
      <c r="G920" t="s">
        <v>59</v>
      </c>
      <c r="I920" t="str">
        <f>VLOOKUP(Table2[[#This Row],[Employee]],emp_team[],2,FALSE)</f>
        <v>Team WH</v>
      </c>
    </row>
    <row r="921" spans="1:9" hidden="1" x14ac:dyDescent="0.35">
      <c r="A921" s="1">
        <v>45579</v>
      </c>
      <c r="B921" t="s">
        <v>61</v>
      </c>
      <c r="C921" s="2">
        <v>0.42708333333333331</v>
      </c>
      <c r="D921" s="6">
        <v>0.5</v>
      </c>
      <c r="E921" s="7">
        <f t="shared" si="27"/>
        <v>1.7500000000000004</v>
      </c>
      <c r="F921" t="s">
        <v>19</v>
      </c>
      <c r="G921" t="s">
        <v>59</v>
      </c>
      <c r="I921" t="str">
        <f>VLOOKUP(Table2[[#This Row],[Employee]],emp_team[],2,FALSE)</f>
        <v>Team WH</v>
      </c>
    </row>
    <row r="922" spans="1:9" hidden="1" x14ac:dyDescent="0.35">
      <c r="A922" s="1">
        <v>45579</v>
      </c>
      <c r="B922" t="s">
        <v>61</v>
      </c>
      <c r="C922" s="2">
        <v>0.52083333333333337</v>
      </c>
      <c r="D922" s="6">
        <v>0.59375</v>
      </c>
      <c r="E922" s="7">
        <f t="shared" si="27"/>
        <v>1.7499999999999991</v>
      </c>
      <c r="F922" t="s">
        <v>16</v>
      </c>
      <c r="G922" t="s">
        <v>5</v>
      </c>
      <c r="I922" t="str">
        <f>VLOOKUP(Table2[[#This Row],[Employee]],emp_team[],2,FALSE)</f>
        <v>Team WH</v>
      </c>
    </row>
    <row r="923" spans="1:9" hidden="1" x14ac:dyDescent="0.35">
      <c r="A923" s="1">
        <v>45579</v>
      </c>
      <c r="B923" t="s">
        <v>61</v>
      </c>
      <c r="C923" s="2">
        <v>0.60416666666666663</v>
      </c>
      <c r="D923" s="6">
        <v>0.625</v>
      </c>
      <c r="E923" s="7">
        <f t="shared" si="27"/>
        <v>0.50000000000000089</v>
      </c>
      <c r="F923" t="s">
        <v>16</v>
      </c>
      <c r="G923" t="s">
        <v>5</v>
      </c>
      <c r="I923" t="str">
        <f>VLOOKUP(Table2[[#This Row],[Employee]],emp_team[],2,FALSE)</f>
        <v>Team WH</v>
      </c>
    </row>
    <row r="924" spans="1:9" hidden="1" x14ac:dyDescent="0.35">
      <c r="A924" s="1">
        <v>45580</v>
      </c>
      <c r="B924" t="s">
        <v>61</v>
      </c>
      <c r="C924" s="2">
        <v>0.33333333333333331</v>
      </c>
      <c r="D924" s="6">
        <v>0.41666666666666669</v>
      </c>
      <c r="E924" s="7">
        <f t="shared" si="27"/>
        <v>2.0000000000000009</v>
      </c>
      <c r="F924" t="s">
        <v>19</v>
      </c>
      <c r="G924" t="s">
        <v>59</v>
      </c>
      <c r="I924" t="str">
        <f>VLOOKUP(Table2[[#This Row],[Employee]],emp_team[],2,FALSE)</f>
        <v>Team WH</v>
      </c>
    </row>
    <row r="925" spans="1:9" hidden="1" x14ac:dyDescent="0.35">
      <c r="A925" s="1">
        <v>45580</v>
      </c>
      <c r="B925" t="s">
        <v>61</v>
      </c>
      <c r="C925" s="2">
        <v>0.42708333333333331</v>
      </c>
      <c r="D925" s="6">
        <v>0.5</v>
      </c>
      <c r="E925" s="7">
        <f t="shared" si="27"/>
        <v>1.7500000000000004</v>
      </c>
      <c r="F925" t="s">
        <v>16</v>
      </c>
      <c r="G925" t="s">
        <v>5</v>
      </c>
      <c r="I925" t="str">
        <f>VLOOKUP(Table2[[#This Row],[Employee]],emp_team[],2,FALSE)</f>
        <v>Team WH</v>
      </c>
    </row>
    <row r="926" spans="1:9" hidden="1" x14ac:dyDescent="0.35">
      <c r="A926" s="1">
        <v>45581</v>
      </c>
      <c r="B926" t="s">
        <v>61</v>
      </c>
      <c r="C926" s="2">
        <v>0.33333333333333331</v>
      </c>
      <c r="D926" s="6">
        <v>0.41666666666666669</v>
      </c>
      <c r="E926" s="7">
        <f t="shared" si="27"/>
        <v>2.0000000000000009</v>
      </c>
      <c r="F926" t="s">
        <v>38</v>
      </c>
      <c r="G926" t="s">
        <v>4</v>
      </c>
      <c r="I926" t="str">
        <f>VLOOKUP(Table2[[#This Row],[Employee]],emp_team[],2,FALSE)</f>
        <v>Team WH</v>
      </c>
    </row>
    <row r="927" spans="1:9" hidden="1" x14ac:dyDescent="0.35">
      <c r="A927" s="1">
        <v>45581</v>
      </c>
      <c r="B927" t="s">
        <v>61</v>
      </c>
      <c r="C927" s="2">
        <v>0.52083333333333337</v>
      </c>
      <c r="D927" s="6">
        <v>0.59375</v>
      </c>
      <c r="E927" s="7">
        <f t="shared" si="27"/>
        <v>1.7499999999999991</v>
      </c>
      <c r="F927" t="s">
        <v>16</v>
      </c>
      <c r="G927" t="s">
        <v>5</v>
      </c>
      <c r="I927" t="str">
        <f>VLOOKUP(Table2[[#This Row],[Employee]],emp_team[],2,FALSE)</f>
        <v>Team WH</v>
      </c>
    </row>
    <row r="928" spans="1:9" hidden="1" x14ac:dyDescent="0.35">
      <c r="A928" s="1">
        <v>45582</v>
      </c>
      <c r="B928" t="s">
        <v>61</v>
      </c>
      <c r="C928" s="2">
        <v>0.33333333333333331</v>
      </c>
      <c r="D928" s="6">
        <v>0.41666666666666669</v>
      </c>
      <c r="E928" s="7">
        <f t="shared" si="27"/>
        <v>2.0000000000000009</v>
      </c>
      <c r="F928" t="s">
        <v>19</v>
      </c>
      <c r="G928" t="s">
        <v>4</v>
      </c>
      <c r="I928" t="str">
        <f>VLOOKUP(Table2[[#This Row],[Employee]],emp_team[],2,FALSE)</f>
        <v>Team WH</v>
      </c>
    </row>
    <row r="929" spans="1:9" hidden="1" x14ac:dyDescent="0.35">
      <c r="A929" s="1">
        <v>45582</v>
      </c>
      <c r="B929" t="s">
        <v>61</v>
      </c>
      <c r="C929" s="2">
        <v>0.42708333333333331</v>
      </c>
      <c r="D929" s="6">
        <v>0.5</v>
      </c>
      <c r="E929" s="7">
        <f t="shared" si="27"/>
        <v>1.7500000000000004</v>
      </c>
      <c r="F929" t="s">
        <v>19</v>
      </c>
      <c r="G929" t="s">
        <v>4</v>
      </c>
      <c r="I929" t="str">
        <f>VLOOKUP(Table2[[#This Row],[Employee]],emp_team[],2,FALSE)</f>
        <v>Team WH</v>
      </c>
    </row>
    <row r="930" spans="1:9" hidden="1" x14ac:dyDescent="0.35">
      <c r="A930" s="1">
        <v>45582</v>
      </c>
      <c r="B930" t="s">
        <v>61</v>
      </c>
      <c r="C930" s="2">
        <v>0.52083333333333337</v>
      </c>
      <c r="D930" s="6">
        <v>0.59375</v>
      </c>
      <c r="E930" s="7">
        <f t="shared" si="27"/>
        <v>1.7499999999999991</v>
      </c>
      <c r="F930" t="s">
        <v>16</v>
      </c>
      <c r="G930" t="s">
        <v>5</v>
      </c>
      <c r="I930" t="str">
        <f>VLOOKUP(Table2[[#This Row],[Employee]],emp_team[],2,FALSE)</f>
        <v>Team WH</v>
      </c>
    </row>
    <row r="931" spans="1:9" hidden="1" x14ac:dyDescent="0.35">
      <c r="A931" s="1">
        <v>45582</v>
      </c>
      <c r="B931" t="s">
        <v>61</v>
      </c>
      <c r="C931" s="2">
        <v>0.60416666666666663</v>
      </c>
      <c r="D931" s="6">
        <v>0.6875</v>
      </c>
      <c r="E931" s="7">
        <f t="shared" ref="E931:E962" si="28">(D931-C931)*24</f>
        <v>2.0000000000000009</v>
      </c>
      <c r="F931" t="s">
        <v>16</v>
      </c>
      <c r="G931" t="s">
        <v>5</v>
      </c>
      <c r="I931" t="str">
        <f>VLOOKUP(Table2[[#This Row],[Employee]],emp_team[],2,FALSE)</f>
        <v>Team WH</v>
      </c>
    </row>
    <row r="932" spans="1:9" hidden="1" x14ac:dyDescent="0.35">
      <c r="A932" s="1">
        <v>45583</v>
      </c>
      <c r="B932" t="s">
        <v>61</v>
      </c>
      <c r="C932" s="2">
        <v>0.33333333333333331</v>
      </c>
      <c r="D932" s="6">
        <v>0.41666666666666669</v>
      </c>
      <c r="E932" s="7">
        <f t="shared" si="28"/>
        <v>2.0000000000000009</v>
      </c>
      <c r="F932" t="s">
        <v>38</v>
      </c>
      <c r="G932" t="s">
        <v>5</v>
      </c>
      <c r="I932" t="str">
        <f>VLOOKUP(Table2[[#This Row],[Employee]],emp_team[],2,FALSE)</f>
        <v>Team WH</v>
      </c>
    </row>
    <row r="933" spans="1:9" hidden="1" x14ac:dyDescent="0.35">
      <c r="A933" s="1">
        <v>45583</v>
      </c>
      <c r="B933" t="s">
        <v>61</v>
      </c>
      <c r="C933" s="2">
        <v>0.42708333333333331</v>
      </c>
      <c r="D933" s="6">
        <v>0.5</v>
      </c>
      <c r="E933" s="7">
        <f t="shared" si="28"/>
        <v>1.7500000000000004</v>
      </c>
      <c r="F933" t="s">
        <v>16</v>
      </c>
      <c r="G933" t="s">
        <v>5</v>
      </c>
      <c r="I933" t="str">
        <f>VLOOKUP(Table2[[#This Row],[Employee]],emp_team[],2,FALSE)</f>
        <v>Team WH</v>
      </c>
    </row>
    <row r="934" spans="1:9" hidden="1" x14ac:dyDescent="0.35">
      <c r="A934" s="1">
        <v>45583</v>
      </c>
      <c r="B934" t="s">
        <v>61</v>
      </c>
      <c r="C934" s="2">
        <v>0.52083333333333337</v>
      </c>
      <c r="D934" s="6">
        <v>0.59375</v>
      </c>
      <c r="E934" s="7">
        <f t="shared" si="28"/>
        <v>1.7499999999999991</v>
      </c>
      <c r="F934" t="s">
        <v>16</v>
      </c>
      <c r="G934" t="s">
        <v>5</v>
      </c>
      <c r="I934" t="str">
        <f>VLOOKUP(Table2[[#This Row],[Employee]],emp_team[],2,FALSE)</f>
        <v>Team WH</v>
      </c>
    </row>
    <row r="935" spans="1:9" hidden="1" x14ac:dyDescent="0.35">
      <c r="A935" s="1">
        <v>45583</v>
      </c>
      <c r="B935" t="s">
        <v>61</v>
      </c>
      <c r="C935" s="2">
        <v>0.60416666666666663</v>
      </c>
      <c r="D935" s="6">
        <v>0.6875</v>
      </c>
      <c r="E935" s="7">
        <f t="shared" si="28"/>
        <v>2.0000000000000009</v>
      </c>
      <c r="F935" t="s">
        <v>16</v>
      </c>
      <c r="G935" t="s">
        <v>5</v>
      </c>
      <c r="I935" t="str">
        <f>VLOOKUP(Table2[[#This Row],[Employee]],emp_team[],2,FALSE)</f>
        <v>Team WH</v>
      </c>
    </row>
    <row r="936" spans="1:9" hidden="1" x14ac:dyDescent="0.35">
      <c r="A936" s="1">
        <v>45579</v>
      </c>
      <c r="B936" t="s">
        <v>60</v>
      </c>
      <c r="C936" s="2">
        <v>0.33333333333333331</v>
      </c>
      <c r="D936" s="6">
        <v>0.41666666666666669</v>
      </c>
      <c r="E936" s="7">
        <f t="shared" si="28"/>
        <v>2.0000000000000009</v>
      </c>
      <c r="F936" t="s">
        <v>19</v>
      </c>
      <c r="G936" t="s">
        <v>59</v>
      </c>
      <c r="I936" t="str">
        <f>VLOOKUP(Table2[[#This Row],[Employee]],emp_team[],2,FALSE)</f>
        <v>Team WH</v>
      </c>
    </row>
    <row r="937" spans="1:9" hidden="1" x14ac:dyDescent="0.35">
      <c r="A937" s="1">
        <v>45579</v>
      </c>
      <c r="B937" t="s">
        <v>60</v>
      </c>
      <c r="C937" s="2">
        <v>0.42708333333333331</v>
      </c>
      <c r="D937" s="6">
        <v>0.5</v>
      </c>
      <c r="E937" s="7">
        <f t="shared" si="28"/>
        <v>1.7500000000000004</v>
      </c>
      <c r="F937" t="s">
        <v>19</v>
      </c>
      <c r="G937" t="s">
        <v>59</v>
      </c>
      <c r="I937" t="str">
        <f>VLOOKUP(Table2[[#This Row],[Employee]],emp_team[],2,FALSE)</f>
        <v>Team WH</v>
      </c>
    </row>
    <row r="938" spans="1:9" hidden="1" x14ac:dyDescent="0.35">
      <c r="A938" s="1">
        <v>45579</v>
      </c>
      <c r="B938" t="s">
        <v>60</v>
      </c>
      <c r="C938" s="2">
        <v>0.52083333333333337</v>
      </c>
      <c r="D938" s="6">
        <v>0.59375</v>
      </c>
      <c r="E938" s="7">
        <f t="shared" si="28"/>
        <v>1.7499999999999991</v>
      </c>
      <c r="F938" t="s">
        <v>19</v>
      </c>
      <c r="G938" t="s">
        <v>59</v>
      </c>
      <c r="I938" t="str">
        <f>VLOOKUP(Table2[[#This Row],[Employee]],emp_team[],2,FALSE)</f>
        <v>Team WH</v>
      </c>
    </row>
    <row r="939" spans="1:9" hidden="1" x14ac:dyDescent="0.35">
      <c r="A939" s="1">
        <v>45579</v>
      </c>
      <c r="B939" t="s">
        <v>60</v>
      </c>
      <c r="C939" s="2">
        <v>0.60416666666666663</v>
      </c>
      <c r="D939" s="6">
        <v>0.6875</v>
      </c>
      <c r="E939" s="7">
        <f t="shared" si="28"/>
        <v>2.0000000000000009</v>
      </c>
      <c r="F939" t="s">
        <v>19</v>
      </c>
      <c r="G939" t="s">
        <v>59</v>
      </c>
      <c r="I939" t="str">
        <f>VLOOKUP(Table2[[#This Row],[Employee]],emp_team[],2,FALSE)</f>
        <v>Team WH</v>
      </c>
    </row>
    <row r="940" spans="1:9" hidden="1" x14ac:dyDescent="0.35">
      <c r="A940" s="1">
        <v>45580</v>
      </c>
      <c r="B940" t="s">
        <v>60</v>
      </c>
      <c r="C940" s="2">
        <v>0.33333333333333331</v>
      </c>
      <c r="D940" s="6">
        <v>0.41666666666666669</v>
      </c>
      <c r="E940" s="7">
        <f t="shared" si="28"/>
        <v>2.0000000000000009</v>
      </c>
      <c r="F940" t="s">
        <v>19</v>
      </c>
      <c r="G940" t="s">
        <v>59</v>
      </c>
      <c r="I940" t="str">
        <f>VLOOKUP(Table2[[#This Row],[Employee]],emp_team[],2,FALSE)</f>
        <v>Team WH</v>
      </c>
    </row>
    <row r="941" spans="1:9" hidden="1" x14ac:dyDescent="0.35">
      <c r="A941" s="1">
        <v>45580</v>
      </c>
      <c r="B941" t="s">
        <v>60</v>
      </c>
      <c r="C941" s="2">
        <v>0.42708333333333331</v>
      </c>
      <c r="D941" s="6">
        <v>0.5</v>
      </c>
      <c r="E941" s="7">
        <f t="shared" si="28"/>
        <v>1.7500000000000004</v>
      </c>
      <c r="F941" t="s">
        <v>19</v>
      </c>
      <c r="G941" t="s">
        <v>59</v>
      </c>
      <c r="I941" t="str">
        <f>VLOOKUP(Table2[[#This Row],[Employee]],emp_team[],2,FALSE)</f>
        <v>Team WH</v>
      </c>
    </row>
    <row r="942" spans="1:9" hidden="1" x14ac:dyDescent="0.35">
      <c r="A942" s="1">
        <v>45580</v>
      </c>
      <c r="B942" t="s">
        <v>60</v>
      </c>
      <c r="C942" s="2">
        <v>0.52083333333333337</v>
      </c>
      <c r="D942" s="6">
        <v>0.59375</v>
      </c>
      <c r="E942" s="7">
        <f t="shared" si="28"/>
        <v>1.7499999999999991</v>
      </c>
      <c r="F942" t="s">
        <v>62</v>
      </c>
      <c r="G942" t="s">
        <v>59</v>
      </c>
      <c r="I942" t="str">
        <f>VLOOKUP(Table2[[#This Row],[Employee]],emp_team[],2,FALSE)</f>
        <v>Team WH</v>
      </c>
    </row>
    <row r="943" spans="1:9" hidden="1" x14ac:dyDescent="0.35">
      <c r="A943" s="1">
        <v>45581</v>
      </c>
      <c r="B943" t="s">
        <v>60</v>
      </c>
      <c r="C943" s="2">
        <v>0.33333333333333331</v>
      </c>
      <c r="D943" s="6">
        <v>0.41666666666666669</v>
      </c>
      <c r="E943" s="7">
        <f t="shared" si="28"/>
        <v>2.0000000000000009</v>
      </c>
      <c r="F943" t="s">
        <v>38</v>
      </c>
      <c r="G943" t="s">
        <v>4</v>
      </c>
      <c r="I943" t="str">
        <f>VLOOKUP(Table2[[#This Row],[Employee]],emp_team[],2,FALSE)</f>
        <v>Team WH</v>
      </c>
    </row>
    <row r="944" spans="1:9" hidden="1" x14ac:dyDescent="0.35">
      <c r="A944" s="1">
        <v>45581</v>
      </c>
      <c r="B944" t="s">
        <v>60</v>
      </c>
      <c r="C944" s="2">
        <v>0.42708333333333331</v>
      </c>
      <c r="D944" s="6">
        <v>0.5</v>
      </c>
      <c r="E944" s="7">
        <f t="shared" si="28"/>
        <v>1.7500000000000004</v>
      </c>
      <c r="F944" t="s">
        <v>38</v>
      </c>
      <c r="G944" t="s">
        <v>4</v>
      </c>
      <c r="I944" t="str">
        <f>VLOOKUP(Table2[[#This Row],[Employee]],emp_team[],2,FALSE)</f>
        <v>Team WH</v>
      </c>
    </row>
    <row r="945" spans="1:9" hidden="1" x14ac:dyDescent="0.35">
      <c r="A945" s="1">
        <v>45581</v>
      </c>
      <c r="B945" t="s">
        <v>60</v>
      </c>
      <c r="C945" s="2">
        <v>0.52083333333333337</v>
      </c>
      <c r="D945" s="6">
        <v>0.59375</v>
      </c>
      <c r="E945" s="7">
        <f t="shared" si="28"/>
        <v>1.7499999999999991</v>
      </c>
      <c r="F945" t="s">
        <v>16</v>
      </c>
      <c r="G945" t="s">
        <v>5</v>
      </c>
      <c r="I945" t="str">
        <f>VLOOKUP(Table2[[#This Row],[Employee]],emp_team[],2,FALSE)</f>
        <v>Team WH</v>
      </c>
    </row>
    <row r="946" spans="1:9" hidden="1" x14ac:dyDescent="0.35">
      <c r="A946" s="1">
        <v>45581</v>
      </c>
      <c r="B946" t="s">
        <v>60</v>
      </c>
      <c r="C946" s="2">
        <v>0.60416666666666663</v>
      </c>
      <c r="D946" s="6">
        <v>0.6875</v>
      </c>
      <c r="E946" s="7">
        <f t="shared" si="28"/>
        <v>2.0000000000000009</v>
      </c>
      <c r="F946" t="s">
        <v>16</v>
      </c>
      <c r="G946" t="s">
        <v>5</v>
      </c>
      <c r="I946" t="str">
        <f>VLOOKUP(Table2[[#This Row],[Employee]],emp_team[],2,FALSE)</f>
        <v>Team WH</v>
      </c>
    </row>
    <row r="947" spans="1:9" hidden="1" x14ac:dyDescent="0.35">
      <c r="A947" s="1">
        <v>45582</v>
      </c>
      <c r="B947" t="s">
        <v>60</v>
      </c>
      <c r="C947" s="2">
        <v>0.33333333333333331</v>
      </c>
      <c r="D947" s="6">
        <v>0.41666666666666669</v>
      </c>
      <c r="E947" s="7">
        <f t="shared" si="28"/>
        <v>2.0000000000000009</v>
      </c>
      <c r="F947" t="s">
        <v>38</v>
      </c>
      <c r="G947" t="s">
        <v>4</v>
      </c>
      <c r="I947" t="str">
        <f>VLOOKUP(Table2[[#This Row],[Employee]],emp_team[],2,FALSE)</f>
        <v>Team WH</v>
      </c>
    </row>
    <row r="948" spans="1:9" hidden="1" x14ac:dyDescent="0.35">
      <c r="A948" s="1">
        <v>45582</v>
      </c>
      <c r="B948" t="s">
        <v>60</v>
      </c>
      <c r="C948" s="2">
        <v>0.42708333333333331</v>
      </c>
      <c r="D948" s="6">
        <v>0.5</v>
      </c>
      <c r="E948" s="7">
        <f t="shared" si="28"/>
        <v>1.7500000000000004</v>
      </c>
      <c r="F948" t="s">
        <v>38</v>
      </c>
      <c r="G948" t="s">
        <v>4</v>
      </c>
      <c r="I948" t="str">
        <f>VLOOKUP(Table2[[#This Row],[Employee]],emp_team[],2,FALSE)</f>
        <v>Team WH</v>
      </c>
    </row>
    <row r="949" spans="1:9" hidden="1" x14ac:dyDescent="0.35">
      <c r="A949" s="1">
        <v>45582</v>
      </c>
      <c r="B949" t="s">
        <v>60</v>
      </c>
      <c r="C949" s="2">
        <v>0.52083333333333337</v>
      </c>
      <c r="D949" s="6">
        <v>0.59375</v>
      </c>
      <c r="E949" s="7">
        <f t="shared" si="28"/>
        <v>1.7499999999999991</v>
      </c>
      <c r="F949" t="s">
        <v>16</v>
      </c>
      <c r="G949" t="s">
        <v>5</v>
      </c>
      <c r="I949" t="str">
        <f>VLOOKUP(Table2[[#This Row],[Employee]],emp_team[],2,FALSE)</f>
        <v>Team WH</v>
      </c>
    </row>
    <row r="950" spans="1:9" hidden="1" x14ac:dyDescent="0.35">
      <c r="A950" s="1">
        <v>45582</v>
      </c>
      <c r="B950" t="s">
        <v>60</v>
      </c>
      <c r="C950" s="2">
        <v>0.60416666666666663</v>
      </c>
      <c r="D950" s="6">
        <v>0.6875</v>
      </c>
      <c r="E950" s="7">
        <f t="shared" si="28"/>
        <v>2.0000000000000009</v>
      </c>
      <c r="F950" t="s">
        <v>16</v>
      </c>
      <c r="G950" t="s">
        <v>5</v>
      </c>
      <c r="I950" t="str">
        <f>VLOOKUP(Table2[[#This Row],[Employee]],emp_team[],2,FALSE)</f>
        <v>Team WH</v>
      </c>
    </row>
    <row r="951" spans="1:9" hidden="1" x14ac:dyDescent="0.35">
      <c r="A951" s="1">
        <v>45583</v>
      </c>
      <c r="B951" t="s">
        <v>60</v>
      </c>
      <c r="C951" s="2">
        <v>0.33333333333333331</v>
      </c>
      <c r="D951" s="6">
        <v>0.41666666666666669</v>
      </c>
      <c r="E951" s="7">
        <f t="shared" si="28"/>
        <v>2.0000000000000009</v>
      </c>
      <c r="F951" t="s">
        <v>38</v>
      </c>
      <c r="G951" t="s">
        <v>4</v>
      </c>
      <c r="I951" t="str">
        <f>VLOOKUP(Table2[[#This Row],[Employee]],emp_team[],2,FALSE)</f>
        <v>Team WH</v>
      </c>
    </row>
    <row r="952" spans="1:9" hidden="1" x14ac:dyDescent="0.35">
      <c r="A952" s="1">
        <v>45583</v>
      </c>
      <c r="B952" t="s">
        <v>60</v>
      </c>
      <c r="C952" s="2">
        <v>0.42708333333333331</v>
      </c>
      <c r="D952" s="6">
        <v>0.5</v>
      </c>
      <c r="E952" s="7">
        <f t="shared" si="28"/>
        <v>1.7500000000000004</v>
      </c>
      <c r="F952" t="s">
        <v>38</v>
      </c>
      <c r="G952" t="s">
        <v>4</v>
      </c>
      <c r="I952" t="str">
        <f>VLOOKUP(Table2[[#This Row],[Employee]],emp_team[],2,FALSE)</f>
        <v>Team WH</v>
      </c>
    </row>
    <row r="953" spans="1:9" hidden="1" x14ac:dyDescent="0.35">
      <c r="A953" s="1">
        <v>45583</v>
      </c>
      <c r="B953" t="s">
        <v>60</v>
      </c>
      <c r="C953" s="2">
        <v>0.52083333333333337</v>
      </c>
      <c r="D953" s="6">
        <v>0.59375</v>
      </c>
      <c r="E953" s="7">
        <f t="shared" si="28"/>
        <v>1.7499999999999991</v>
      </c>
      <c r="F953" t="s">
        <v>19</v>
      </c>
      <c r="G953" t="s">
        <v>4</v>
      </c>
      <c r="I953" t="str">
        <f>VLOOKUP(Table2[[#This Row],[Employee]],emp_team[],2,FALSE)</f>
        <v>Team WH</v>
      </c>
    </row>
    <row r="954" spans="1:9" hidden="1" x14ac:dyDescent="0.35">
      <c r="A954" s="1">
        <v>45583</v>
      </c>
      <c r="B954" t="s">
        <v>60</v>
      </c>
      <c r="C954" s="2">
        <v>0.60416666666666663</v>
      </c>
      <c r="D954" s="6">
        <v>0.6875</v>
      </c>
      <c r="E954" s="7">
        <f t="shared" si="28"/>
        <v>2.0000000000000009</v>
      </c>
      <c r="F954" t="s">
        <v>19</v>
      </c>
      <c r="G954" t="s">
        <v>4</v>
      </c>
      <c r="I954" t="str">
        <f>VLOOKUP(Table2[[#This Row],[Employee]],emp_team[],2,FALSE)</f>
        <v>Team WH</v>
      </c>
    </row>
    <row r="955" spans="1:9" hidden="1" x14ac:dyDescent="0.35">
      <c r="A955" s="1">
        <v>45579</v>
      </c>
      <c r="B955" t="s">
        <v>53</v>
      </c>
      <c r="C955" s="2">
        <v>0.33333333333333331</v>
      </c>
      <c r="D955" s="6">
        <v>0.41666666666666669</v>
      </c>
      <c r="E955" s="7">
        <f t="shared" si="28"/>
        <v>2.0000000000000009</v>
      </c>
      <c r="F955" t="s">
        <v>16</v>
      </c>
      <c r="G955" t="s">
        <v>5</v>
      </c>
      <c r="I955" t="str">
        <f>VLOOKUP(Table2[[#This Row],[Employee]],emp_team[],2,FALSE)</f>
        <v>Team WH</v>
      </c>
    </row>
    <row r="956" spans="1:9" hidden="1" x14ac:dyDescent="0.35">
      <c r="A956" s="1">
        <v>45579</v>
      </c>
      <c r="B956" t="s">
        <v>53</v>
      </c>
      <c r="C956" s="2">
        <v>0.42708333333333331</v>
      </c>
      <c r="D956" s="6">
        <v>0.5</v>
      </c>
      <c r="E956" s="7">
        <f t="shared" si="28"/>
        <v>1.7500000000000004</v>
      </c>
      <c r="F956" t="s">
        <v>19</v>
      </c>
      <c r="G956" t="s">
        <v>59</v>
      </c>
      <c r="I956" t="str">
        <f>VLOOKUP(Table2[[#This Row],[Employee]],emp_team[],2,FALSE)</f>
        <v>Team WH</v>
      </c>
    </row>
    <row r="957" spans="1:9" hidden="1" x14ac:dyDescent="0.35">
      <c r="A957" s="1">
        <v>45579</v>
      </c>
      <c r="B957" t="s">
        <v>53</v>
      </c>
      <c r="C957" s="2">
        <v>0.52083333333333337</v>
      </c>
      <c r="D957" s="6">
        <v>0.59375</v>
      </c>
      <c r="E957" s="7">
        <f t="shared" si="28"/>
        <v>1.7499999999999991</v>
      </c>
      <c r="F957" t="s">
        <v>19</v>
      </c>
      <c r="G957" t="s">
        <v>59</v>
      </c>
      <c r="I957" t="str">
        <f>VLOOKUP(Table2[[#This Row],[Employee]],emp_team[],2,FALSE)</f>
        <v>Team WH</v>
      </c>
    </row>
    <row r="958" spans="1:9" hidden="1" x14ac:dyDescent="0.35">
      <c r="A958" s="1">
        <v>45579</v>
      </c>
      <c r="B958" t="s">
        <v>53</v>
      </c>
      <c r="C958" s="2">
        <v>0.60416666666666663</v>
      </c>
      <c r="D958" s="6">
        <v>0.6875</v>
      </c>
      <c r="E958" s="7">
        <f t="shared" si="28"/>
        <v>2.0000000000000009</v>
      </c>
      <c r="F958" t="s">
        <v>19</v>
      </c>
      <c r="G958" t="s">
        <v>59</v>
      </c>
      <c r="I958" t="str">
        <f>VLOOKUP(Table2[[#This Row],[Employee]],emp_team[],2,FALSE)</f>
        <v>Team WH</v>
      </c>
    </row>
    <row r="959" spans="1:9" hidden="1" x14ac:dyDescent="0.35">
      <c r="A959" s="1">
        <v>45580</v>
      </c>
      <c r="B959" t="s">
        <v>53</v>
      </c>
      <c r="C959" s="2">
        <v>0.33333333333333331</v>
      </c>
      <c r="D959" s="6">
        <v>0.41666666666666669</v>
      </c>
      <c r="E959" s="7">
        <f t="shared" si="28"/>
        <v>2.0000000000000009</v>
      </c>
      <c r="F959" t="s">
        <v>19</v>
      </c>
      <c r="G959" t="s">
        <v>59</v>
      </c>
      <c r="I959" t="str">
        <f>VLOOKUP(Table2[[#This Row],[Employee]],emp_team[],2,FALSE)</f>
        <v>Team WH</v>
      </c>
    </row>
    <row r="960" spans="1:9" hidden="1" x14ac:dyDescent="0.35">
      <c r="A960" s="1">
        <v>45580</v>
      </c>
      <c r="B960" t="s">
        <v>53</v>
      </c>
      <c r="C960" s="2">
        <v>0.42708333333333331</v>
      </c>
      <c r="D960" s="6">
        <v>0.5</v>
      </c>
      <c r="E960" s="7">
        <f t="shared" si="28"/>
        <v>1.7500000000000004</v>
      </c>
      <c r="F960" t="s">
        <v>16</v>
      </c>
      <c r="G960" t="s">
        <v>5</v>
      </c>
      <c r="I960" t="str">
        <f>VLOOKUP(Table2[[#This Row],[Employee]],emp_team[],2,FALSE)</f>
        <v>Team WH</v>
      </c>
    </row>
    <row r="961" spans="1:9" hidden="1" x14ac:dyDescent="0.35">
      <c r="A961" s="1">
        <v>45581</v>
      </c>
      <c r="B961" t="s">
        <v>53</v>
      </c>
      <c r="C961" s="2">
        <v>0.33333333333333331</v>
      </c>
      <c r="D961" s="6">
        <v>0.41666666666666669</v>
      </c>
      <c r="E961" s="7">
        <f t="shared" si="28"/>
        <v>2.0000000000000009</v>
      </c>
      <c r="F961" t="s">
        <v>38</v>
      </c>
      <c r="G961" t="s">
        <v>4</v>
      </c>
      <c r="I961" t="str">
        <f>VLOOKUP(Table2[[#This Row],[Employee]],emp_team[],2,FALSE)</f>
        <v>Team WH</v>
      </c>
    </row>
    <row r="962" spans="1:9" hidden="1" x14ac:dyDescent="0.35">
      <c r="A962" s="1">
        <v>45581</v>
      </c>
      <c r="B962" t="s">
        <v>53</v>
      </c>
      <c r="C962" s="2">
        <v>0.42708333333333331</v>
      </c>
      <c r="D962" s="6">
        <v>0.5</v>
      </c>
      <c r="E962" s="7">
        <f t="shared" si="28"/>
        <v>1.7500000000000004</v>
      </c>
      <c r="F962" t="s">
        <v>38</v>
      </c>
      <c r="G962" t="s">
        <v>4</v>
      </c>
      <c r="I962" t="str">
        <f>VLOOKUP(Table2[[#This Row],[Employee]],emp_team[],2,FALSE)</f>
        <v>Team WH</v>
      </c>
    </row>
    <row r="963" spans="1:9" hidden="1" x14ac:dyDescent="0.35">
      <c r="A963" s="1">
        <v>45581</v>
      </c>
      <c r="B963" t="s">
        <v>53</v>
      </c>
      <c r="C963" s="2">
        <v>0.52083333333333337</v>
      </c>
      <c r="D963" s="6">
        <v>0.59375</v>
      </c>
      <c r="E963" s="7">
        <f t="shared" ref="E963:E994" si="29">(D963-C963)*24</f>
        <v>1.7499999999999991</v>
      </c>
      <c r="F963" t="s">
        <v>16</v>
      </c>
      <c r="G963" t="s">
        <v>5</v>
      </c>
      <c r="I963" t="str">
        <f>VLOOKUP(Table2[[#This Row],[Employee]],emp_team[],2,FALSE)</f>
        <v>Team WH</v>
      </c>
    </row>
    <row r="964" spans="1:9" hidden="1" x14ac:dyDescent="0.35">
      <c r="A964" s="1">
        <v>45581</v>
      </c>
      <c r="B964" t="s">
        <v>53</v>
      </c>
      <c r="C964" s="2">
        <v>0.60416666666666663</v>
      </c>
      <c r="D964" s="6">
        <v>0.6875</v>
      </c>
      <c r="E964" s="7">
        <f t="shared" si="29"/>
        <v>2.0000000000000009</v>
      </c>
      <c r="F964" t="s">
        <v>16</v>
      </c>
      <c r="G964" t="s">
        <v>5</v>
      </c>
      <c r="I964" t="str">
        <f>VLOOKUP(Table2[[#This Row],[Employee]],emp_team[],2,FALSE)</f>
        <v>Team WH</v>
      </c>
    </row>
    <row r="965" spans="1:9" hidden="1" x14ac:dyDescent="0.35">
      <c r="A965" s="1">
        <v>45582</v>
      </c>
      <c r="B965" t="s">
        <v>53</v>
      </c>
      <c r="C965" s="2">
        <v>0.33333333333333331</v>
      </c>
      <c r="D965" s="6">
        <v>0.41666666666666669</v>
      </c>
      <c r="E965" s="7">
        <f t="shared" si="29"/>
        <v>2.0000000000000009</v>
      </c>
      <c r="F965" t="s">
        <v>38</v>
      </c>
      <c r="G965" t="s">
        <v>4</v>
      </c>
      <c r="I965" t="str">
        <f>VLOOKUP(Table2[[#This Row],[Employee]],emp_team[],2,FALSE)</f>
        <v>Team WH</v>
      </c>
    </row>
    <row r="966" spans="1:9" hidden="1" x14ac:dyDescent="0.35">
      <c r="A966" s="1">
        <v>45582</v>
      </c>
      <c r="B966" t="s">
        <v>53</v>
      </c>
      <c r="C966" s="2">
        <v>0.42708333333333331</v>
      </c>
      <c r="D966" s="6">
        <v>0.5</v>
      </c>
      <c r="E966" s="7">
        <f t="shared" si="29"/>
        <v>1.7500000000000004</v>
      </c>
      <c r="F966" t="s">
        <v>38</v>
      </c>
      <c r="G966" t="s">
        <v>4</v>
      </c>
      <c r="I966" t="str">
        <f>VLOOKUP(Table2[[#This Row],[Employee]],emp_team[],2,FALSE)</f>
        <v>Team WH</v>
      </c>
    </row>
    <row r="967" spans="1:9" hidden="1" x14ac:dyDescent="0.35">
      <c r="A967" s="1">
        <v>45582</v>
      </c>
      <c r="B967" t="s">
        <v>53</v>
      </c>
      <c r="C967" s="2">
        <v>0.52083333333333337</v>
      </c>
      <c r="D967" s="6">
        <v>0.59375</v>
      </c>
      <c r="E967" s="7">
        <f t="shared" si="29"/>
        <v>1.7499999999999991</v>
      </c>
      <c r="F967" t="s">
        <v>16</v>
      </c>
      <c r="G967" t="s">
        <v>5</v>
      </c>
      <c r="I967" t="str">
        <f>VLOOKUP(Table2[[#This Row],[Employee]],emp_team[],2,FALSE)</f>
        <v>Team WH</v>
      </c>
    </row>
    <row r="968" spans="1:9" hidden="1" x14ac:dyDescent="0.35">
      <c r="A968" s="1">
        <v>45582</v>
      </c>
      <c r="B968" t="s">
        <v>53</v>
      </c>
      <c r="C968" s="2">
        <v>0.60416666666666663</v>
      </c>
      <c r="D968" s="6">
        <v>0.6875</v>
      </c>
      <c r="E968" s="7">
        <f t="shared" si="29"/>
        <v>2.0000000000000009</v>
      </c>
      <c r="F968" t="s">
        <v>16</v>
      </c>
      <c r="G968" t="s">
        <v>5</v>
      </c>
      <c r="I968" t="str">
        <f>VLOOKUP(Table2[[#This Row],[Employee]],emp_team[],2,FALSE)</f>
        <v>Team WH</v>
      </c>
    </row>
    <row r="969" spans="1:9" hidden="1" x14ac:dyDescent="0.35">
      <c r="A969" s="1">
        <v>45583</v>
      </c>
      <c r="B969" t="s">
        <v>53</v>
      </c>
      <c r="C969" s="2">
        <v>0.33333333333333331</v>
      </c>
      <c r="D969" s="6">
        <v>0.41666666666666669</v>
      </c>
      <c r="E969" s="7">
        <f t="shared" si="29"/>
        <v>2.0000000000000009</v>
      </c>
      <c r="F969" t="s">
        <v>19</v>
      </c>
      <c r="G969" t="s">
        <v>4</v>
      </c>
      <c r="I969" t="str">
        <f>VLOOKUP(Table2[[#This Row],[Employee]],emp_team[],2,FALSE)</f>
        <v>Team WH</v>
      </c>
    </row>
    <row r="970" spans="1:9" hidden="1" x14ac:dyDescent="0.35">
      <c r="A970" s="1">
        <v>45583</v>
      </c>
      <c r="B970" t="s">
        <v>53</v>
      </c>
      <c r="C970" s="2">
        <v>0.42708333333333331</v>
      </c>
      <c r="D970" s="6">
        <v>0.5</v>
      </c>
      <c r="E970" s="7">
        <f t="shared" si="29"/>
        <v>1.7500000000000004</v>
      </c>
      <c r="F970" t="s">
        <v>19</v>
      </c>
      <c r="G970" t="s">
        <v>4</v>
      </c>
      <c r="I970" t="str">
        <f>VLOOKUP(Table2[[#This Row],[Employee]],emp_team[],2,FALSE)</f>
        <v>Team WH</v>
      </c>
    </row>
    <row r="971" spans="1:9" hidden="1" x14ac:dyDescent="0.35">
      <c r="A971" s="1">
        <v>45583</v>
      </c>
      <c r="B971" t="s">
        <v>53</v>
      </c>
      <c r="C971" s="2">
        <v>0.52083333333333337</v>
      </c>
      <c r="D971" s="6">
        <v>0.59375</v>
      </c>
      <c r="E971" s="7">
        <f t="shared" si="29"/>
        <v>1.7499999999999991</v>
      </c>
      <c r="F971" t="s">
        <v>16</v>
      </c>
      <c r="G971" t="s">
        <v>5</v>
      </c>
      <c r="I971" t="str">
        <f>VLOOKUP(Table2[[#This Row],[Employee]],emp_team[],2,FALSE)</f>
        <v>Team WH</v>
      </c>
    </row>
    <row r="972" spans="1:9" hidden="1" x14ac:dyDescent="0.35">
      <c r="A972" s="1">
        <v>45583</v>
      </c>
      <c r="B972" t="s">
        <v>53</v>
      </c>
      <c r="C972" s="2">
        <v>0.60416666666666663</v>
      </c>
      <c r="D972" s="6">
        <v>0.6875</v>
      </c>
      <c r="E972" s="7">
        <f t="shared" si="29"/>
        <v>2.0000000000000009</v>
      </c>
      <c r="F972" t="s">
        <v>16</v>
      </c>
      <c r="G972" t="s">
        <v>5</v>
      </c>
      <c r="I972" t="str">
        <f>VLOOKUP(Table2[[#This Row],[Employee]],emp_team[],2,FALSE)</f>
        <v>Team WH</v>
      </c>
    </row>
    <row r="973" spans="1:9" hidden="1" x14ac:dyDescent="0.35">
      <c r="A973" s="1">
        <v>45579</v>
      </c>
      <c r="B973" t="s">
        <v>30</v>
      </c>
      <c r="C973" s="2">
        <v>0.38819444444444445</v>
      </c>
      <c r="D973" s="6">
        <v>0.41666666666666669</v>
      </c>
      <c r="E973" s="7">
        <f t="shared" si="29"/>
        <v>0.68333333333333357</v>
      </c>
      <c r="F973" t="s">
        <v>38</v>
      </c>
      <c r="G973" t="s">
        <v>4</v>
      </c>
      <c r="I973" t="str">
        <f>VLOOKUP(Table2[[#This Row],[Employee]],emp_team[],2,FALSE)</f>
        <v>Team Ana</v>
      </c>
    </row>
    <row r="974" spans="1:9" hidden="1" x14ac:dyDescent="0.35">
      <c r="A974" s="1">
        <v>45579</v>
      </c>
      <c r="B974" t="s">
        <v>30</v>
      </c>
      <c r="C974" s="2">
        <v>0.42708333333333331</v>
      </c>
      <c r="D974" s="6">
        <v>0.5</v>
      </c>
      <c r="E974" s="7">
        <f t="shared" si="29"/>
        <v>1.7500000000000004</v>
      </c>
      <c r="F974" t="s">
        <v>38</v>
      </c>
      <c r="G974" t="s">
        <v>4</v>
      </c>
      <c r="I974" t="str">
        <f>VLOOKUP(Table2[[#This Row],[Employee]],emp_team[],2,FALSE)</f>
        <v>Team Ana</v>
      </c>
    </row>
    <row r="975" spans="1:9" hidden="1" x14ac:dyDescent="0.35">
      <c r="A975" s="1">
        <v>45579</v>
      </c>
      <c r="B975" t="s">
        <v>32</v>
      </c>
      <c r="C975" s="2">
        <v>0.33333333333333331</v>
      </c>
      <c r="D975" s="6">
        <v>0.41666666666666669</v>
      </c>
      <c r="E975" s="7">
        <f t="shared" si="29"/>
        <v>2.0000000000000009</v>
      </c>
      <c r="F975" t="s">
        <v>38</v>
      </c>
      <c r="G975" t="s">
        <v>4</v>
      </c>
      <c r="I975" t="str">
        <f>VLOOKUP(Table2[[#This Row],[Employee]],emp_team[],2,FALSE)</f>
        <v>Team Ana</v>
      </c>
    </row>
    <row r="976" spans="1:9" hidden="1" x14ac:dyDescent="0.35">
      <c r="A976" s="1">
        <v>45579</v>
      </c>
      <c r="B976" t="s">
        <v>32</v>
      </c>
      <c r="C976" s="2">
        <v>0.42708333333333331</v>
      </c>
      <c r="D976" s="6">
        <v>0.5</v>
      </c>
      <c r="E976" s="7">
        <f t="shared" si="29"/>
        <v>1.7500000000000004</v>
      </c>
      <c r="F976" t="s">
        <v>38</v>
      </c>
      <c r="G976" t="s">
        <v>4</v>
      </c>
      <c r="I976" t="str">
        <f>VLOOKUP(Table2[[#This Row],[Employee]],emp_team[],2,FALSE)</f>
        <v>Team Ana</v>
      </c>
    </row>
    <row r="977" spans="1:9" hidden="1" x14ac:dyDescent="0.35">
      <c r="A977" s="1">
        <v>45579</v>
      </c>
      <c r="B977" t="s">
        <v>32</v>
      </c>
      <c r="C977" s="2">
        <v>0.52083333333333337</v>
      </c>
      <c r="D977" s="6">
        <v>0.59375</v>
      </c>
      <c r="E977" s="7">
        <f t="shared" si="29"/>
        <v>1.7499999999999991</v>
      </c>
      <c r="F977" t="s">
        <v>38</v>
      </c>
      <c r="G977" t="s">
        <v>4</v>
      </c>
      <c r="I977" t="str">
        <f>VLOOKUP(Table2[[#This Row],[Employee]],emp_team[],2,FALSE)</f>
        <v>Team Ana</v>
      </c>
    </row>
    <row r="978" spans="1:9" hidden="1" x14ac:dyDescent="0.35">
      <c r="A978" s="1">
        <v>45579</v>
      </c>
      <c r="B978" t="s">
        <v>32</v>
      </c>
      <c r="C978" s="2">
        <v>0.60416666666666663</v>
      </c>
      <c r="D978" s="6">
        <v>0.6875</v>
      </c>
      <c r="E978" s="7">
        <f t="shared" si="29"/>
        <v>2.0000000000000009</v>
      </c>
      <c r="F978" t="s">
        <v>38</v>
      </c>
      <c r="G978" t="s">
        <v>4</v>
      </c>
      <c r="I978" t="str">
        <f>VLOOKUP(Table2[[#This Row],[Employee]],emp_team[],2,FALSE)</f>
        <v>Team Ana</v>
      </c>
    </row>
    <row r="979" spans="1:9" hidden="1" x14ac:dyDescent="0.35">
      <c r="A979" s="1">
        <v>45580</v>
      </c>
      <c r="B979" t="s">
        <v>32</v>
      </c>
      <c r="C979" s="2">
        <v>0.33333333333333331</v>
      </c>
      <c r="D979" s="6">
        <v>0.41666666666666669</v>
      </c>
      <c r="E979" s="7">
        <f t="shared" si="29"/>
        <v>2.0000000000000009</v>
      </c>
      <c r="F979" t="s">
        <v>38</v>
      </c>
      <c r="G979" t="s">
        <v>4</v>
      </c>
      <c r="I979" t="str">
        <f>VLOOKUP(Table2[[#This Row],[Employee]],emp_team[],2,FALSE)</f>
        <v>Team Ana</v>
      </c>
    </row>
    <row r="980" spans="1:9" hidden="1" x14ac:dyDescent="0.35">
      <c r="A980" s="1">
        <v>45580</v>
      </c>
      <c r="B980" t="s">
        <v>32</v>
      </c>
      <c r="C980" s="2">
        <v>0.42708333333333331</v>
      </c>
      <c r="D980" s="6">
        <v>0.5</v>
      </c>
      <c r="E980" s="7">
        <f t="shared" si="29"/>
        <v>1.7500000000000004</v>
      </c>
      <c r="F980" t="s">
        <v>38</v>
      </c>
      <c r="G980" t="s">
        <v>4</v>
      </c>
      <c r="I980" t="str">
        <f>VLOOKUP(Table2[[#This Row],[Employee]],emp_team[],2,FALSE)</f>
        <v>Team Ana</v>
      </c>
    </row>
    <row r="981" spans="1:9" hidden="1" x14ac:dyDescent="0.35">
      <c r="A981" s="1">
        <v>45580</v>
      </c>
      <c r="B981" t="s">
        <v>32</v>
      </c>
      <c r="C981" s="2">
        <v>0.52083333333333337</v>
      </c>
      <c r="D981" s="6">
        <v>0.59375</v>
      </c>
      <c r="E981" s="7">
        <f t="shared" si="29"/>
        <v>1.7499999999999991</v>
      </c>
      <c r="F981" t="s">
        <v>38</v>
      </c>
      <c r="G981" t="s">
        <v>4</v>
      </c>
      <c r="I981" t="str">
        <f>VLOOKUP(Table2[[#This Row],[Employee]],emp_team[],2,FALSE)</f>
        <v>Team Ana</v>
      </c>
    </row>
    <row r="982" spans="1:9" hidden="1" x14ac:dyDescent="0.35">
      <c r="A982" s="1">
        <v>45580</v>
      </c>
      <c r="B982" t="s">
        <v>32</v>
      </c>
      <c r="C982" s="2">
        <v>0.60416666666666663</v>
      </c>
      <c r="D982" s="6">
        <v>0.6875</v>
      </c>
      <c r="E982" s="7">
        <f t="shared" si="29"/>
        <v>2.0000000000000009</v>
      </c>
      <c r="F982" t="s">
        <v>38</v>
      </c>
      <c r="G982" t="s">
        <v>4</v>
      </c>
      <c r="I982" t="str">
        <f>VLOOKUP(Table2[[#This Row],[Employee]],emp_team[],2,FALSE)</f>
        <v>Team Ana</v>
      </c>
    </row>
    <row r="983" spans="1:9" hidden="1" x14ac:dyDescent="0.35">
      <c r="A983" s="1">
        <v>45581</v>
      </c>
      <c r="B983" t="s">
        <v>32</v>
      </c>
      <c r="C983" s="2">
        <v>0.33333333333333331</v>
      </c>
      <c r="D983" s="6">
        <v>0.41666666666666669</v>
      </c>
      <c r="E983" s="7">
        <f t="shared" si="29"/>
        <v>2.0000000000000009</v>
      </c>
      <c r="F983" t="s">
        <v>38</v>
      </c>
      <c r="G983" t="s">
        <v>4</v>
      </c>
      <c r="I983" t="str">
        <f>VLOOKUP(Table2[[#This Row],[Employee]],emp_team[],2,FALSE)</f>
        <v>Team Ana</v>
      </c>
    </row>
    <row r="984" spans="1:9" hidden="1" x14ac:dyDescent="0.35">
      <c r="A984" s="1">
        <v>45581</v>
      </c>
      <c r="B984" t="s">
        <v>32</v>
      </c>
      <c r="C984" s="2">
        <v>0.42708333333333331</v>
      </c>
      <c r="D984" s="6">
        <v>0.5</v>
      </c>
      <c r="E984" s="7">
        <f t="shared" si="29"/>
        <v>1.7500000000000004</v>
      </c>
      <c r="F984" t="s">
        <v>38</v>
      </c>
      <c r="G984" t="s">
        <v>4</v>
      </c>
      <c r="I984" t="str">
        <f>VLOOKUP(Table2[[#This Row],[Employee]],emp_team[],2,FALSE)</f>
        <v>Team Ana</v>
      </c>
    </row>
    <row r="985" spans="1:9" hidden="1" x14ac:dyDescent="0.35">
      <c r="A985" s="1">
        <v>45581</v>
      </c>
      <c r="B985" t="s">
        <v>32</v>
      </c>
      <c r="C985" s="2">
        <v>0.52083333333333337</v>
      </c>
      <c r="D985" s="6">
        <v>0.59375</v>
      </c>
      <c r="E985" s="7">
        <f t="shared" si="29"/>
        <v>1.7499999999999991</v>
      </c>
      <c r="F985" t="s">
        <v>38</v>
      </c>
      <c r="G985" t="s">
        <v>4</v>
      </c>
      <c r="I985" t="str">
        <f>VLOOKUP(Table2[[#This Row],[Employee]],emp_team[],2,FALSE)</f>
        <v>Team Ana</v>
      </c>
    </row>
    <row r="986" spans="1:9" hidden="1" x14ac:dyDescent="0.35">
      <c r="A986" s="1">
        <v>45581</v>
      </c>
      <c r="B986" t="s">
        <v>32</v>
      </c>
      <c r="C986" s="2">
        <v>0.60416666666666663</v>
      </c>
      <c r="D986" s="6">
        <v>0.6875</v>
      </c>
      <c r="E986" s="7">
        <f t="shared" si="29"/>
        <v>2.0000000000000009</v>
      </c>
      <c r="F986" t="s">
        <v>38</v>
      </c>
      <c r="G986" t="s">
        <v>4</v>
      </c>
      <c r="I986" t="str">
        <f>VLOOKUP(Table2[[#This Row],[Employee]],emp_team[],2,FALSE)</f>
        <v>Team Ana</v>
      </c>
    </row>
    <row r="987" spans="1:9" hidden="1" x14ac:dyDescent="0.35">
      <c r="A987" s="1">
        <v>45582</v>
      </c>
      <c r="B987" t="s">
        <v>32</v>
      </c>
      <c r="C987" s="2">
        <v>0.33333333333333331</v>
      </c>
      <c r="D987" s="6">
        <v>0.41666666666666669</v>
      </c>
      <c r="E987" s="7">
        <f t="shared" si="29"/>
        <v>2.0000000000000009</v>
      </c>
      <c r="F987" t="s">
        <v>38</v>
      </c>
      <c r="G987" t="s">
        <v>4</v>
      </c>
      <c r="I987" t="str">
        <f>VLOOKUP(Table2[[#This Row],[Employee]],emp_team[],2,FALSE)</f>
        <v>Team Ana</v>
      </c>
    </row>
    <row r="988" spans="1:9" hidden="1" x14ac:dyDescent="0.35">
      <c r="A988" s="1">
        <v>45582</v>
      </c>
      <c r="B988" t="s">
        <v>32</v>
      </c>
      <c r="C988" s="2">
        <v>0.42708333333333331</v>
      </c>
      <c r="D988" s="6">
        <v>0.5</v>
      </c>
      <c r="E988" s="7">
        <f t="shared" si="29"/>
        <v>1.7500000000000004</v>
      </c>
      <c r="F988" t="s">
        <v>38</v>
      </c>
      <c r="G988" t="s">
        <v>4</v>
      </c>
      <c r="I988" t="str">
        <f>VLOOKUP(Table2[[#This Row],[Employee]],emp_team[],2,FALSE)</f>
        <v>Team Ana</v>
      </c>
    </row>
    <row r="989" spans="1:9" hidden="1" x14ac:dyDescent="0.35">
      <c r="A989" s="1">
        <v>45582</v>
      </c>
      <c r="B989" t="s">
        <v>32</v>
      </c>
      <c r="C989" s="2">
        <v>0.52083333333333337</v>
      </c>
      <c r="D989" s="6">
        <v>0.59375</v>
      </c>
      <c r="E989" s="7">
        <f t="shared" si="29"/>
        <v>1.7499999999999991</v>
      </c>
      <c r="F989" t="s">
        <v>38</v>
      </c>
      <c r="G989" t="s">
        <v>4</v>
      </c>
      <c r="I989" t="str">
        <f>VLOOKUP(Table2[[#This Row],[Employee]],emp_team[],2,FALSE)</f>
        <v>Team Ana</v>
      </c>
    </row>
    <row r="990" spans="1:9" hidden="1" x14ac:dyDescent="0.35">
      <c r="A990" s="1">
        <v>45582</v>
      </c>
      <c r="B990" t="s">
        <v>32</v>
      </c>
      <c r="C990" s="2">
        <v>0.60416666666666663</v>
      </c>
      <c r="D990" s="6">
        <v>0.6875</v>
      </c>
      <c r="E990" s="7">
        <f t="shared" si="29"/>
        <v>2.0000000000000009</v>
      </c>
      <c r="F990" t="s">
        <v>38</v>
      </c>
      <c r="G990" t="s">
        <v>4</v>
      </c>
      <c r="I990" t="str">
        <f>VLOOKUP(Table2[[#This Row],[Employee]],emp_team[],2,FALSE)</f>
        <v>Team Ana</v>
      </c>
    </row>
    <row r="991" spans="1:9" hidden="1" x14ac:dyDescent="0.35">
      <c r="A991" s="1">
        <v>45583</v>
      </c>
      <c r="B991" t="s">
        <v>32</v>
      </c>
      <c r="C991" s="2">
        <v>0.33333333333333331</v>
      </c>
      <c r="D991" s="6">
        <v>0.41666666666666669</v>
      </c>
      <c r="E991" s="7">
        <f t="shared" si="29"/>
        <v>2.0000000000000009</v>
      </c>
      <c r="F991" t="s">
        <v>38</v>
      </c>
      <c r="G991" t="s">
        <v>4</v>
      </c>
      <c r="I991" t="str">
        <f>VLOOKUP(Table2[[#This Row],[Employee]],emp_team[],2,FALSE)</f>
        <v>Team Ana</v>
      </c>
    </row>
    <row r="992" spans="1:9" hidden="1" x14ac:dyDescent="0.35">
      <c r="A992" s="1">
        <v>45583</v>
      </c>
      <c r="B992" t="s">
        <v>32</v>
      </c>
      <c r="C992" s="2">
        <v>0.42708333333333331</v>
      </c>
      <c r="D992" s="6">
        <v>0.5</v>
      </c>
      <c r="E992" s="7">
        <f t="shared" si="29"/>
        <v>1.7500000000000004</v>
      </c>
      <c r="F992" t="s">
        <v>38</v>
      </c>
      <c r="G992" t="s">
        <v>4</v>
      </c>
      <c r="I992" t="str">
        <f>VLOOKUP(Table2[[#This Row],[Employee]],emp_team[],2,FALSE)</f>
        <v>Team Ana</v>
      </c>
    </row>
    <row r="993" spans="1:9" hidden="1" x14ac:dyDescent="0.35">
      <c r="A993" s="1">
        <v>45583</v>
      </c>
      <c r="B993" t="s">
        <v>32</v>
      </c>
      <c r="C993" s="2">
        <v>0.52083333333333337</v>
      </c>
      <c r="D993" s="6">
        <v>0.59375</v>
      </c>
      <c r="E993" s="7">
        <f t="shared" si="29"/>
        <v>1.7499999999999991</v>
      </c>
      <c r="F993" t="s">
        <v>38</v>
      </c>
      <c r="G993" t="s">
        <v>4</v>
      </c>
      <c r="I993" t="str">
        <f>VLOOKUP(Table2[[#This Row],[Employee]],emp_team[],2,FALSE)</f>
        <v>Team Ana</v>
      </c>
    </row>
    <row r="994" spans="1:9" hidden="1" x14ac:dyDescent="0.35">
      <c r="A994" s="1">
        <v>45583</v>
      </c>
      <c r="B994" t="s">
        <v>32</v>
      </c>
      <c r="C994" s="2">
        <v>0.60416666666666663</v>
      </c>
      <c r="D994" s="6">
        <v>0.6875</v>
      </c>
      <c r="E994" s="7">
        <f t="shared" si="29"/>
        <v>2.0000000000000009</v>
      </c>
      <c r="F994" t="s">
        <v>38</v>
      </c>
      <c r="G994" t="s">
        <v>4</v>
      </c>
      <c r="I994" t="str">
        <f>VLOOKUP(Table2[[#This Row],[Employee]],emp_team[],2,FALSE)</f>
        <v>Team Ana</v>
      </c>
    </row>
    <row r="995" spans="1:9" hidden="1" x14ac:dyDescent="0.35">
      <c r="A995" s="1">
        <v>45579</v>
      </c>
      <c r="B995" t="s">
        <v>31</v>
      </c>
      <c r="C995" s="2">
        <v>0.33333333333333331</v>
      </c>
      <c r="D995" s="6">
        <v>0.41666666666666669</v>
      </c>
      <c r="E995" s="7">
        <f t="shared" ref="E995:E1026" si="30">(D995-C995)*24</f>
        <v>2.0000000000000009</v>
      </c>
      <c r="F995" t="s">
        <v>38</v>
      </c>
      <c r="G995" t="s">
        <v>4</v>
      </c>
      <c r="I995" t="str">
        <f>VLOOKUP(Table2[[#This Row],[Employee]],emp_team[],2,FALSE)</f>
        <v>Team Ana</v>
      </c>
    </row>
    <row r="996" spans="1:9" hidden="1" x14ac:dyDescent="0.35">
      <c r="A996" s="1">
        <v>45579</v>
      </c>
      <c r="B996" t="s">
        <v>31</v>
      </c>
      <c r="C996" s="2">
        <v>0.42708333333333331</v>
      </c>
      <c r="D996" s="6">
        <v>0.5</v>
      </c>
      <c r="E996" s="7">
        <f t="shared" si="30"/>
        <v>1.7500000000000004</v>
      </c>
      <c r="F996" t="s">
        <v>38</v>
      </c>
      <c r="G996" t="s">
        <v>4</v>
      </c>
      <c r="I996" t="str">
        <f>VLOOKUP(Table2[[#This Row],[Employee]],emp_team[],2,FALSE)</f>
        <v>Team Ana</v>
      </c>
    </row>
    <row r="997" spans="1:9" hidden="1" x14ac:dyDescent="0.35">
      <c r="A997" s="1">
        <v>45579</v>
      </c>
      <c r="B997" t="s">
        <v>31</v>
      </c>
      <c r="C997" s="2">
        <v>0.52083333333333337</v>
      </c>
      <c r="D997" s="6">
        <v>0.59375</v>
      </c>
      <c r="E997" s="7">
        <f t="shared" si="30"/>
        <v>1.7499999999999991</v>
      </c>
      <c r="F997" t="s">
        <v>38</v>
      </c>
      <c r="G997" t="s">
        <v>4</v>
      </c>
      <c r="I997" t="str">
        <f>VLOOKUP(Table2[[#This Row],[Employee]],emp_team[],2,FALSE)</f>
        <v>Team Ana</v>
      </c>
    </row>
    <row r="998" spans="1:9" hidden="1" x14ac:dyDescent="0.35">
      <c r="A998" s="1">
        <v>45579</v>
      </c>
      <c r="B998" t="s">
        <v>31</v>
      </c>
      <c r="C998" s="2">
        <v>0.60416666666666663</v>
      </c>
      <c r="D998" s="6">
        <v>0.6875</v>
      </c>
      <c r="E998" s="7">
        <f t="shared" si="30"/>
        <v>2.0000000000000009</v>
      </c>
      <c r="F998" t="s">
        <v>38</v>
      </c>
      <c r="G998" t="s">
        <v>4</v>
      </c>
      <c r="I998" t="str">
        <f>VLOOKUP(Table2[[#This Row],[Employee]],emp_team[],2,FALSE)</f>
        <v>Team Ana</v>
      </c>
    </row>
    <row r="999" spans="1:9" hidden="1" x14ac:dyDescent="0.35">
      <c r="A999" s="1">
        <v>45580</v>
      </c>
      <c r="B999" t="s">
        <v>31</v>
      </c>
      <c r="C999" s="2">
        <v>0.33333333333333331</v>
      </c>
      <c r="D999" s="6">
        <v>0.41666666666666669</v>
      </c>
      <c r="E999" s="7">
        <f t="shared" si="30"/>
        <v>2.0000000000000009</v>
      </c>
      <c r="F999" t="s">
        <v>38</v>
      </c>
      <c r="G999" t="s">
        <v>4</v>
      </c>
      <c r="I999" t="str">
        <f>VLOOKUP(Table2[[#This Row],[Employee]],emp_team[],2,FALSE)</f>
        <v>Team Ana</v>
      </c>
    </row>
    <row r="1000" spans="1:9" hidden="1" x14ac:dyDescent="0.35">
      <c r="A1000" s="1">
        <v>45580</v>
      </c>
      <c r="B1000" t="s">
        <v>31</v>
      </c>
      <c r="C1000" s="2">
        <v>0.42708333333333331</v>
      </c>
      <c r="D1000" s="6">
        <v>0.5</v>
      </c>
      <c r="E1000" s="7">
        <f t="shared" si="30"/>
        <v>1.7500000000000004</v>
      </c>
      <c r="F1000" t="s">
        <v>38</v>
      </c>
      <c r="G1000" t="s">
        <v>4</v>
      </c>
      <c r="I1000" t="str">
        <f>VLOOKUP(Table2[[#This Row],[Employee]],emp_team[],2,FALSE)</f>
        <v>Team Ana</v>
      </c>
    </row>
    <row r="1001" spans="1:9" hidden="1" x14ac:dyDescent="0.35">
      <c r="A1001" s="1">
        <v>45580</v>
      </c>
      <c r="B1001" t="s">
        <v>31</v>
      </c>
      <c r="C1001" s="2">
        <v>0.52083333333333337</v>
      </c>
      <c r="D1001" s="6">
        <v>0.59375</v>
      </c>
      <c r="E1001" s="7">
        <f t="shared" si="30"/>
        <v>1.7499999999999991</v>
      </c>
      <c r="F1001" t="s">
        <v>38</v>
      </c>
      <c r="G1001" t="s">
        <v>4</v>
      </c>
      <c r="I1001" t="str">
        <f>VLOOKUP(Table2[[#This Row],[Employee]],emp_team[],2,FALSE)</f>
        <v>Team Ana</v>
      </c>
    </row>
    <row r="1002" spans="1:9" hidden="1" x14ac:dyDescent="0.35">
      <c r="A1002" s="1">
        <v>45580</v>
      </c>
      <c r="B1002" t="s">
        <v>31</v>
      </c>
      <c r="C1002" s="2">
        <v>0.60416666666666663</v>
      </c>
      <c r="D1002" s="6">
        <v>0.6875</v>
      </c>
      <c r="E1002" s="7">
        <f t="shared" si="30"/>
        <v>2.0000000000000009</v>
      </c>
      <c r="F1002" t="s">
        <v>38</v>
      </c>
      <c r="G1002" t="s">
        <v>4</v>
      </c>
      <c r="I1002" t="str">
        <f>VLOOKUP(Table2[[#This Row],[Employee]],emp_team[],2,FALSE)</f>
        <v>Team Ana</v>
      </c>
    </row>
    <row r="1003" spans="1:9" hidden="1" x14ac:dyDescent="0.35">
      <c r="A1003" s="1">
        <v>45581</v>
      </c>
      <c r="B1003" t="s">
        <v>31</v>
      </c>
      <c r="C1003" s="2">
        <v>0.33333333333333331</v>
      </c>
      <c r="D1003" s="6">
        <v>0.41666666666666669</v>
      </c>
      <c r="E1003" s="7">
        <f t="shared" si="30"/>
        <v>2.0000000000000009</v>
      </c>
      <c r="F1003" t="s">
        <v>38</v>
      </c>
      <c r="G1003" t="s">
        <v>4</v>
      </c>
      <c r="I1003" t="str">
        <f>VLOOKUP(Table2[[#This Row],[Employee]],emp_team[],2,FALSE)</f>
        <v>Team Ana</v>
      </c>
    </row>
    <row r="1004" spans="1:9" hidden="1" x14ac:dyDescent="0.35">
      <c r="A1004" s="1">
        <v>45581</v>
      </c>
      <c r="B1004" t="s">
        <v>31</v>
      </c>
      <c r="C1004" s="2">
        <v>0.42708333333333331</v>
      </c>
      <c r="D1004" s="6">
        <v>0.5</v>
      </c>
      <c r="E1004" s="7">
        <f t="shared" si="30"/>
        <v>1.7500000000000004</v>
      </c>
      <c r="F1004" t="s">
        <v>38</v>
      </c>
      <c r="G1004" t="s">
        <v>4</v>
      </c>
      <c r="I1004" t="str">
        <f>VLOOKUP(Table2[[#This Row],[Employee]],emp_team[],2,FALSE)</f>
        <v>Team Ana</v>
      </c>
    </row>
    <row r="1005" spans="1:9" hidden="1" x14ac:dyDescent="0.35">
      <c r="A1005" s="1">
        <v>45581</v>
      </c>
      <c r="B1005" t="s">
        <v>31</v>
      </c>
      <c r="C1005" s="2">
        <v>0.52083333333333337</v>
      </c>
      <c r="D1005" s="6">
        <v>0.59375</v>
      </c>
      <c r="E1005" s="7">
        <f t="shared" si="30"/>
        <v>1.7499999999999991</v>
      </c>
      <c r="F1005" t="s">
        <v>38</v>
      </c>
      <c r="G1005" t="s">
        <v>4</v>
      </c>
      <c r="I1005" t="str">
        <f>VLOOKUP(Table2[[#This Row],[Employee]],emp_team[],2,FALSE)</f>
        <v>Team Ana</v>
      </c>
    </row>
    <row r="1006" spans="1:9" hidden="1" x14ac:dyDescent="0.35">
      <c r="A1006" s="1">
        <v>45581</v>
      </c>
      <c r="B1006" t="s">
        <v>31</v>
      </c>
      <c r="C1006" s="2">
        <v>0.60416666666666663</v>
      </c>
      <c r="D1006" s="6">
        <v>0.6875</v>
      </c>
      <c r="E1006" s="7">
        <f t="shared" si="30"/>
        <v>2.0000000000000009</v>
      </c>
      <c r="F1006" t="s">
        <v>38</v>
      </c>
      <c r="G1006" t="s">
        <v>4</v>
      </c>
      <c r="I1006" t="str">
        <f>VLOOKUP(Table2[[#This Row],[Employee]],emp_team[],2,FALSE)</f>
        <v>Team Ana</v>
      </c>
    </row>
    <row r="1007" spans="1:9" hidden="1" x14ac:dyDescent="0.35">
      <c r="A1007" s="1">
        <v>45582</v>
      </c>
      <c r="B1007" t="s">
        <v>31</v>
      </c>
      <c r="C1007" s="2">
        <v>0.33333333333333331</v>
      </c>
      <c r="D1007" s="6">
        <v>0.41666666666666669</v>
      </c>
      <c r="E1007" s="7">
        <f t="shared" si="30"/>
        <v>2.0000000000000009</v>
      </c>
      <c r="F1007" t="s">
        <v>38</v>
      </c>
      <c r="G1007" t="s">
        <v>4</v>
      </c>
      <c r="I1007" t="str">
        <f>VLOOKUP(Table2[[#This Row],[Employee]],emp_team[],2,FALSE)</f>
        <v>Team Ana</v>
      </c>
    </row>
    <row r="1008" spans="1:9" hidden="1" x14ac:dyDescent="0.35">
      <c r="A1008" s="1">
        <v>45582</v>
      </c>
      <c r="B1008" t="s">
        <v>31</v>
      </c>
      <c r="C1008" s="2">
        <v>0.42708333333333331</v>
      </c>
      <c r="D1008" s="6">
        <v>0.5</v>
      </c>
      <c r="E1008" s="7">
        <f t="shared" si="30"/>
        <v>1.7500000000000004</v>
      </c>
      <c r="F1008" t="s">
        <v>38</v>
      </c>
      <c r="G1008" t="s">
        <v>4</v>
      </c>
      <c r="I1008" t="str">
        <f>VLOOKUP(Table2[[#This Row],[Employee]],emp_team[],2,FALSE)</f>
        <v>Team Ana</v>
      </c>
    </row>
    <row r="1009" spans="1:9" hidden="1" x14ac:dyDescent="0.35">
      <c r="A1009" s="1">
        <v>45582</v>
      </c>
      <c r="B1009" t="s">
        <v>31</v>
      </c>
      <c r="C1009" s="2">
        <v>0.52083333333333337</v>
      </c>
      <c r="D1009" s="6">
        <v>0.59375</v>
      </c>
      <c r="E1009" s="7">
        <f t="shared" si="30"/>
        <v>1.7499999999999991</v>
      </c>
      <c r="F1009" t="s">
        <v>38</v>
      </c>
      <c r="G1009" t="s">
        <v>4</v>
      </c>
      <c r="I1009" t="str">
        <f>VLOOKUP(Table2[[#This Row],[Employee]],emp_team[],2,FALSE)</f>
        <v>Team Ana</v>
      </c>
    </row>
    <row r="1010" spans="1:9" hidden="1" x14ac:dyDescent="0.35">
      <c r="A1010" s="1">
        <v>45582</v>
      </c>
      <c r="B1010" t="s">
        <v>31</v>
      </c>
      <c r="C1010" s="2">
        <v>0.60416666666666663</v>
      </c>
      <c r="D1010" s="6">
        <v>0.6875</v>
      </c>
      <c r="E1010" s="7">
        <f t="shared" si="30"/>
        <v>2.0000000000000009</v>
      </c>
      <c r="F1010" t="s">
        <v>38</v>
      </c>
      <c r="G1010" t="s">
        <v>4</v>
      </c>
      <c r="I1010" t="str">
        <f>VLOOKUP(Table2[[#This Row],[Employee]],emp_team[],2,FALSE)</f>
        <v>Team Ana</v>
      </c>
    </row>
    <row r="1011" spans="1:9" hidden="1" x14ac:dyDescent="0.35">
      <c r="A1011" s="1">
        <v>45583</v>
      </c>
      <c r="B1011" t="s">
        <v>31</v>
      </c>
      <c r="C1011" s="2">
        <v>0.33333333333333331</v>
      </c>
      <c r="D1011" s="6">
        <v>0.41666666666666669</v>
      </c>
      <c r="E1011" s="7">
        <f t="shared" si="30"/>
        <v>2.0000000000000009</v>
      </c>
      <c r="F1011" t="s">
        <v>38</v>
      </c>
      <c r="G1011" t="s">
        <v>4</v>
      </c>
      <c r="I1011" t="str">
        <f>VLOOKUP(Table2[[#This Row],[Employee]],emp_team[],2,FALSE)</f>
        <v>Team Ana</v>
      </c>
    </row>
    <row r="1012" spans="1:9" hidden="1" x14ac:dyDescent="0.35">
      <c r="A1012" s="1">
        <v>45583</v>
      </c>
      <c r="B1012" t="s">
        <v>31</v>
      </c>
      <c r="C1012" s="2">
        <v>0.42708333333333331</v>
      </c>
      <c r="D1012" s="6">
        <v>0.5</v>
      </c>
      <c r="E1012" s="7">
        <f t="shared" si="30"/>
        <v>1.7500000000000004</v>
      </c>
      <c r="F1012" t="s">
        <v>38</v>
      </c>
      <c r="G1012" t="s">
        <v>4</v>
      </c>
      <c r="I1012" t="str">
        <f>VLOOKUP(Table2[[#This Row],[Employee]],emp_team[],2,FALSE)</f>
        <v>Team Ana</v>
      </c>
    </row>
    <row r="1013" spans="1:9" hidden="1" x14ac:dyDescent="0.35">
      <c r="A1013" s="1">
        <v>45583</v>
      </c>
      <c r="B1013" t="s">
        <v>31</v>
      </c>
      <c r="C1013" s="2">
        <v>0.52083333333333337</v>
      </c>
      <c r="D1013" s="6">
        <v>0.59375</v>
      </c>
      <c r="E1013" s="7">
        <f t="shared" si="30"/>
        <v>1.7499999999999991</v>
      </c>
      <c r="F1013" t="s">
        <v>38</v>
      </c>
      <c r="G1013" t="s">
        <v>4</v>
      </c>
      <c r="I1013" t="str">
        <f>VLOOKUP(Table2[[#This Row],[Employee]],emp_team[],2,FALSE)</f>
        <v>Team Ana</v>
      </c>
    </row>
    <row r="1014" spans="1:9" hidden="1" x14ac:dyDescent="0.35">
      <c r="A1014" s="1">
        <v>45583</v>
      </c>
      <c r="B1014" t="s">
        <v>31</v>
      </c>
      <c r="C1014" s="2">
        <v>0.60416666666666663</v>
      </c>
      <c r="D1014" s="6">
        <v>0.6875</v>
      </c>
      <c r="E1014" s="7">
        <f t="shared" si="30"/>
        <v>2.0000000000000009</v>
      </c>
      <c r="F1014" t="s">
        <v>38</v>
      </c>
      <c r="G1014" t="s">
        <v>4</v>
      </c>
      <c r="I1014" t="str">
        <f>VLOOKUP(Table2[[#This Row],[Employee]],emp_team[],2,FALSE)</f>
        <v>Team Ana</v>
      </c>
    </row>
    <row r="1015" spans="1:9" hidden="1" x14ac:dyDescent="0.35">
      <c r="A1015" s="1">
        <v>45579</v>
      </c>
      <c r="B1015" t="s">
        <v>52</v>
      </c>
      <c r="C1015" s="2">
        <v>0.33333333333333331</v>
      </c>
      <c r="D1015" s="6">
        <v>0.41666666666666669</v>
      </c>
      <c r="E1015" s="7">
        <f t="shared" si="30"/>
        <v>2.0000000000000009</v>
      </c>
      <c r="F1015" t="s">
        <v>19</v>
      </c>
      <c r="G1015" t="s">
        <v>8</v>
      </c>
      <c r="I1015" t="str">
        <f>VLOOKUP(Table2[[#This Row],[Employee]],emp_team[],2,FALSE)</f>
        <v>Team WH</v>
      </c>
    </row>
    <row r="1016" spans="1:9" hidden="1" x14ac:dyDescent="0.35">
      <c r="A1016" s="1">
        <v>45579</v>
      </c>
      <c r="B1016" t="s">
        <v>52</v>
      </c>
      <c r="C1016" s="2">
        <v>0.42708333333333331</v>
      </c>
      <c r="D1016" s="6">
        <v>0.5</v>
      </c>
      <c r="E1016" s="7">
        <f t="shared" si="30"/>
        <v>1.7500000000000004</v>
      </c>
      <c r="F1016" t="s">
        <v>19</v>
      </c>
      <c r="G1016" t="s">
        <v>8</v>
      </c>
      <c r="I1016" t="str">
        <f>VLOOKUP(Table2[[#This Row],[Employee]],emp_team[],2,FALSE)</f>
        <v>Team WH</v>
      </c>
    </row>
    <row r="1017" spans="1:9" hidden="1" x14ac:dyDescent="0.35">
      <c r="A1017" s="1">
        <v>45579</v>
      </c>
      <c r="B1017" t="s">
        <v>52</v>
      </c>
      <c r="C1017" s="2">
        <v>0.52083333333333337</v>
      </c>
      <c r="D1017" s="6">
        <v>0.59375</v>
      </c>
      <c r="E1017" s="7">
        <f t="shared" si="30"/>
        <v>1.7499999999999991</v>
      </c>
      <c r="F1017" t="s">
        <v>38</v>
      </c>
      <c r="G1017" t="s">
        <v>4</v>
      </c>
      <c r="I1017" t="str">
        <f>VLOOKUP(Table2[[#This Row],[Employee]],emp_team[],2,FALSE)</f>
        <v>Team WH</v>
      </c>
    </row>
    <row r="1018" spans="1:9" hidden="1" x14ac:dyDescent="0.35">
      <c r="A1018" s="1">
        <v>45579</v>
      </c>
      <c r="B1018" t="s">
        <v>52</v>
      </c>
      <c r="C1018" s="2">
        <v>0.60416666666666663</v>
      </c>
      <c r="D1018" s="6">
        <v>0.6875</v>
      </c>
      <c r="E1018" s="7">
        <f t="shared" si="30"/>
        <v>2.0000000000000009</v>
      </c>
      <c r="F1018" t="s">
        <v>23</v>
      </c>
      <c r="G1018" t="s">
        <v>4</v>
      </c>
      <c r="I1018" t="str">
        <f>VLOOKUP(Table2[[#This Row],[Employee]],emp_team[],2,FALSE)</f>
        <v>Team WH</v>
      </c>
    </row>
    <row r="1019" spans="1:9" hidden="1" x14ac:dyDescent="0.35">
      <c r="A1019" s="1">
        <v>45580</v>
      </c>
      <c r="B1019" t="s">
        <v>52</v>
      </c>
      <c r="C1019" s="2">
        <v>0.33333333333333331</v>
      </c>
      <c r="D1019" s="6">
        <v>0.41666666666666669</v>
      </c>
      <c r="E1019" s="7">
        <f t="shared" si="30"/>
        <v>2.0000000000000009</v>
      </c>
      <c r="F1019" t="s">
        <v>38</v>
      </c>
      <c r="G1019" t="s">
        <v>4</v>
      </c>
      <c r="I1019" t="str">
        <f>VLOOKUP(Table2[[#This Row],[Employee]],emp_team[],2,FALSE)</f>
        <v>Team WH</v>
      </c>
    </row>
    <row r="1020" spans="1:9" hidden="1" x14ac:dyDescent="0.35">
      <c r="A1020" s="1">
        <v>45580</v>
      </c>
      <c r="B1020" t="s">
        <v>52</v>
      </c>
      <c r="C1020" s="2">
        <v>0.42708333333333331</v>
      </c>
      <c r="D1020" s="6">
        <v>0.5</v>
      </c>
      <c r="E1020" s="7">
        <f t="shared" si="30"/>
        <v>1.7500000000000004</v>
      </c>
      <c r="F1020" t="s">
        <v>38</v>
      </c>
      <c r="G1020" t="s">
        <v>4</v>
      </c>
      <c r="I1020" t="str">
        <f>VLOOKUP(Table2[[#This Row],[Employee]],emp_team[],2,FALSE)</f>
        <v>Team WH</v>
      </c>
    </row>
    <row r="1021" spans="1:9" hidden="1" x14ac:dyDescent="0.35">
      <c r="A1021" s="1">
        <v>45580</v>
      </c>
      <c r="B1021" t="s">
        <v>52</v>
      </c>
      <c r="C1021" s="2">
        <v>0.52083333333333337</v>
      </c>
      <c r="D1021" s="6">
        <v>0.59375</v>
      </c>
      <c r="E1021" s="7">
        <f t="shared" si="30"/>
        <v>1.7499999999999991</v>
      </c>
      <c r="F1021" t="s">
        <v>38</v>
      </c>
      <c r="G1021" t="s">
        <v>4</v>
      </c>
      <c r="I1021" t="str">
        <f>VLOOKUP(Table2[[#This Row],[Employee]],emp_team[],2,FALSE)</f>
        <v>Team WH</v>
      </c>
    </row>
    <row r="1022" spans="1:9" hidden="1" x14ac:dyDescent="0.35">
      <c r="A1022" s="1">
        <v>45580</v>
      </c>
      <c r="B1022" t="s">
        <v>52</v>
      </c>
      <c r="C1022" s="2">
        <v>0.60416666666666663</v>
      </c>
      <c r="D1022" s="6">
        <v>0.6875</v>
      </c>
      <c r="E1022" s="7">
        <f t="shared" si="30"/>
        <v>2.0000000000000009</v>
      </c>
      <c r="F1022" t="s">
        <v>38</v>
      </c>
      <c r="G1022" t="s">
        <v>4</v>
      </c>
      <c r="I1022" t="str">
        <f>VLOOKUP(Table2[[#This Row],[Employee]],emp_team[],2,FALSE)</f>
        <v>Team WH</v>
      </c>
    </row>
    <row r="1023" spans="1:9" hidden="1" x14ac:dyDescent="0.35">
      <c r="A1023" s="1">
        <v>45581</v>
      </c>
      <c r="B1023" t="s">
        <v>52</v>
      </c>
      <c r="C1023" s="2">
        <v>0.33333333333333331</v>
      </c>
      <c r="D1023" s="6">
        <v>0.41666666666666669</v>
      </c>
      <c r="E1023" s="7">
        <f t="shared" si="30"/>
        <v>2.0000000000000009</v>
      </c>
      <c r="F1023" t="s">
        <v>38</v>
      </c>
      <c r="G1023" t="s">
        <v>4</v>
      </c>
      <c r="I1023" t="str">
        <f>VLOOKUP(Table2[[#This Row],[Employee]],emp_team[],2,FALSE)</f>
        <v>Team WH</v>
      </c>
    </row>
    <row r="1024" spans="1:9" hidden="1" x14ac:dyDescent="0.35">
      <c r="A1024" s="1">
        <v>45581</v>
      </c>
      <c r="B1024" t="s">
        <v>52</v>
      </c>
      <c r="C1024" s="2">
        <v>0.42708333333333331</v>
      </c>
      <c r="D1024" s="6">
        <v>0.5</v>
      </c>
      <c r="E1024" s="7">
        <f t="shared" si="30"/>
        <v>1.7500000000000004</v>
      </c>
      <c r="F1024" t="s">
        <v>38</v>
      </c>
      <c r="G1024" t="s">
        <v>4</v>
      </c>
      <c r="I1024" t="str">
        <f>VLOOKUP(Table2[[#This Row],[Employee]],emp_team[],2,FALSE)</f>
        <v>Team WH</v>
      </c>
    </row>
    <row r="1025" spans="1:9" hidden="1" x14ac:dyDescent="0.35">
      <c r="A1025" s="1">
        <v>45581</v>
      </c>
      <c r="B1025" t="s">
        <v>52</v>
      </c>
      <c r="C1025" s="2">
        <v>0.52083333333333337</v>
      </c>
      <c r="D1025" s="6">
        <v>0.59375</v>
      </c>
      <c r="E1025" s="7">
        <f t="shared" si="30"/>
        <v>1.7499999999999991</v>
      </c>
      <c r="F1025" t="s">
        <v>19</v>
      </c>
      <c r="G1025" t="s">
        <v>8</v>
      </c>
      <c r="I1025" t="str">
        <f>VLOOKUP(Table2[[#This Row],[Employee]],emp_team[],2,FALSE)</f>
        <v>Team WH</v>
      </c>
    </row>
    <row r="1026" spans="1:9" hidden="1" x14ac:dyDescent="0.35">
      <c r="A1026" s="1">
        <v>45581</v>
      </c>
      <c r="B1026" t="s">
        <v>52</v>
      </c>
      <c r="C1026" s="2">
        <v>0.60416666666666663</v>
      </c>
      <c r="D1026" s="6">
        <v>0.6875</v>
      </c>
      <c r="E1026" s="7">
        <f t="shared" si="30"/>
        <v>2.0000000000000009</v>
      </c>
      <c r="F1026" t="s">
        <v>23</v>
      </c>
      <c r="G1026" t="s">
        <v>4</v>
      </c>
      <c r="I1026" t="str">
        <f>VLOOKUP(Table2[[#This Row],[Employee]],emp_team[],2,FALSE)</f>
        <v>Team WH</v>
      </c>
    </row>
    <row r="1027" spans="1:9" hidden="1" x14ac:dyDescent="0.35">
      <c r="A1027" s="1">
        <v>45582</v>
      </c>
      <c r="B1027" t="s">
        <v>52</v>
      </c>
      <c r="C1027" s="2">
        <v>0.33333333333333331</v>
      </c>
      <c r="D1027" s="6">
        <v>0.41666666666666669</v>
      </c>
      <c r="E1027" s="7">
        <f t="shared" ref="E1027:E1035" si="31">(D1027-C1027)*24</f>
        <v>2.0000000000000009</v>
      </c>
      <c r="F1027" t="s">
        <v>38</v>
      </c>
      <c r="G1027" t="s">
        <v>4</v>
      </c>
      <c r="I1027" t="str">
        <f>VLOOKUP(Table2[[#This Row],[Employee]],emp_team[],2,FALSE)</f>
        <v>Team WH</v>
      </c>
    </row>
    <row r="1028" spans="1:9" hidden="1" x14ac:dyDescent="0.35">
      <c r="A1028" s="1">
        <v>45582</v>
      </c>
      <c r="B1028" t="s">
        <v>52</v>
      </c>
      <c r="C1028" s="2">
        <v>0.42708333333333331</v>
      </c>
      <c r="D1028" s="6">
        <v>0.5</v>
      </c>
      <c r="E1028" s="7">
        <f t="shared" si="31"/>
        <v>1.7500000000000004</v>
      </c>
      <c r="F1028" t="s">
        <v>38</v>
      </c>
      <c r="G1028" t="s">
        <v>4</v>
      </c>
      <c r="I1028" t="str">
        <f>VLOOKUP(Table2[[#This Row],[Employee]],emp_team[],2,FALSE)</f>
        <v>Team WH</v>
      </c>
    </row>
    <row r="1029" spans="1:9" hidden="1" x14ac:dyDescent="0.35">
      <c r="A1029" s="1">
        <v>45582</v>
      </c>
      <c r="B1029" t="s">
        <v>52</v>
      </c>
      <c r="C1029" s="2">
        <v>0.52083333333333337</v>
      </c>
      <c r="D1029" s="6">
        <v>0.59375</v>
      </c>
      <c r="E1029" s="7">
        <f t="shared" si="31"/>
        <v>1.7499999999999991</v>
      </c>
      <c r="F1029" t="s">
        <v>23</v>
      </c>
      <c r="G1029" t="s">
        <v>4</v>
      </c>
      <c r="I1029" t="str">
        <f>VLOOKUP(Table2[[#This Row],[Employee]],emp_team[],2,FALSE)</f>
        <v>Team WH</v>
      </c>
    </row>
    <row r="1030" spans="1:9" hidden="1" x14ac:dyDescent="0.35">
      <c r="A1030" s="1">
        <v>45582</v>
      </c>
      <c r="B1030" t="s">
        <v>52</v>
      </c>
      <c r="C1030" s="2">
        <v>0.60416666666666663</v>
      </c>
      <c r="D1030" s="6">
        <v>0.6875</v>
      </c>
      <c r="E1030" s="7">
        <f t="shared" si="31"/>
        <v>2.0000000000000009</v>
      </c>
      <c r="F1030" t="s">
        <v>23</v>
      </c>
      <c r="G1030" t="s">
        <v>4</v>
      </c>
      <c r="I1030" t="str">
        <f>VLOOKUP(Table2[[#This Row],[Employee]],emp_team[],2,FALSE)</f>
        <v>Team WH</v>
      </c>
    </row>
    <row r="1031" spans="1:9" hidden="1" x14ac:dyDescent="0.35">
      <c r="A1031" s="1">
        <v>45583</v>
      </c>
      <c r="B1031" t="s">
        <v>52</v>
      </c>
      <c r="C1031" s="2">
        <v>0.33333333333333331</v>
      </c>
      <c r="D1031" s="6">
        <v>0.41666666666666669</v>
      </c>
      <c r="E1031" s="7">
        <f t="shared" si="31"/>
        <v>2.0000000000000009</v>
      </c>
      <c r="F1031" t="s">
        <v>38</v>
      </c>
      <c r="G1031" t="s">
        <v>4</v>
      </c>
      <c r="I1031" t="str">
        <f>VLOOKUP(Table2[[#This Row],[Employee]],emp_team[],2,FALSE)</f>
        <v>Team WH</v>
      </c>
    </row>
    <row r="1032" spans="1:9" hidden="1" x14ac:dyDescent="0.35">
      <c r="A1032" s="1">
        <v>45583</v>
      </c>
      <c r="B1032" t="s">
        <v>52</v>
      </c>
      <c r="C1032" s="2">
        <v>0.42708333333333331</v>
      </c>
      <c r="D1032" s="6">
        <v>0.5</v>
      </c>
      <c r="E1032" s="7">
        <f t="shared" si="31"/>
        <v>1.7500000000000004</v>
      </c>
      <c r="F1032" t="s">
        <v>38</v>
      </c>
      <c r="G1032" t="s">
        <v>4</v>
      </c>
      <c r="I1032" t="str">
        <f>VLOOKUP(Table2[[#This Row],[Employee]],emp_team[],2,FALSE)</f>
        <v>Team WH</v>
      </c>
    </row>
    <row r="1033" spans="1:9" hidden="1" x14ac:dyDescent="0.35">
      <c r="A1033" s="1">
        <v>45583</v>
      </c>
      <c r="B1033" t="s">
        <v>52</v>
      </c>
      <c r="C1033" s="2">
        <v>0.52083333333333337</v>
      </c>
      <c r="D1033" s="6">
        <v>0.59375</v>
      </c>
      <c r="E1033" s="7">
        <f t="shared" si="31"/>
        <v>1.7499999999999991</v>
      </c>
      <c r="F1033" t="s">
        <v>23</v>
      </c>
      <c r="G1033" t="s">
        <v>4</v>
      </c>
      <c r="I1033" t="str">
        <f>VLOOKUP(Table2[[#This Row],[Employee]],emp_team[],2,FALSE)</f>
        <v>Team WH</v>
      </c>
    </row>
    <row r="1034" spans="1:9" hidden="1" x14ac:dyDescent="0.35">
      <c r="A1034" s="1">
        <v>45583</v>
      </c>
      <c r="B1034" t="s">
        <v>52</v>
      </c>
      <c r="C1034" s="2">
        <v>0.60416666666666663</v>
      </c>
      <c r="D1034" s="6">
        <v>0.6875</v>
      </c>
      <c r="E1034" s="7">
        <f t="shared" si="31"/>
        <v>2.0000000000000009</v>
      </c>
      <c r="F1034" t="s">
        <v>23</v>
      </c>
      <c r="G1034" t="s">
        <v>4</v>
      </c>
      <c r="I1034" t="str">
        <f>VLOOKUP(Table2[[#This Row],[Employee]],emp_team[],2,FALSE)</f>
        <v>Team WH</v>
      </c>
    </row>
    <row r="1035" spans="1:9" hidden="1" x14ac:dyDescent="0.35">
      <c r="A1035" s="1">
        <v>45632</v>
      </c>
      <c r="B1035" t="s">
        <v>14</v>
      </c>
      <c r="C1035" s="2">
        <v>0.42708333333333331</v>
      </c>
      <c r="D1035" s="6">
        <v>0.5</v>
      </c>
      <c r="E1035" s="7">
        <f t="shared" si="31"/>
        <v>1.7500000000000004</v>
      </c>
      <c r="F1035" t="s">
        <v>16</v>
      </c>
      <c r="G1035" t="s">
        <v>7</v>
      </c>
      <c r="I1035" t="str">
        <f>VLOOKUP(Table2[[#This Row],[Employee]],emp_team[],2,FALSE)</f>
        <v>Team Ana</v>
      </c>
    </row>
    <row r="1036" spans="1:9" hidden="1" x14ac:dyDescent="0.35">
      <c r="A1036" s="1">
        <v>45632</v>
      </c>
      <c r="B1036" t="s">
        <v>14</v>
      </c>
      <c r="C1036" s="2">
        <v>0.52083333333333337</v>
      </c>
      <c r="D1036" s="6">
        <v>0.59375</v>
      </c>
      <c r="E1036" s="7">
        <f>(D1036-C1036)*24</f>
        <v>1.7499999999999991</v>
      </c>
      <c r="F1036" t="s">
        <v>26</v>
      </c>
      <c r="G1036" t="s">
        <v>9</v>
      </c>
      <c r="I1036" t="str">
        <f>VLOOKUP(Table2[[#This Row],[Employee]],emp_team[],2,FALSE)</f>
        <v>Team Ana</v>
      </c>
    </row>
    <row r="1037" spans="1:9" hidden="1" x14ac:dyDescent="0.35">
      <c r="A1037" s="1">
        <v>45632</v>
      </c>
      <c r="B1037" t="s">
        <v>14</v>
      </c>
      <c r="C1037" s="2">
        <v>0.60416666666666663</v>
      </c>
      <c r="D1037" s="6">
        <v>0.66666666666666663</v>
      </c>
      <c r="E1037" s="7">
        <f>(D1037-C1037)*24</f>
        <v>1.5</v>
      </c>
      <c r="F1037" t="s">
        <v>19</v>
      </c>
      <c r="G1037" t="s">
        <v>9</v>
      </c>
      <c r="I1037" t="str">
        <f>VLOOKUP(Table2[[#This Row],[Employee]],emp_team[],2,FALSE)</f>
        <v>Team Ana</v>
      </c>
    </row>
    <row r="1038" spans="1:9" hidden="1" x14ac:dyDescent="0.35">
      <c r="A1038" s="1">
        <v>45632</v>
      </c>
      <c r="B1038" t="s">
        <v>14</v>
      </c>
      <c r="C1038" s="2">
        <v>0.66666666666666663</v>
      </c>
      <c r="D1038" s="6">
        <v>0.68055555555555558</v>
      </c>
      <c r="E1038" s="7">
        <f>(D1038-C1038)*24</f>
        <v>0.33333333333333481</v>
      </c>
      <c r="F1038" t="s">
        <v>16</v>
      </c>
      <c r="G1038" t="s">
        <v>24</v>
      </c>
      <c r="I1038" t="str">
        <f>VLOOKUP(Table2[[#This Row],[Employee]],emp_team[],2,FALSE)</f>
        <v>Team Ana</v>
      </c>
    </row>
    <row r="1039" spans="1:9" hidden="1" x14ac:dyDescent="0.35">
      <c r="A1039" s="1">
        <v>45632</v>
      </c>
      <c r="B1039" t="s">
        <v>30</v>
      </c>
      <c r="C1039" s="2">
        <v>0.40486111111111112</v>
      </c>
      <c r="D1039" s="6">
        <v>0.41666666666666669</v>
      </c>
      <c r="E1039" s="7">
        <f>(D1039-C1039)*24</f>
        <v>0.28333333333333366</v>
      </c>
      <c r="F1039" t="s">
        <v>16</v>
      </c>
      <c r="G1039" t="s">
        <v>8</v>
      </c>
      <c r="I1039" t="str">
        <f>VLOOKUP(Table2[[#This Row],[Employee]],emp_team[],2,FALSE)</f>
        <v>Team Ana</v>
      </c>
    </row>
    <row r="1040" spans="1:9" hidden="1" x14ac:dyDescent="0.35">
      <c r="A1040" s="1">
        <v>45632</v>
      </c>
      <c r="B1040" t="s">
        <v>30</v>
      </c>
      <c r="C1040" s="2">
        <v>0.42708333333333331</v>
      </c>
      <c r="D1040" s="6">
        <v>0.5</v>
      </c>
      <c r="E1040" s="7">
        <f t="shared" ref="E1040:E1042" si="32">(D1040-C1040)*24</f>
        <v>1.7500000000000004</v>
      </c>
      <c r="F1040" t="s">
        <v>16</v>
      </c>
      <c r="G1040" t="s">
        <v>7</v>
      </c>
      <c r="I1040" t="str">
        <f>VLOOKUP(Table2[[#This Row],[Employee]],emp_team[],2,FALSE)</f>
        <v>Team Ana</v>
      </c>
    </row>
    <row r="1041" spans="1:9" hidden="1" x14ac:dyDescent="0.35">
      <c r="A1041" s="1">
        <v>45632</v>
      </c>
      <c r="B1041" t="s">
        <v>30</v>
      </c>
      <c r="C1041" s="2">
        <v>0.52083333333333337</v>
      </c>
      <c r="D1041" s="6">
        <v>0.54166666666666663</v>
      </c>
      <c r="E1041" s="7">
        <f t="shared" si="32"/>
        <v>0.49999999999999822</v>
      </c>
      <c r="F1041" t="s">
        <v>16</v>
      </c>
      <c r="G1041" t="s">
        <v>8</v>
      </c>
      <c r="I1041" t="str">
        <f>VLOOKUP(Table2[[#This Row],[Employee]],emp_team[],2,FALSE)</f>
        <v>Team Ana</v>
      </c>
    </row>
    <row r="1042" spans="1:9" hidden="1" x14ac:dyDescent="0.35">
      <c r="A1042" s="1">
        <v>45632</v>
      </c>
      <c r="B1042" t="s">
        <v>30</v>
      </c>
      <c r="C1042" s="2">
        <v>0.54166666666666663</v>
      </c>
      <c r="D1042" s="6">
        <v>0.59375</v>
      </c>
      <c r="E1042" s="7">
        <f t="shared" si="32"/>
        <v>1.2500000000000009</v>
      </c>
      <c r="F1042" t="s">
        <v>16</v>
      </c>
      <c r="G1042" t="s">
        <v>48</v>
      </c>
      <c r="I1042" t="str">
        <f>VLOOKUP(Table2[[#This Row],[Employee]],emp_team[],2,FALSE)</f>
        <v>Team Ana</v>
      </c>
    </row>
    <row r="1043" spans="1:9" hidden="1" x14ac:dyDescent="0.35">
      <c r="A1043" s="1">
        <v>45632</v>
      </c>
      <c r="B1043" t="s">
        <v>30</v>
      </c>
      <c r="C1043" s="2">
        <v>0.60416666666666663</v>
      </c>
      <c r="D1043" s="6">
        <v>0.66666666666666663</v>
      </c>
      <c r="E1043" s="7">
        <f>(D1043-C1043)*24</f>
        <v>1.5</v>
      </c>
      <c r="F1043" t="s">
        <v>19</v>
      </c>
      <c r="G1043" t="s">
        <v>9</v>
      </c>
      <c r="I1043" t="str">
        <f>VLOOKUP(Table2[[#This Row],[Employee]],emp_team[],2,FALSE)</f>
        <v>Team Ana</v>
      </c>
    </row>
    <row r="1044" spans="1:9" hidden="1" x14ac:dyDescent="0.35">
      <c r="A1044" s="1">
        <v>45632</v>
      </c>
      <c r="B1044" t="s">
        <v>30</v>
      </c>
      <c r="C1044" s="2">
        <v>0.66666666666666663</v>
      </c>
      <c r="D1044" s="6">
        <v>0.6875</v>
      </c>
      <c r="E1044" s="7">
        <f t="shared" ref="E1044:E1050" si="33">(D1044-C1044)*24</f>
        <v>0.50000000000000089</v>
      </c>
      <c r="F1044" t="s">
        <v>16</v>
      </c>
      <c r="G1044" t="s">
        <v>5</v>
      </c>
      <c r="I1044" t="str">
        <f>VLOOKUP(Table2[[#This Row],[Employee]],emp_team[],2,FALSE)</f>
        <v>Team Ana</v>
      </c>
    </row>
    <row r="1045" spans="1:9" hidden="1" x14ac:dyDescent="0.35">
      <c r="A1045" s="1">
        <v>45632</v>
      </c>
      <c r="B1045" t="s">
        <v>31</v>
      </c>
      <c r="C1045" s="2">
        <v>0.40486111111111112</v>
      </c>
      <c r="D1045" s="6">
        <v>0.41666666666666669</v>
      </c>
      <c r="E1045" s="7">
        <f t="shared" si="33"/>
        <v>0.28333333333333366</v>
      </c>
      <c r="F1045" t="s">
        <v>26</v>
      </c>
      <c r="G1045" t="s">
        <v>8</v>
      </c>
      <c r="I1045" t="str">
        <f>VLOOKUP(Table2[[#This Row],[Employee]],emp_team[],2,FALSE)</f>
        <v>Team Ana</v>
      </c>
    </row>
    <row r="1046" spans="1:9" hidden="1" x14ac:dyDescent="0.35">
      <c r="A1046" s="1">
        <v>45632</v>
      </c>
      <c r="B1046" t="s">
        <v>31</v>
      </c>
      <c r="C1046" s="2">
        <v>0.42708333333333331</v>
      </c>
      <c r="D1046" s="6">
        <v>0.4375</v>
      </c>
      <c r="E1046" s="7">
        <f t="shared" si="33"/>
        <v>0.25000000000000044</v>
      </c>
      <c r="F1046" t="s">
        <v>26</v>
      </c>
      <c r="G1046" t="s">
        <v>8</v>
      </c>
      <c r="I1046" t="str">
        <f>VLOOKUP(Table2[[#This Row],[Employee]],emp_team[],2,FALSE)</f>
        <v>Team Ana</v>
      </c>
    </row>
    <row r="1047" spans="1:9" hidden="1" x14ac:dyDescent="0.35">
      <c r="A1047" s="1">
        <v>45632</v>
      </c>
      <c r="B1047" t="s">
        <v>31</v>
      </c>
      <c r="C1047" s="2">
        <v>0.4375</v>
      </c>
      <c r="D1047" s="6">
        <v>0.5</v>
      </c>
      <c r="E1047" s="7">
        <f t="shared" si="33"/>
        <v>1.5</v>
      </c>
      <c r="F1047" t="s">
        <v>26</v>
      </c>
      <c r="G1047" t="s">
        <v>7</v>
      </c>
      <c r="I1047" t="str">
        <f>VLOOKUP(Table2[[#This Row],[Employee]],emp_team[],2,FALSE)</f>
        <v>Team Ana</v>
      </c>
    </row>
    <row r="1048" spans="1:9" hidden="1" x14ac:dyDescent="0.35">
      <c r="A1048" s="1">
        <v>45632</v>
      </c>
      <c r="B1048" t="s">
        <v>31</v>
      </c>
      <c r="C1048" s="2">
        <v>0.52083333333333337</v>
      </c>
      <c r="D1048" s="6">
        <v>0.59375</v>
      </c>
      <c r="E1048" s="7">
        <f t="shared" si="33"/>
        <v>1.7499999999999991</v>
      </c>
      <c r="F1048" t="s">
        <v>26</v>
      </c>
      <c r="G1048" t="s">
        <v>7</v>
      </c>
      <c r="I1048" t="str">
        <f>VLOOKUP(Table2[[#This Row],[Employee]],emp_team[],2,FALSE)</f>
        <v>Team Ana</v>
      </c>
    </row>
    <row r="1049" spans="1:9" hidden="1" x14ac:dyDescent="0.35">
      <c r="A1049" s="1">
        <v>45632</v>
      </c>
      <c r="B1049" t="s">
        <v>31</v>
      </c>
      <c r="C1049" s="2">
        <v>0.60416666666666663</v>
      </c>
      <c r="D1049" s="6">
        <v>0.66666666666666663</v>
      </c>
      <c r="E1049" s="7">
        <f t="shared" si="33"/>
        <v>1.5</v>
      </c>
      <c r="F1049" t="s">
        <v>19</v>
      </c>
      <c r="G1049" t="s">
        <v>9</v>
      </c>
      <c r="I1049" t="str">
        <f>VLOOKUP(Table2[[#This Row],[Employee]],emp_team[],2,FALSE)</f>
        <v>Team Ana</v>
      </c>
    </row>
    <row r="1050" spans="1:9" hidden="1" x14ac:dyDescent="0.35">
      <c r="A1050" s="1">
        <v>45632</v>
      </c>
      <c r="B1050" t="s">
        <v>31</v>
      </c>
      <c r="C1050" s="2">
        <v>0.66666666666666663</v>
      </c>
      <c r="D1050" s="6">
        <v>0.6875</v>
      </c>
      <c r="E1050" s="7">
        <f t="shared" si="33"/>
        <v>0.50000000000000089</v>
      </c>
      <c r="F1050" t="s">
        <v>16</v>
      </c>
      <c r="G1050" t="s">
        <v>5</v>
      </c>
      <c r="I1050" t="str">
        <f>VLOOKUP(Table2[[#This Row],[Employee]],emp_team[],2,FALSE)</f>
        <v>Team Ana</v>
      </c>
    </row>
    <row r="1051" spans="1:9" hidden="1" x14ac:dyDescent="0.35">
      <c r="A1051" s="1">
        <v>45632</v>
      </c>
      <c r="B1051" t="s">
        <v>29</v>
      </c>
      <c r="C1051" s="2">
        <v>0.40486111111111112</v>
      </c>
      <c r="D1051" s="6">
        <v>0.41666666666666669</v>
      </c>
      <c r="E1051" s="7">
        <f>(D1051-C1051)*24</f>
        <v>0.28333333333333366</v>
      </c>
      <c r="F1051" t="s">
        <v>16</v>
      </c>
      <c r="G1051" t="s">
        <v>5</v>
      </c>
      <c r="I1051" t="str">
        <f>VLOOKUP(Table2[[#This Row],[Employee]],emp_team[],2,FALSE)</f>
        <v>Team Ana</v>
      </c>
    </row>
    <row r="1052" spans="1:9" hidden="1" x14ac:dyDescent="0.35">
      <c r="A1052" s="1">
        <v>45632</v>
      </c>
      <c r="B1052" t="s">
        <v>29</v>
      </c>
      <c r="C1052" s="2">
        <v>0.42708333333333331</v>
      </c>
      <c r="D1052" s="6">
        <v>0.5</v>
      </c>
      <c r="E1052" s="7">
        <f t="shared" ref="E1052:E1059" si="34">(D1052-C1052)*24</f>
        <v>1.7500000000000004</v>
      </c>
      <c r="F1052" t="s">
        <v>16</v>
      </c>
      <c r="G1052" t="s">
        <v>48</v>
      </c>
      <c r="I1052" t="str">
        <f>VLOOKUP(Table2[[#This Row],[Employee]],emp_team[],2,FALSE)</f>
        <v>Team Ana</v>
      </c>
    </row>
    <row r="1053" spans="1:9" hidden="1" x14ac:dyDescent="0.35">
      <c r="A1053" s="1">
        <v>45632</v>
      </c>
      <c r="B1053" t="s">
        <v>29</v>
      </c>
      <c r="C1053" s="2">
        <v>0.52083333333333337</v>
      </c>
      <c r="D1053" s="6">
        <v>0.59375</v>
      </c>
      <c r="E1053" s="7">
        <f t="shared" si="34"/>
        <v>1.7499999999999991</v>
      </c>
      <c r="F1053" t="s">
        <v>16</v>
      </c>
      <c r="G1053" t="s">
        <v>48</v>
      </c>
      <c r="I1053" t="str">
        <f>VLOOKUP(Table2[[#This Row],[Employee]],emp_team[],2,FALSE)</f>
        <v>Team Ana</v>
      </c>
    </row>
    <row r="1054" spans="1:9" hidden="1" x14ac:dyDescent="0.35">
      <c r="A1054" s="1">
        <v>45632</v>
      </c>
      <c r="B1054" t="s">
        <v>29</v>
      </c>
      <c r="C1054" s="2">
        <v>0.60416666666666663</v>
      </c>
      <c r="D1054" s="6">
        <v>0.66666666666666663</v>
      </c>
      <c r="E1054" s="7">
        <f t="shared" si="34"/>
        <v>1.5</v>
      </c>
      <c r="F1054" t="s">
        <v>19</v>
      </c>
      <c r="G1054" t="s">
        <v>9</v>
      </c>
      <c r="I1054" t="str">
        <f>VLOOKUP(Table2[[#This Row],[Employee]],emp_team[],2,FALSE)</f>
        <v>Team Ana</v>
      </c>
    </row>
    <row r="1055" spans="1:9" hidden="1" x14ac:dyDescent="0.35">
      <c r="A1055" s="1">
        <v>45632</v>
      </c>
      <c r="B1055" t="s">
        <v>29</v>
      </c>
      <c r="C1055" s="2">
        <v>0.66666666666666663</v>
      </c>
      <c r="D1055" s="6">
        <v>0.6875</v>
      </c>
      <c r="E1055" s="7">
        <f t="shared" si="34"/>
        <v>0.50000000000000089</v>
      </c>
      <c r="F1055" t="s">
        <v>16</v>
      </c>
      <c r="G1055" t="s">
        <v>5</v>
      </c>
      <c r="I1055" t="str">
        <f>VLOOKUP(Table2[[#This Row],[Employee]],emp_team[],2,FALSE)</f>
        <v>Team Ana</v>
      </c>
    </row>
    <row r="1056" spans="1:9" hidden="1" x14ac:dyDescent="0.35">
      <c r="A1056" s="1">
        <v>45632</v>
      </c>
      <c r="B1056" t="s">
        <v>28</v>
      </c>
      <c r="C1056" s="2">
        <v>0.40486111111111112</v>
      </c>
      <c r="D1056" s="6">
        <v>0.41666666666666669</v>
      </c>
      <c r="E1056" s="7">
        <f t="shared" si="34"/>
        <v>0.28333333333333366</v>
      </c>
      <c r="F1056" t="s">
        <v>16</v>
      </c>
      <c r="G1056" t="s">
        <v>8</v>
      </c>
      <c r="I1056" t="str">
        <f>VLOOKUP(Table2[[#This Row],[Employee]],emp_team[],2,FALSE)</f>
        <v>Team Ana</v>
      </c>
    </row>
    <row r="1057" spans="1:9" hidden="1" x14ac:dyDescent="0.35">
      <c r="A1057" s="1">
        <v>45632</v>
      </c>
      <c r="B1057" t="s">
        <v>28</v>
      </c>
      <c r="C1057" s="2">
        <v>0.42708333333333331</v>
      </c>
      <c r="D1057" s="6">
        <v>0.5</v>
      </c>
      <c r="E1057" s="7">
        <f t="shared" si="34"/>
        <v>1.7500000000000004</v>
      </c>
      <c r="F1057" t="s">
        <v>16</v>
      </c>
      <c r="G1057" t="s">
        <v>7</v>
      </c>
      <c r="I1057" t="str">
        <f>VLOOKUP(Table2[[#This Row],[Employee]],emp_team[],2,FALSE)</f>
        <v>Team Ana</v>
      </c>
    </row>
    <row r="1058" spans="1:9" hidden="1" x14ac:dyDescent="0.35">
      <c r="A1058" s="1">
        <v>45632</v>
      </c>
      <c r="B1058" t="s">
        <v>28</v>
      </c>
      <c r="C1058" s="2">
        <v>0.52083333333333337</v>
      </c>
      <c r="D1058" s="6">
        <v>0.59375</v>
      </c>
      <c r="E1058" s="7">
        <f t="shared" si="34"/>
        <v>1.7499999999999991</v>
      </c>
      <c r="F1058" t="s">
        <v>26</v>
      </c>
      <c r="G1058" t="s">
        <v>9</v>
      </c>
      <c r="I1058" t="str">
        <f>VLOOKUP(Table2[[#This Row],[Employee]],emp_team[],2,FALSE)</f>
        <v>Team Ana</v>
      </c>
    </row>
    <row r="1059" spans="1:9" hidden="1" x14ac:dyDescent="0.35">
      <c r="A1059" s="1">
        <v>45632</v>
      </c>
      <c r="B1059" t="s">
        <v>28</v>
      </c>
      <c r="C1059" s="2">
        <v>0.60416666666666663</v>
      </c>
      <c r="D1059" s="6">
        <v>0.66666666666666663</v>
      </c>
      <c r="E1059" s="7">
        <f t="shared" si="34"/>
        <v>1.5</v>
      </c>
      <c r="F1059" t="s">
        <v>19</v>
      </c>
      <c r="G1059" t="s">
        <v>9</v>
      </c>
      <c r="I1059" t="str">
        <f>VLOOKUP(Table2[[#This Row],[Employee]],emp_team[],2,FALSE)</f>
        <v>Team Ana</v>
      </c>
    </row>
    <row r="1060" spans="1:9" hidden="1" x14ac:dyDescent="0.35">
      <c r="A1060" s="1">
        <v>45632</v>
      </c>
      <c r="B1060" t="s">
        <v>28</v>
      </c>
      <c r="C1060" s="2">
        <v>0.66666666666666663</v>
      </c>
      <c r="D1060" s="6">
        <v>0.6875</v>
      </c>
      <c r="E1060" s="7">
        <f t="shared" ref="E1060:E1070" si="35">(D1060-C1060)*24</f>
        <v>0.50000000000000089</v>
      </c>
      <c r="F1060" t="s">
        <v>16</v>
      </c>
      <c r="G1060" t="s">
        <v>5</v>
      </c>
      <c r="I1060" t="str">
        <f>VLOOKUP(Table2[[#This Row],[Employee]],emp_team[],2,FALSE)</f>
        <v>Team Ana</v>
      </c>
    </row>
    <row r="1061" spans="1:9" hidden="1" x14ac:dyDescent="0.35">
      <c r="A1061" s="1">
        <v>45632</v>
      </c>
      <c r="B1061" t="s">
        <v>15</v>
      </c>
      <c r="C1061" s="2">
        <v>0.35416666666666669</v>
      </c>
      <c r="D1061" s="6">
        <v>0.42708333333333331</v>
      </c>
      <c r="E1061" s="7">
        <f t="shared" si="35"/>
        <v>1.7499999999999991</v>
      </c>
      <c r="F1061" t="s">
        <v>76</v>
      </c>
      <c r="G1061" t="s">
        <v>75</v>
      </c>
      <c r="I1061" t="str">
        <f>VLOOKUP(Table2[[#This Row],[Employee]],emp_team[],2,FALSE)</f>
        <v>Team WH</v>
      </c>
    </row>
    <row r="1062" spans="1:9" hidden="1" x14ac:dyDescent="0.35">
      <c r="A1062" s="1">
        <v>45632</v>
      </c>
      <c r="B1062" t="s">
        <v>15</v>
      </c>
      <c r="C1062" s="2">
        <v>0.44444444444444442</v>
      </c>
      <c r="D1062" s="6">
        <v>0.4548611111111111</v>
      </c>
      <c r="E1062" s="7">
        <f t="shared" si="35"/>
        <v>0.25000000000000044</v>
      </c>
      <c r="F1062" t="s">
        <v>55</v>
      </c>
      <c r="G1062" t="s">
        <v>58</v>
      </c>
      <c r="I1062" t="str">
        <f>VLOOKUP(Table2[[#This Row],[Employee]],emp_team[],2,FALSE)</f>
        <v>Team WH</v>
      </c>
    </row>
    <row r="1063" spans="1:9" hidden="1" x14ac:dyDescent="0.35">
      <c r="A1063" s="1">
        <v>45632</v>
      </c>
      <c r="B1063" t="s">
        <v>15</v>
      </c>
      <c r="C1063" s="2">
        <v>0.46666666666666667</v>
      </c>
      <c r="D1063" s="6">
        <v>0.47222222222222221</v>
      </c>
      <c r="E1063" s="7">
        <f t="shared" si="35"/>
        <v>0.13333333333333286</v>
      </c>
      <c r="F1063" t="s">
        <v>76</v>
      </c>
      <c r="G1063" t="s">
        <v>42</v>
      </c>
      <c r="I1063" t="str">
        <f>VLOOKUP(Table2[[#This Row],[Employee]],emp_team[],2,FALSE)</f>
        <v>Team WH</v>
      </c>
    </row>
    <row r="1064" spans="1:9" hidden="1" x14ac:dyDescent="0.35">
      <c r="A1064" s="1">
        <v>45632</v>
      </c>
      <c r="B1064" t="s">
        <v>15</v>
      </c>
      <c r="C1064" s="2">
        <v>0.47916666666666669</v>
      </c>
      <c r="D1064" s="6">
        <v>0.5</v>
      </c>
      <c r="E1064" s="7">
        <f t="shared" si="35"/>
        <v>0.49999999999999956</v>
      </c>
      <c r="F1064" t="s">
        <v>19</v>
      </c>
      <c r="G1064" t="s">
        <v>72</v>
      </c>
      <c r="H1064">
        <v>1142860</v>
      </c>
      <c r="I1064" t="str">
        <f>VLOOKUP(Table2[[#This Row],[Employee]],emp_team[],2,FALSE)</f>
        <v>Team WH</v>
      </c>
    </row>
    <row r="1065" spans="1:9" hidden="1" x14ac:dyDescent="0.35">
      <c r="A1065" s="1">
        <v>45632</v>
      </c>
      <c r="B1065" t="s">
        <v>15</v>
      </c>
      <c r="C1065" s="2">
        <v>0.52083333333333337</v>
      </c>
      <c r="D1065" s="6">
        <v>0.58333333333333337</v>
      </c>
      <c r="E1065" s="7">
        <f t="shared" si="35"/>
        <v>1.5</v>
      </c>
      <c r="F1065" t="s">
        <v>19</v>
      </c>
      <c r="G1065" t="s">
        <v>72</v>
      </c>
      <c r="I1065" t="str">
        <f>VLOOKUP(Table2[[#This Row],[Employee]],emp_team[],2,FALSE)</f>
        <v>Team WH</v>
      </c>
    </row>
    <row r="1066" spans="1:9" hidden="1" x14ac:dyDescent="0.35">
      <c r="A1066" s="1">
        <v>45632</v>
      </c>
      <c r="B1066" t="s">
        <v>15</v>
      </c>
      <c r="C1066" s="2">
        <v>0.58333333333333337</v>
      </c>
      <c r="D1066" s="6">
        <v>0.59375</v>
      </c>
      <c r="E1066" s="7">
        <f t="shared" si="35"/>
        <v>0.24999999999999911</v>
      </c>
      <c r="F1066" t="s">
        <v>17</v>
      </c>
      <c r="G1066" t="s">
        <v>73</v>
      </c>
      <c r="I1066" t="str">
        <f>VLOOKUP(Table2[[#This Row],[Employee]],emp_team[],2,FALSE)</f>
        <v>Team WH</v>
      </c>
    </row>
    <row r="1067" spans="1:9" hidden="1" x14ac:dyDescent="0.35">
      <c r="A1067" s="1">
        <v>45632</v>
      </c>
      <c r="B1067" t="s">
        <v>15</v>
      </c>
      <c r="C1067" s="2">
        <v>0.60416666666666663</v>
      </c>
      <c r="D1067" s="6">
        <v>0.60763888888888884</v>
      </c>
      <c r="E1067" s="7">
        <f t="shared" si="35"/>
        <v>8.3333333333333037E-2</v>
      </c>
      <c r="F1067" t="s">
        <v>19</v>
      </c>
      <c r="G1067" t="s">
        <v>10</v>
      </c>
      <c r="I1067" t="str">
        <f>VLOOKUP(Table2[[#This Row],[Employee]],emp_team[],2,FALSE)</f>
        <v>Team WH</v>
      </c>
    </row>
    <row r="1068" spans="1:9" hidden="1" x14ac:dyDescent="0.35">
      <c r="A1068" s="1">
        <v>45632</v>
      </c>
      <c r="B1068" t="s">
        <v>15</v>
      </c>
      <c r="C1068" s="2">
        <v>0.6430555555555556</v>
      </c>
      <c r="D1068" s="6">
        <v>0.65347222222222223</v>
      </c>
      <c r="E1068" s="7">
        <f t="shared" si="35"/>
        <v>0.24999999999999911</v>
      </c>
      <c r="F1068" t="s">
        <v>17</v>
      </c>
      <c r="G1068" t="s">
        <v>10</v>
      </c>
      <c r="I1068" t="str">
        <f>VLOOKUP(Table2[[#This Row],[Employee]],emp_team[],2,FALSE)</f>
        <v>Team WH</v>
      </c>
    </row>
    <row r="1069" spans="1:9" hidden="1" x14ac:dyDescent="0.35">
      <c r="A1069" s="1">
        <v>45632</v>
      </c>
      <c r="B1069" t="s">
        <v>15</v>
      </c>
      <c r="C1069" s="2">
        <v>0.65625</v>
      </c>
      <c r="D1069" s="6">
        <v>0.6875</v>
      </c>
      <c r="E1069" s="7">
        <f t="shared" si="35"/>
        <v>0.75</v>
      </c>
      <c r="F1069" t="s">
        <v>17</v>
      </c>
      <c r="G1069" t="s">
        <v>72</v>
      </c>
      <c r="H1069">
        <v>1144356</v>
      </c>
      <c r="I1069" t="str">
        <f>VLOOKUP(Table2[[#This Row],[Employee]],emp_team[],2,FALSE)</f>
        <v>Team WH</v>
      </c>
    </row>
    <row r="1070" spans="1:9" hidden="1" x14ac:dyDescent="0.35">
      <c r="A1070" s="1">
        <v>45632</v>
      </c>
      <c r="B1070" t="s">
        <v>77</v>
      </c>
      <c r="C1070" s="2">
        <v>0.35416666666666669</v>
      </c>
      <c r="D1070" s="6">
        <v>0.375</v>
      </c>
      <c r="E1070" s="7">
        <f t="shared" si="35"/>
        <v>0.49999999999999956</v>
      </c>
      <c r="F1070" t="s">
        <v>76</v>
      </c>
      <c r="G1070" t="s">
        <v>79</v>
      </c>
      <c r="I1070" t="str">
        <f>VLOOKUP(Table2[[#This Row],[Employee]],emp_team[],2,FALSE)</f>
        <v>Team Logistics</v>
      </c>
    </row>
    <row r="1071" spans="1:9" hidden="1" x14ac:dyDescent="0.35">
      <c r="A1071" s="1">
        <v>45632</v>
      </c>
      <c r="B1071" t="s">
        <v>77</v>
      </c>
      <c r="C1071" s="2">
        <v>0.43055555555555558</v>
      </c>
      <c r="D1071" s="6">
        <v>0.44236111111111109</v>
      </c>
      <c r="E1071" s="7">
        <f t="shared" ref="E1071:E1083" si="36">(D1071-C1071)*24</f>
        <v>0.28333333333333233</v>
      </c>
      <c r="F1071" t="s">
        <v>76</v>
      </c>
      <c r="G1071" t="s">
        <v>80</v>
      </c>
      <c r="I1071" t="str">
        <f>VLOOKUP(Table2[[#This Row],[Employee]],emp_team[],2,FALSE)</f>
        <v>Team Logistics</v>
      </c>
    </row>
    <row r="1072" spans="1:9" hidden="1" x14ac:dyDescent="0.35">
      <c r="A1072" s="1">
        <v>45632</v>
      </c>
      <c r="B1072" t="s">
        <v>77</v>
      </c>
      <c r="C1072" s="2">
        <v>0.44236111111111109</v>
      </c>
      <c r="D1072" s="6">
        <v>0.44861111111111113</v>
      </c>
      <c r="E1072" s="7">
        <f t="shared" si="36"/>
        <v>0.1500000000000008</v>
      </c>
      <c r="F1072" t="s">
        <v>55</v>
      </c>
      <c r="G1072" t="s">
        <v>6</v>
      </c>
      <c r="I1072" t="str">
        <f>VLOOKUP(Table2[[#This Row],[Employee]],emp_team[],2,FALSE)</f>
        <v>Team Logistics</v>
      </c>
    </row>
    <row r="1073" spans="1:9" hidden="1" x14ac:dyDescent="0.35">
      <c r="A1073" s="1">
        <v>45632</v>
      </c>
      <c r="B1073" t="s">
        <v>77</v>
      </c>
      <c r="C1073" s="2">
        <v>0.45833333333333331</v>
      </c>
      <c r="D1073" s="6">
        <v>0.46180555555555558</v>
      </c>
      <c r="E1073" s="7">
        <f t="shared" si="36"/>
        <v>8.333333333333437E-2</v>
      </c>
      <c r="F1073" t="s">
        <v>16</v>
      </c>
      <c r="G1073" t="s">
        <v>78</v>
      </c>
      <c r="I1073" t="str">
        <f>VLOOKUP(Table2[[#This Row],[Employee]],emp_team[],2,FALSE)</f>
        <v>Team Logistics</v>
      </c>
    </row>
    <row r="1074" spans="1:9" hidden="1" x14ac:dyDescent="0.35">
      <c r="A1074" s="1">
        <v>45632</v>
      </c>
      <c r="B1074" t="s">
        <v>77</v>
      </c>
      <c r="C1074" s="2">
        <v>0.46180555555555558</v>
      </c>
      <c r="D1074" s="6">
        <v>0.46666666666666667</v>
      </c>
      <c r="E1074" s="7">
        <f t="shared" si="36"/>
        <v>0.11666666666666625</v>
      </c>
      <c r="F1074" t="s">
        <v>76</v>
      </c>
      <c r="G1074" t="s">
        <v>80</v>
      </c>
      <c r="I1074" t="str">
        <f>VLOOKUP(Table2[[#This Row],[Employee]],emp_team[],2,FALSE)</f>
        <v>Team Logistics</v>
      </c>
    </row>
    <row r="1075" spans="1:9" hidden="1" x14ac:dyDescent="0.35">
      <c r="A1075" s="1">
        <v>45632</v>
      </c>
      <c r="B1075" t="s">
        <v>77</v>
      </c>
      <c r="C1075" s="2">
        <v>0.46666666666666667</v>
      </c>
      <c r="D1075" s="6">
        <v>0.47083333333333333</v>
      </c>
      <c r="E1075" s="7">
        <f t="shared" si="36"/>
        <v>9.9999999999999645E-2</v>
      </c>
      <c r="F1075" t="s">
        <v>76</v>
      </c>
      <c r="G1075" t="s">
        <v>10</v>
      </c>
      <c r="I1075" t="str">
        <f>VLOOKUP(Table2[[#This Row],[Employee]],emp_team[],2,FALSE)</f>
        <v>Team Logistics</v>
      </c>
    </row>
    <row r="1076" spans="1:9" hidden="1" x14ac:dyDescent="0.35">
      <c r="A1076" s="1">
        <v>45632</v>
      </c>
      <c r="B1076" t="s">
        <v>77</v>
      </c>
      <c r="C1076" s="2">
        <v>0.47291666666666665</v>
      </c>
      <c r="D1076" s="6">
        <v>0.48749999999999999</v>
      </c>
      <c r="E1076" s="7">
        <f t="shared" si="36"/>
        <v>0.35000000000000009</v>
      </c>
      <c r="F1076" t="s">
        <v>76</v>
      </c>
      <c r="G1076" t="s">
        <v>80</v>
      </c>
      <c r="I1076" t="str">
        <f>VLOOKUP(Table2[[#This Row],[Employee]],emp_team[],2,FALSE)</f>
        <v>Team Logistics</v>
      </c>
    </row>
    <row r="1077" spans="1:9" hidden="1" x14ac:dyDescent="0.35">
      <c r="A1077" s="1">
        <v>45632</v>
      </c>
      <c r="B1077" t="s">
        <v>77</v>
      </c>
      <c r="C1077" s="2">
        <v>0.55277777777777781</v>
      </c>
      <c r="D1077" s="6">
        <v>0.55555555555555558</v>
      </c>
      <c r="E1077" s="7">
        <f t="shared" si="36"/>
        <v>6.666666666666643E-2</v>
      </c>
      <c r="F1077" t="s">
        <v>23</v>
      </c>
      <c r="G1077" t="s">
        <v>9</v>
      </c>
      <c r="I1077" t="str">
        <f>VLOOKUP(Table2[[#This Row],[Employee]],emp_team[],2,FALSE)</f>
        <v>Team Logistics</v>
      </c>
    </row>
    <row r="1078" spans="1:9" hidden="1" x14ac:dyDescent="0.35">
      <c r="A1078" s="1">
        <v>45632</v>
      </c>
      <c r="B1078" t="s">
        <v>77</v>
      </c>
      <c r="C1078" s="2">
        <v>0.55833333333333335</v>
      </c>
      <c r="D1078" s="6">
        <v>0.56527777777777777</v>
      </c>
      <c r="E1078" s="7">
        <f t="shared" si="36"/>
        <v>0.16666666666666607</v>
      </c>
      <c r="F1078" t="s">
        <v>76</v>
      </c>
      <c r="G1078" t="s">
        <v>79</v>
      </c>
      <c r="I1078" t="str">
        <f>VLOOKUP(Table2[[#This Row],[Employee]],emp_team[],2,FALSE)</f>
        <v>Team Logistics</v>
      </c>
    </row>
    <row r="1079" spans="1:9" hidden="1" x14ac:dyDescent="0.35">
      <c r="A1079" s="1">
        <v>45632</v>
      </c>
      <c r="B1079" t="s">
        <v>77</v>
      </c>
      <c r="C1079" s="2">
        <v>0.56944444444444442</v>
      </c>
      <c r="D1079" s="6">
        <v>0.59930555555555554</v>
      </c>
      <c r="E1079" s="7">
        <f t="shared" si="36"/>
        <v>0.71666666666666679</v>
      </c>
      <c r="F1079" t="s">
        <v>17</v>
      </c>
      <c r="G1079" t="s">
        <v>10</v>
      </c>
      <c r="I1079" t="str">
        <f>VLOOKUP(Table2[[#This Row],[Employee]],emp_team[],2,FALSE)</f>
        <v>Team Logistics</v>
      </c>
    </row>
    <row r="1080" spans="1:9" hidden="1" x14ac:dyDescent="0.35">
      <c r="A1080" s="1">
        <v>45632</v>
      </c>
      <c r="B1080" t="s">
        <v>77</v>
      </c>
      <c r="C1080" s="2">
        <v>0.59722222222222221</v>
      </c>
      <c r="D1080" s="6">
        <v>0.61736111111111114</v>
      </c>
      <c r="E1080" s="7">
        <f t="shared" si="36"/>
        <v>0.48333333333333428</v>
      </c>
      <c r="F1080" t="s">
        <v>19</v>
      </c>
      <c r="G1080" t="s">
        <v>10</v>
      </c>
      <c r="I1080" t="str">
        <f>VLOOKUP(Table2[[#This Row],[Employee]],emp_team[],2,FALSE)</f>
        <v>Team Logistics</v>
      </c>
    </row>
    <row r="1081" spans="1:9" hidden="1" x14ac:dyDescent="0.35">
      <c r="A1081" s="1">
        <v>45632</v>
      </c>
      <c r="B1081" t="s">
        <v>77</v>
      </c>
      <c r="C1081" s="2">
        <v>0.61805555555555558</v>
      </c>
      <c r="D1081" s="6">
        <v>0.67708333333333337</v>
      </c>
      <c r="E1081" s="7">
        <f t="shared" si="36"/>
        <v>1.416666666666667</v>
      </c>
      <c r="F1081" t="s">
        <v>16</v>
      </c>
      <c r="G1081" t="s">
        <v>4</v>
      </c>
      <c r="I1081" t="str">
        <f>VLOOKUP(Table2[[#This Row],[Employee]],emp_team[],2,FALSE)</f>
        <v>Team Logistics</v>
      </c>
    </row>
    <row r="1082" spans="1:9" hidden="1" x14ac:dyDescent="0.35">
      <c r="A1082" s="1">
        <v>45632</v>
      </c>
      <c r="B1082" t="s">
        <v>77</v>
      </c>
      <c r="C1082" s="2">
        <v>0.67708333333333337</v>
      </c>
      <c r="D1082" s="6">
        <v>0.6875</v>
      </c>
      <c r="E1082" s="7">
        <f t="shared" si="36"/>
        <v>0.24999999999999911</v>
      </c>
      <c r="F1082" t="s">
        <v>16</v>
      </c>
      <c r="G1082" t="s">
        <v>78</v>
      </c>
      <c r="I1082" t="str">
        <f>VLOOKUP(Table2[[#This Row],[Employee]],emp_team[],2,FALSE)</f>
        <v>Team Logistics</v>
      </c>
    </row>
    <row r="1083" spans="1:9" hidden="1" x14ac:dyDescent="0.35">
      <c r="A1083" s="1">
        <v>45632</v>
      </c>
      <c r="B1083" t="s">
        <v>81</v>
      </c>
      <c r="C1083" s="2">
        <v>0.3125</v>
      </c>
      <c r="D1083" s="6">
        <v>0.41666666666666669</v>
      </c>
      <c r="E1083" s="7">
        <f t="shared" si="36"/>
        <v>2.5000000000000004</v>
      </c>
      <c r="F1083" t="s">
        <v>17</v>
      </c>
      <c r="G1083" t="s">
        <v>8</v>
      </c>
      <c r="H1083">
        <v>1144360</v>
      </c>
      <c r="I1083" t="str">
        <f>VLOOKUP(Table2[[#This Row],[Employee]],emp_team[],2,FALSE)</f>
        <v>Team WH</v>
      </c>
    </row>
    <row r="1084" spans="1:9" hidden="1" x14ac:dyDescent="0.35">
      <c r="A1084" s="1">
        <v>45632</v>
      </c>
      <c r="B1084" t="s">
        <v>81</v>
      </c>
      <c r="C1084" s="2">
        <v>0.42708333333333331</v>
      </c>
      <c r="D1084" s="6">
        <v>0.5</v>
      </c>
      <c r="E1084" s="7">
        <f t="shared" ref="E1084:E1094" si="37">(D1084-C1084)*24</f>
        <v>1.7500000000000004</v>
      </c>
      <c r="F1084" t="s">
        <v>17</v>
      </c>
      <c r="G1084" t="s">
        <v>45</v>
      </c>
      <c r="H1084">
        <v>1144361</v>
      </c>
      <c r="I1084" t="str">
        <f>VLOOKUP(Table2[[#This Row],[Employee]],emp_team[],2,FALSE)</f>
        <v>Team WH</v>
      </c>
    </row>
    <row r="1085" spans="1:9" hidden="1" x14ac:dyDescent="0.35">
      <c r="A1085" s="1">
        <v>45632</v>
      </c>
      <c r="B1085" t="s">
        <v>81</v>
      </c>
      <c r="C1085" s="2">
        <v>0.52083333333333337</v>
      </c>
      <c r="D1085" s="6">
        <v>0.59375</v>
      </c>
      <c r="E1085" s="7">
        <f t="shared" si="37"/>
        <v>1.7499999999999991</v>
      </c>
      <c r="F1085" t="s">
        <v>17</v>
      </c>
      <c r="G1085" t="s">
        <v>45</v>
      </c>
      <c r="H1085">
        <v>1144364</v>
      </c>
      <c r="I1085" t="str">
        <f>VLOOKUP(Table2[[#This Row],[Employee]],emp_team[],2,FALSE)</f>
        <v>Team WH</v>
      </c>
    </row>
    <row r="1086" spans="1:9" hidden="1" x14ac:dyDescent="0.35">
      <c r="A1086" s="1">
        <v>45632</v>
      </c>
      <c r="B1086" t="s">
        <v>81</v>
      </c>
      <c r="C1086" s="2">
        <v>0.60416666666666663</v>
      </c>
      <c r="D1086" s="6">
        <v>0.7055555555555556</v>
      </c>
      <c r="E1086" s="7">
        <f t="shared" si="37"/>
        <v>2.4333333333333353</v>
      </c>
      <c r="F1086" t="s">
        <v>17</v>
      </c>
      <c r="G1086" t="s">
        <v>8</v>
      </c>
      <c r="H1086">
        <v>1144362</v>
      </c>
      <c r="I1086" t="str">
        <f>VLOOKUP(Table2[[#This Row],[Employee]],emp_team[],2,FALSE)</f>
        <v>Team WH</v>
      </c>
    </row>
    <row r="1087" spans="1:9" hidden="1" x14ac:dyDescent="0.35">
      <c r="A1087" s="1">
        <v>45632</v>
      </c>
      <c r="B1087" t="s">
        <v>83</v>
      </c>
      <c r="C1087" s="2">
        <v>0.3125</v>
      </c>
      <c r="D1087" s="6">
        <v>0.41666666666666669</v>
      </c>
      <c r="E1087" s="7">
        <f t="shared" si="37"/>
        <v>2.5000000000000004</v>
      </c>
      <c r="F1087" t="s">
        <v>17</v>
      </c>
      <c r="G1087" t="s">
        <v>8</v>
      </c>
      <c r="H1087">
        <v>1144356</v>
      </c>
      <c r="I1087" t="str">
        <f>VLOOKUP(Table2[[#This Row],[Employee]],emp_team[],2,FALSE)</f>
        <v>Team WH</v>
      </c>
    </row>
    <row r="1088" spans="1:9" hidden="1" x14ac:dyDescent="0.35">
      <c r="A1088" s="1">
        <v>45632</v>
      </c>
      <c r="B1088" t="s">
        <v>83</v>
      </c>
      <c r="C1088" s="2">
        <v>0.42708333333333331</v>
      </c>
      <c r="D1088" s="6">
        <v>0.4548611111111111</v>
      </c>
      <c r="E1088" s="7">
        <f t="shared" si="37"/>
        <v>0.66666666666666696</v>
      </c>
      <c r="F1088" t="s">
        <v>17</v>
      </c>
      <c r="G1088" t="s">
        <v>8</v>
      </c>
      <c r="H1088">
        <v>1144604</v>
      </c>
      <c r="I1088" t="str">
        <f>VLOOKUP(Table2[[#This Row],[Employee]],emp_team[],2,FALSE)</f>
        <v>Team WH</v>
      </c>
    </row>
    <row r="1089" spans="1:9" hidden="1" x14ac:dyDescent="0.35">
      <c r="A1089" s="1">
        <v>45632</v>
      </c>
      <c r="B1089" t="s">
        <v>83</v>
      </c>
      <c r="C1089" s="2">
        <v>0.4548611111111111</v>
      </c>
      <c r="D1089" s="6">
        <v>0.5</v>
      </c>
      <c r="E1089" s="7">
        <f t="shared" si="37"/>
        <v>1.0833333333333335</v>
      </c>
      <c r="F1089" t="s">
        <v>19</v>
      </c>
      <c r="G1089" t="s">
        <v>8</v>
      </c>
      <c r="H1089">
        <v>1144602</v>
      </c>
      <c r="I1089" t="str">
        <f>VLOOKUP(Table2[[#This Row],[Employee]],emp_team[],2,FALSE)</f>
        <v>Team WH</v>
      </c>
    </row>
    <row r="1090" spans="1:9" hidden="1" x14ac:dyDescent="0.35">
      <c r="A1090" s="1">
        <v>45632</v>
      </c>
      <c r="B1090" t="s">
        <v>83</v>
      </c>
      <c r="C1090" s="2">
        <v>0.52083333333333337</v>
      </c>
      <c r="D1090" s="6">
        <v>0.59375</v>
      </c>
      <c r="E1090" s="7">
        <f t="shared" si="37"/>
        <v>1.7499999999999991</v>
      </c>
      <c r="F1090" t="s">
        <v>19</v>
      </c>
      <c r="G1090" t="s">
        <v>8</v>
      </c>
      <c r="H1090">
        <v>1144601</v>
      </c>
      <c r="I1090" t="str">
        <f>VLOOKUP(Table2[[#This Row],[Employee]],emp_team[],2,FALSE)</f>
        <v>Team WH</v>
      </c>
    </row>
    <row r="1091" spans="1:9" hidden="1" x14ac:dyDescent="0.35">
      <c r="A1091" s="1">
        <v>45632</v>
      </c>
      <c r="B1091" t="s">
        <v>83</v>
      </c>
      <c r="C1091" s="2">
        <v>0.60416666666666663</v>
      </c>
      <c r="D1091" s="6">
        <v>0.66666666666666663</v>
      </c>
      <c r="E1091" s="7">
        <f t="shared" si="37"/>
        <v>1.5</v>
      </c>
      <c r="F1091" t="s">
        <v>19</v>
      </c>
      <c r="G1091" t="s">
        <v>8</v>
      </c>
      <c r="H1091">
        <v>1145405</v>
      </c>
      <c r="I1091" t="str">
        <f>VLOOKUP(Table2[[#This Row],[Employee]],emp_team[],2,FALSE)</f>
        <v>Team WH</v>
      </c>
    </row>
    <row r="1092" spans="1:9" hidden="1" x14ac:dyDescent="0.35">
      <c r="A1092" s="1">
        <v>45632</v>
      </c>
      <c r="B1092" t="s">
        <v>82</v>
      </c>
      <c r="C1092" s="2">
        <v>0.3125</v>
      </c>
      <c r="D1092" s="6">
        <v>0.41666666666666669</v>
      </c>
      <c r="E1092" s="7">
        <f t="shared" si="37"/>
        <v>2.5000000000000004</v>
      </c>
      <c r="F1092" t="s">
        <v>17</v>
      </c>
      <c r="G1092" t="s">
        <v>84</v>
      </c>
      <c r="I1092" t="str">
        <f>VLOOKUP(Table2[[#This Row],[Employee]],emp_team[],2,FALSE)</f>
        <v>Team WH</v>
      </c>
    </row>
    <row r="1093" spans="1:9" hidden="1" x14ac:dyDescent="0.35">
      <c r="A1093" s="1">
        <v>45632</v>
      </c>
      <c r="B1093" t="s">
        <v>82</v>
      </c>
      <c r="C1093" s="2">
        <v>0.42708333333333331</v>
      </c>
      <c r="D1093" s="6">
        <v>0.54166666666666663</v>
      </c>
      <c r="E1093" s="7">
        <f t="shared" si="37"/>
        <v>2.7499999999999996</v>
      </c>
      <c r="F1093" t="s">
        <v>17</v>
      </c>
      <c r="G1093" t="s">
        <v>84</v>
      </c>
      <c r="H1093">
        <v>1144356</v>
      </c>
      <c r="I1093" t="str">
        <f>VLOOKUP(Table2[[#This Row],[Employee]],emp_team[],2,FALSE)</f>
        <v>Team WH</v>
      </c>
    </row>
    <row r="1094" spans="1:9" hidden="1" x14ac:dyDescent="0.35">
      <c r="A1094" s="1">
        <v>45632</v>
      </c>
      <c r="B1094" t="s">
        <v>82</v>
      </c>
      <c r="C1094" s="2">
        <v>0.5625</v>
      </c>
      <c r="D1094" s="6">
        <v>0.60416666666666663</v>
      </c>
      <c r="E1094" s="7">
        <f t="shared" si="37"/>
        <v>0.99999999999999911</v>
      </c>
      <c r="F1094" t="s">
        <v>17</v>
      </c>
      <c r="G1094" t="s">
        <v>73</v>
      </c>
      <c r="H1094">
        <v>3222</v>
      </c>
      <c r="I1094" t="str">
        <f>VLOOKUP(Table2[[#This Row],[Employee]],emp_team[],2,FALSE)</f>
        <v>Team WH</v>
      </c>
    </row>
    <row r="1095" spans="1:9" hidden="1" x14ac:dyDescent="0.35">
      <c r="A1095" s="1">
        <v>45632</v>
      </c>
      <c r="B1095" t="s">
        <v>82</v>
      </c>
      <c r="C1095" s="2">
        <v>0.62152777777777779</v>
      </c>
      <c r="D1095" s="6">
        <v>0.65625</v>
      </c>
      <c r="E1095" s="7">
        <f t="shared" ref="E1095:E1100" si="38">(D1095-C1095)*24</f>
        <v>0.83333333333333304</v>
      </c>
      <c r="F1095" t="s">
        <v>17</v>
      </c>
      <c r="G1095" t="s">
        <v>84</v>
      </c>
      <c r="H1095">
        <v>1144356</v>
      </c>
      <c r="I1095" t="str">
        <f>VLOOKUP(Table2[[#This Row],[Employee]],emp_team[],2,FALSE)</f>
        <v>Team WH</v>
      </c>
    </row>
    <row r="1096" spans="1:9" hidden="1" x14ac:dyDescent="0.35">
      <c r="A1096" s="1">
        <v>45632</v>
      </c>
      <c r="B1096" t="s">
        <v>82</v>
      </c>
      <c r="C1096" s="2">
        <v>0.65625</v>
      </c>
      <c r="D1096" s="6">
        <v>0.66666666666666663</v>
      </c>
      <c r="E1096" s="7">
        <f t="shared" si="38"/>
        <v>0.24999999999999911</v>
      </c>
      <c r="F1096" t="s">
        <v>17</v>
      </c>
      <c r="G1096" t="s">
        <v>72</v>
      </c>
      <c r="H1096">
        <v>1144356</v>
      </c>
      <c r="I1096" t="str">
        <f>VLOOKUP(Table2[[#This Row],[Employee]],emp_team[],2,FALSE)</f>
        <v>Team WH</v>
      </c>
    </row>
    <row r="1097" spans="1:9" hidden="1" x14ac:dyDescent="0.35">
      <c r="A1097" s="1">
        <v>45635</v>
      </c>
      <c r="B1097" t="s">
        <v>85</v>
      </c>
      <c r="C1097" s="2">
        <v>0.375</v>
      </c>
      <c r="D1097" s="6">
        <v>0.41666666666666669</v>
      </c>
      <c r="E1097" s="7">
        <f t="shared" si="38"/>
        <v>1.0000000000000004</v>
      </c>
      <c r="F1097" t="s">
        <v>26</v>
      </c>
      <c r="G1097" t="s">
        <v>11</v>
      </c>
      <c r="I1097" t="str">
        <f>VLOOKUP(Table2[[#This Row],[Employee]],emp_team[],2,FALSE)</f>
        <v>Team Logistics</v>
      </c>
    </row>
    <row r="1098" spans="1:9" hidden="1" x14ac:dyDescent="0.35">
      <c r="A1098" s="1">
        <v>45635</v>
      </c>
      <c r="B1098" t="s">
        <v>85</v>
      </c>
      <c r="C1098" s="2">
        <v>0.41666666666666669</v>
      </c>
      <c r="D1098" s="6">
        <v>0.4375</v>
      </c>
      <c r="E1098" s="7">
        <f t="shared" si="38"/>
        <v>0.49999999999999956</v>
      </c>
      <c r="F1098" t="s">
        <v>16</v>
      </c>
      <c r="G1098" t="s">
        <v>86</v>
      </c>
      <c r="I1098" t="str">
        <f>VLOOKUP(Table2[[#This Row],[Employee]],emp_team[],2,FALSE)</f>
        <v>Team Logistics</v>
      </c>
    </row>
    <row r="1099" spans="1:9" hidden="1" x14ac:dyDescent="0.35">
      <c r="A1099" s="1">
        <v>45635</v>
      </c>
      <c r="B1099" t="s">
        <v>85</v>
      </c>
      <c r="C1099" s="2">
        <v>0.44791666666666669</v>
      </c>
      <c r="D1099" s="6">
        <v>0.52083333333333337</v>
      </c>
      <c r="E1099" s="7">
        <f t="shared" si="38"/>
        <v>1.7500000000000004</v>
      </c>
      <c r="F1099" t="s">
        <v>16</v>
      </c>
      <c r="G1099" t="s">
        <v>86</v>
      </c>
      <c r="I1099" t="str">
        <f>VLOOKUP(Table2[[#This Row],[Employee]],emp_team[],2,FALSE)</f>
        <v>Team Logistics</v>
      </c>
    </row>
    <row r="1100" spans="1:9" hidden="1" x14ac:dyDescent="0.35">
      <c r="A1100" s="1">
        <v>45635</v>
      </c>
      <c r="B1100" t="s">
        <v>85</v>
      </c>
      <c r="C1100" s="2">
        <v>0.54166666666666663</v>
      </c>
      <c r="D1100" s="6">
        <v>0.60416666666666663</v>
      </c>
      <c r="E1100" s="7">
        <f t="shared" si="38"/>
        <v>1.5</v>
      </c>
      <c r="F1100" t="s">
        <v>16</v>
      </c>
      <c r="G1100" t="s">
        <v>86</v>
      </c>
      <c r="I1100" t="str">
        <f>VLOOKUP(Table2[[#This Row],[Employee]],emp_team[],2,FALSE)</f>
        <v>Team Logistics</v>
      </c>
    </row>
    <row r="1101" spans="1:9" hidden="1" x14ac:dyDescent="0.35">
      <c r="A1101" s="1">
        <v>45635</v>
      </c>
      <c r="B1101" t="s">
        <v>85</v>
      </c>
      <c r="C1101" s="2">
        <v>0.61458333333333337</v>
      </c>
      <c r="D1101" s="6">
        <v>0.70833333333333337</v>
      </c>
      <c r="E1101" s="7">
        <f t="shared" ref="E1101:E1102" si="39">(D1101-C1101)*24</f>
        <v>2.25</v>
      </c>
      <c r="F1101" t="s">
        <v>16</v>
      </c>
      <c r="G1101" t="s">
        <v>86</v>
      </c>
      <c r="I1101" t="str">
        <f>VLOOKUP(Table2[[#This Row],[Employee]],emp_team[],2,FALSE)</f>
        <v>Team Logistics</v>
      </c>
    </row>
    <row r="1102" spans="1:9" hidden="1" x14ac:dyDescent="0.35">
      <c r="A1102" s="1">
        <v>45635</v>
      </c>
      <c r="B1102" t="s">
        <v>51</v>
      </c>
      <c r="C1102" s="2">
        <v>0.35416666666666669</v>
      </c>
      <c r="D1102" s="6">
        <v>0.41666666666666669</v>
      </c>
      <c r="E1102" s="7">
        <f t="shared" si="39"/>
        <v>1.5</v>
      </c>
      <c r="F1102" t="s">
        <v>23</v>
      </c>
      <c r="G1102" t="s">
        <v>6</v>
      </c>
      <c r="H1102" t="s">
        <v>94</v>
      </c>
      <c r="I1102" t="str">
        <f>VLOOKUP(Table2[[#This Row],[Employee]],emp_team[],2,FALSE)</f>
        <v>Team Logistics</v>
      </c>
    </row>
    <row r="1103" spans="1:9" hidden="1" x14ac:dyDescent="0.35">
      <c r="A1103" s="1">
        <v>45635</v>
      </c>
      <c r="B1103" t="s">
        <v>51</v>
      </c>
      <c r="C1103" s="2">
        <v>0.42708333333333331</v>
      </c>
      <c r="D1103" s="6">
        <v>0.47916666666666669</v>
      </c>
      <c r="E1103" s="7">
        <f t="shared" ref="E1103:E1108" si="40">(D1103-C1103)*24</f>
        <v>1.2500000000000009</v>
      </c>
      <c r="F1103" t="s">
        <v>16</v>
      </c>
      <c r="G1103" t="s">
        <v>87</v>
      </c>
      <c r="I1103" t="str">
        <f>VLOOKUP(Table2[[#This Row],[Employee]],emp_team[],2,FALSE)</f>
        <v>Team Logistics</v>
      </c>
    </row>
    <row r="1104" spans="1:9" hidden="1" x14ac:dyDescent="0.35">
      <c r="A1104" s="1">
        <v>45635</v>
      </c>
      <c r="B1104" t="s">
        <v>51</v>
      </c>
      <c r="C1104" s="2">
        <v>0.47916666666666669</v>
      </c>
      <c r="D1104" s="6">
        <v>0.5</v>
      </c>
      <c r="E1104" s="7">
        <f t="shared" si="40"/>
        <v>0.49999999999999956</v>
      </c>
      <c r="F1104" t="s">
        <v>23</v>
      </c>
      <c r="G1104" t="s">
        <v>6</v>
      </c>
      <c r="H1104" t="s">
        <v>94</v>
      </c>
      <c r="I1104" t="str">
        <f>VLOOKUP(Table2[[#This Row],[Employee]],emp_team[],2,FALSE)</f>
        <v>Team Logistics</v>
      </c>
    </row>
    <row r="1105" spans="1:9" hidden="1" x14ac:dyDescent="0.35">
      <c r="A1105" s="1">
        <v>45635</v>
      </c>
      <c r="B1105" t="s">
        <v>51</v>
      </c>
      <c r="C1105" s="2">
        <v>0.52083333333333337</v>
      </c>
      <c r="D1105" s="6">
        <v>0.59375</v>
      </c>
      <c r="E1105" s="7">
        <f t="shared" si="40"/>
        <v>1.7499999999999991</v>
      </c>
      <c r="F1105" t="s">
        <v>23</v>
      </c>
      <c r="G1105" t="s">
        <v>6</v>
      </c>
      <c r="H1105" t="s">
        <v>94</v>
      </c>
      <c r="I1105" t="str">
        <f>VLOOKUP(Table2[[#This Row],[Employee]],emp_team[],2,FALSE)</f>
        <v>Team Logistics</v>
      </c>
    </row>
    <row r="1106" spans="1:9" hidden="1" x14ac:dyDescent="0.35">
      <c r="A1106" s="1">
        <v>45635</v>
      </c>
      <c r="B1106" t="s">
        <v>51</v>
      </c>
      <c r="C1106" s="2">
        <v>0.60416666666666663</v>
      </c>
      <c r="D1106" s="6">
        <v>0.70833333333333337</v>
      </c>
      <c r="E1106" s="7">
        <f t="shared" si="40"/>
        <v>2.5000000000000018</v>
      </c>
      <c r="F1106" t="s">
        <v>23</v>
      </c>
      <c r="G1106" t="s">
        <v>6</v>
      </c>
      <c r="H1106" t="s">
        <v>94</v>
      </c>
      <c r="I1106" t="str">
        <f>VLOOKUP(Table2[[#This Row],[Employee]],emp_team[],2,FALSE)</f>
        <v>Team Logistics</v>
      </c>
    </row>
    <row r="1107" spans="1:9" hidden="1" x14ac:dyDescent="0.35">
      <c r="A1107" s="1">
        <v>45635</v>
      </c>
      <c r="B1107" t="s">
        <v>14</v>
      </c>
      <c r="C1107" s="2">
        <v>0.33333333333333331</v>
      </c>
      <c r="D1107" s="6">
        <v>0.41666666666666669</v>
      </c>
      <c r="E1107" s="7">
        <f t="shared" si="40"/>
        <v>2.0000000000000009</v>
      </c>
      <c r="F1107" t="s">
        <v>16</v>
      </c>
      <c r="G1107" t="s">
        <v>9</v>
      </c>
      <c r="I1107" t="str">
        <f>VLOOKUP(Table2[[#This Row],[Employee]],emp_team[],2,FALSE)</f>
        <v>Team Ana</v>
      </c>
    </row>
    <row r="1108" spans="1:9" hidden="1" x14ac:dyDescent="0.35">
      <c r="A1108" s="1">
        <v>45635</v>
      </c>
      <c r="B1108" t="s">
        <v>14</v>
      </c>
      <c r="C1108" s="2">
        <v>0.42708333333333331</v>
      </c>
      <c r="D1108" s="6">
        <v>0.5</v>
      </c>
      <c r="E1108" s="7">
        <f t="shared" si="40"/>
        <v>1.7500000000000004</v>
      </c>
      <c r="F1108" t="s">
        <v>16</v>
      </c>
      <c r="G1108" t="s">
        <v>9</v>
      </c>
      <c r="I1108" t="str">
        <f>VLOOKUP(Table2[[#This Row],[Employee]],emp_team[],2,FALSE)</f>
        <v>Team Ana</v>
      </c>
    </row>
    <row r="1109" spans="1:9" hidden="1" x14ac:dyDescent="0.35">
      <c r="A1109" s="1">
        <v>45635</v>
      </c>
      <c r="B1109" t="s">
        <v>14</v>
      </c>
      <c r="C1109" s="2">
        <v>0.52083333333333337</v>
      </c>
      <c r="D1109" s="6">
        <v>0.5625</v>
      </c>
      <c r="E1109" s="7">
        <f t="shared" ref="E1109:E1114" si="41">(D1109-C1109)*24</f>
        <v>0.99999999999999911</v>
      </c>
      <c r="F1109" t="s">
        <v>16</v>
      </c>
      <c r="G1109" t="s">
        <v>9</v>
      </c>
      <c r="I1109" t="str">
        <f>VLOOKUP(Table2[[#This Row],[Employee]],emp_team[],2,FALSE)</f>
        <v>Team Ana</v>
      </c>
    </row>
    <row r="1110" spans="1:9" hidden="1" x14ac:dyDescent="0.35">
      <c r="A1110" s="1">
        <v>45635</v>
      </c>
      <c r="B1110" t="s">
        <v>14</v>
      </c>
      <c r="C1110" s="2">
        <v>0.5625</v>
      </c>
      <c r="D1110" s="6">
        <v>0.59375</v>
      </c>
      <c r="E1110" s="7">
        <f t="shared" si="41"/>
        <v>0.75</v>
      </c>
      <c r="F1110" t="s">
        <v>26</v>
      </c>
      <c r="G1110" t="s">
        <v>9</v>
      </c>
      <c r="I1110" t="str">
        <f>VLOOKUP(Table2[[#This Row],[Employee]],emp_team[],2,FALSE)</f>
        <v>Team Ana</v>
      </c>
    </row>
    <row r="1111" spans="1:9" hidden="1" x14ac:dyDescent="0.35">
      <c r="A1111" s="1">
        <v>45635</v>
      </c>
      <c r="B1111" t="s">
        <v>14</v>
      </c>
      <c r="C1111" s="2">
        <v>0.60416666666666663</v>
      </c>
      <c r="D1111" s="6">
        <v>0.66666666666666663</v>
      </c>
      <c r="E1111" s="7">
        <f t="shared" si="41"/>
        <v>1.5</v>
      </c>
      <c r="F1111" t="s">
        <v>26</v>
      </c>
      <c r="G1111" t="s">
        <v>9</v>
      </c>
      <c r="I1111" t="str">
        <f>VLOOKUP(Table2[[#This Row],[Employee]],emp_team[],2,FALSE)</f>
        <v>Team Ana</v>
      </c>
    </row>
    <row r="1112" spans="1:9" hidden="1" x14ac:dyDescent="0.35">
      <c r="A1112" s="1">
        <v>45635</v>
      </c>
      <c r="B1112" t="s">
        <v>14</v>
      </c>
      <c r="C1112" s="2">
        <v>0.66666666666666663</v>
      </c>
      <c r="D1112" s="6">
        <v>0.68055555555555558</v>
      </c>
      <c r="E1112" s="7">
        <f t="shared" si="41"/>
        <v>0.33333333333333481</v>
      </c>
      <c r="F1112" t="s">
        <v>16</v>
      </c>
      <c r="G1112" t="s">
        <v>24</v>
      </c>
      <c r="I1112" t="str">
        <f>VLOOKUP(Table2[[#This Row],[Employee]],emp_team[],2,FALSE)</f>
        <v>Team Ana</v>
      </c>
    </row>
    <row r="1113" spans="1:9" hidden="1" x14ac:dyDescent="0.35">
      <c r="A1113" s="1">
        <v>45635</v>
      </c>
      <c r="B1113" t="s">
        <v>88</v>
      </c>
      <c r="C1113" s="2">
        <v>0.33333333333333331</v>
      </c>
      <c r="D1113" s="6">
        <v>0.35416666666666669</v>
      </c>
      <c r="E1113" s="7">
        <f t="shared" si="41"/>
        <v>0.50000000000000089</v>
      </c>
      <c r="F1113" t="s">
        <v>16</v>
      </c>
      <c r="G1113" t="s">
        <v>5</v>
      </c>
      <c r="I1113" t="str">
        <f>VLOOKUP(Table2[[#This Row],[Employee]],emp_team[],2,FALSE)</f>
        <v>Team WH</v>
      </c>
    </row>
    <row r="1114" spans="1:9" hidden="1" x14ac:dyDescent="0.35">
      <c r="A1114" s="1">
        <v>45635</v>
      </c>
      <c r="B1114" t="s">
        <v>88</v>
      </c>
      <c r="C1114" s="2">
        <v>0.35416666666666669</v>
      </c>
      <c r="D1114" s="6">
        <v>0.41666666666666669</v>
      </c>
      <c r="E1114" s="7">
        <f t="shared" si="41"/>
        <v>1.5</v>
      </c>
      <c r="F1114" t="s">
        <v>16</v>
      </c>
      <c r="G1114" t="s">
        <v>8</v>
      </c>
      <c r="I1114" t="str">
        <f>VLOOKUP(Table2[[#This Row],[Employee]],emp_team[],2,FALSE)</f>
        <v>Team WH</v>
      </c>
    </row>
    <row r="1115" spans="1:9" hidden="1" x14ac:dyDescent="0.35">
      <c r="A1115" s="1">
        <v>45635</v>
      </c>
      <c r="B1115" t="s">
        <v>88</v>
      </c>
      <c r="C1115" s="2">
        <v>0.42708333333333331</v>
      </c>
      <c r="D1115" s="6">
        <v>0.5</v>
      </c>
      <c r="E1115" s="7">
        <f t="shared" ref="E1115:E1120" si="42">(D1115-C1115)*24</f>
        <v>1.7500000000000004</v>
      </c>
      <c r="F1115" t="s">
        <v>26</v>
      </c>
      <c r="G1115" t="s">
        <v>8</v>
      </c>
      <c r="I1115" t="str">
        <f>VLOOKUP(Table2[[#This Row],[Employee]],emp_team[],2,FALSE)</f>
        <v>Team WH</v>
      </c>
    </row>
    <row r="1116" spans="1:9" hidden="1" x14ac:dyDescent="0.35">
      <c r="A1116" s="1">
        <v>45635</v>
      </c>
      <c r="B1116" t="s">
        <v>88</v>
      </c>
      <c r="C1116" s="2">
        <v>0.52083333333333337</v>
      </c>
      <c r="D1116" s="6">
        <v>0.59375</v>
      </c>
      <c r="E1116" s="7">
        <f t="shared" si="42"/>
        <v>1.7499999999999991</v>
      </c>
      <c r="F1116" t="s">
        <v>26</v>
      </c>
      <c r="G1116" t="s">
        <v>8</v>
      </c>
      <c r="I1116" t="str">
        <f>VLOOKUP(Table2[[#This Row],[Employee]],emp_team[],2,FALSE)</f>
        <v>Team WH</v>
      </c>
    </row>
    <row r="1117" spans="1:9" hidden="1" x14ac:dyDescent="0.35">
      <c r="A1117" s="1">
        <v>45635</v>
      </c>
      <c r="B1117" t="s">
        <v>88</v>
      </c>
      <c r="C1117" s="2">
        <v>0.60416666666666663</v>
      </c>
      <c r="D1117" s="6">
        <v>0.65972222222222221</v>
      </c>
      <c r="E1117" s="7">
        <f t="shared" si="42"/>
        <v>1.3333333333333339</v>
      </c>
      <c r="F1117" t="s">
        <v>16</v>
      </c>
      <c r="G1117" t="s">
        <v>7</v>
      </c>
      <c r="I1117" t="str">
        <f>VLOOKUP(Table2[[#This Row],[Employee]],emp_team[],2,FALSE)</f>
        <v>Team WH</v>
      </c>
    </row>
    <row r="1118" spans="1:9" hidden="1" x14ac:dyDescent="0.35">
      <c r="A1118" s="1">
        <v>45635</v>
      </c>
      <c r="B1118" t="s">
        <v>88</v>
      </c>
      <c r="C1118" s="2">
        <v>0.65972222222222221</v>
      </c>
      <c r="D1118" s="6">
        <v>0.6875</v>
      </c>
      <c r="E1118" s="7">
        <f t="shared" si="42"/>
        <v>0.66666666666666696</v>
      </c>
      <c r="F1118" t="s">
        <v>16</v>
      </c>
      <c r="G1118" t="s">
        <v>5</v>
      </c>
      <c r="I1118" t="str">
        <f>VLOOKUP(Table2[[#This Row],[Employee]],emp_team[],2,FALSE)</f>
        <v>Team WH</v>
      </c>
    </row>
    <row r="1119" spans="1:9" hidden="1" x14ac:dyDescent="0.35">
      <c r="A1119" s="1">
        <v>45635</v>
      </c>
      <c r="B1119" t="s">
        <v>89</v>
      </c>
      <c r="C1119" s="2">
        <v>0.33333333333333331</v>
      </c>
      <c r="D1119" s="6">
        <v>0.35416666666666669</v>
      </c>
      <c r="E1119" s="7">
        <f t="shared" si="42"/>
        <v>0.50000000000000089</v>
      </c>
      <c r="F1119" t="s">
        <v>16</v>
      </c>
      <c r="G1119" t="s">
        <v>5</v>
      </c>
      <c r="I1119" t="str">
        <f>VLOOKUP(Table2[[#This Row],[Employee]],emp_team[],2,FALSE)</f>
        <v>Team WH</v>
      </c>
    </row>
    <row r="1120" spans="1:9" hidden="1" x14ac:dyDescent="0.35">
      <c r="A1120" s="1">
        <v>45635</v>
      </c>
      <c r="B1120" t="s">
        <v>89</v>
      </c>
      <c r="C1120" s="2">
        <v>0.35416666666666669</v>
      </c>
      <c r="D1120" s="6">
        <v>0.41666666666666669</v>
      </c>
      <c r="E1120" s="7">
        <f t="shared" si="42"/>
        <v>1.5</v>
      </c>
      <c r="F1120" t="s">
        <v>16</v>
      </c>
      <c r="G1120" t="s">
        <v>8</v>
      </c>
      <c r="I1120" t="str">
        <f>VLOOKUP(Table2[[#This Row],[Employee]],emp_team[],2,FALSE)</f>
        <v>Team WH</v>
      </c>
    </row>
    <row r="1121" spans="1:9" hidden="1" x14ac:dyDescent="0.35">
      <c r="A1121" s="1">
        <v>45635</v>
      </c>
      <c r="B1121" t="s">
        <v>89</v>
      </c>
      <c r="C1121" s="2">
        <v>0.42708333333333331</v>
      </c>
      <c r="D1121" s="6">
        <v>0.5</v>
      </c>
      <c r="E1121" s="7">
        <f t="shared" ref="E1121:E1124" si="43">(D1121-C1121)*24</f>
        <v>1.7500000000000004</v>
      </c>
      <c r="F1121" t="s">
        <v>26</v>
      </c>
      <c r="G1121" t="s">
        <v>8</v>
      </c>
      <c r="I1121" t="str">
        <f>VLOOKUP(Table2[[#This Row],[Employee]],emp_team[],2,FALSE)</f>
        <v>Team WH</v>
      </c>
    </row>
    <row r="1122" spans="1:9" hidden="1" x14ac:dyDescent="0.35">
      <c r="A1122" s="1">
        <v>45635</v>
      </c>
      <c r="B1122" t="s">
        <v>89</v>
      </c>
      <c r="C1122" s="2">
        <v>0.52083333333333337</v>
      </c>
      <c r="D1122" s="6">
        <v>0.59375</v>
      </c>
      <c r="E1122" s="7">
        <f t="shared" si="43"/>
        <v>1.7499999999999991</v>
      </c>
      <c r="F1122" t="s">
        <v>26</v>
      </c>
      <c r="G1122" t="s">
        <v>8</v>
      </c>
      <c r="I1122" t="str">
        <f>VLOOKUP(Table2[[#This Row],[Employee]],emp_team[],2,FALSE)</f>
        <v>Team WH</v>
      </c>
    </row>
    <row r="1123" spans="1:9" hidden="1" x14ac:dyDescent="0.35">
      <c r="A1123" s="1">
        <v>45635</v>
      </c>
      <c r="B1123" t="s">
        <v>89</v>
      </c>
      <c r="C1123" s="2">
        <v>0.60416666666666663</v>
      </c>
      <c r="D1123" s="6">
        <v>0.65972222222222221</v>
      </c>
      <c r="E1123" s="7">
        <f t="shared" si="43"/>
        <v>1.3333333333333339</v>
      </c>
      <c r="F1123" t="s">
        <v>16</v>
      </c>
      <c r="G1123" t="s">
        <v>7</v>
      </c>
      <c r="I1123" t="str">
        <f>VLOOKUP(Table2[[#This Row],[Employee]],emp_team[],2,FALSE)</f>
        <v>Team WH</v>
      </c>
    </row>
    <row r="1124" spans="1:9" hidden="1" x14ac:dyDescent="0.35">
      <c r="A1124" s="1">
        <v>45635</v>
      </c>
      <c r="B1124" t="s">
        <v>89</v>
      </c>
      <c r="C1124" s="2">
        <v>0.65972222222222221</v>
      </c>
      <c r="D1124" s="6">
        <v>0.6875</v>
      </c>
      <c r="E1124" s="7">
        <f t="shared" si="43"/>
        <v>0.66666666666666696</v>
      </c>
      <c r="F1124" t="s">
        <v>16</v>
      </c>
      <c r="G1124" t="s">
        <v>5</v>
      </c>
      <c r="I1124" t="str">
        <f>VLOOKUP(Table2[[#This Row],[Employee]],emp_team[],2,FALSE)</f>
        <v>Team WH</v>
      </c>
    </row>
    <row r="1125" spans="1:9" hidden="1" x14ac:dyDescent="0.35">
      <c r="A1125" s="1">
        <v>45635</v>
      </c>
      <c r="B1125" t="s">
        <v>28</v>
      </c>
      <c r="C1125" s="2">
        <v>0.34375</v>
      </c>
      <c r="D1125" s="6">
        <v>0.41666666666666669</v>
      </c>
      <c r="E1125" s="7">
        <f t="shared" ref="E1125:E1126" si="44">(D1125-C1125)*24</f>
        <v>1.7500000000000004</v>
      </c>
      <c r="F1125" t="s">
        <v>16</v>
      </c>
      <c r="G1125" t="s">
        <v>8</v>
      </c>
      <c r="I1125" t="str">
        <f>VLOOKUP(Table2[[#This Row],[Employee]],emp_team[],2,FALSE)</f>
        <v>Team Ana</v>
      </c>
    </row>
    <row r="1126" spans="1:9" hidden="1" x14ac:dyDescent="0.35">
      <c r="A1126" s="1">
        <v>45635</v>
      </c>
      <c r="B1126" t="s">
        <v>28</v>
      </c>
      <c r="C1126" s="2">
        <v>0.42708333333333331</v>
      </c>
      <c r="D1126" s="6">
        <v>0.5</v>
      </c>
      <c r="E1126" s="7">
        <f t="shared" si="44"/>
        <v>1.7500000000000004</v>
      </c>
      <c r="F1126" t="s">
        <v>16</v>
      </c>
      <c r="G1126" t="s">
        <v>7</v>
      </c>
      <c r="I1126" t="str">
        <f>VLOOKUP(Table2[[#This Row],[Employee]],emp_team[],2,FALSE)</f>
        <v>Team Ana</v>
      </c>
    </row>
    <row r="1127" spans="1:9" hidden="1" x14ac:dyDescent="0.35">
      <c r="A1127" s="1">
        <v>45635</v>
      </c>
      <c r="B1127" t="s">
        <v>28</v>
      </c>
      <c r="C1127" s="2">
        <v>0.52083333333333337</v>
      </c>
      <c r="D1127" s="6">
        <v>0.59375</v>
      </c>
      <c r="E1127" s="7">
        <f t="shared" ref="E1127:E1132" si="45">(D1127-C1127)*24</f>
        <v>1.7499999999999991</v>
      </c>
      <c r="F1127" t="s">
        <v>16</v>
      </c>
      <c r="G1127" t="s">
        <v>8</v>
      </c>
      <c r="I1127" t="str">
        <f>VLOOKUP(Table2[[#This Row],[Employee]],emp_team[],2,FALSE)</f>
        <v>Team Ana</v>
      </c>
    </row>
    <row r="1128" spans="1:9" hidden="1" x14ac:dyDescent="0.35">
      <c r="A1128" s="1">
        <v>45635</v>
      </c>
      <c r="B1128" t="s">
        <v>28</v>
      </c>
      <c r="C1128" s="2">
        <v>0.60416666666666663</v>
      </c>
      <c r="D1128" s="6">
        <v>0.63541666666666663</v>
      </c>
      <c r="E1128" s="7">
        <f t="shared" si="45"/>
        <v>0.75</v>
      </c>
      <c r="F1128" t="s">
        <v>26</v>
      </c>
      <c r="G1128" t="s">
        <v>7</v>
      </c>
      <c r="I1128" t="str">
        <f>VLOOKUP(Table2[[#This Row],[Employee]],emp_team[],2,FALSE)</f>
        <v>Team Ana</v>
      </c>
    </row>
    <row r="1129" spans="1:9" hidden="1" x14ac:dyDescent="0.35">
      <c r="A1129" s="1">
        <v>45635</v>
      </c>
      <c r="B1129" t="s">
        <v>28</v>
      </c>
      <c r="C1129" s="2">
        <v>0.63541666666666663</v>
      </c>
      <c r="D1129" s="6">
        <v>0.65347222222222223</v>
      </c>
      <c r="E1129" s="7">
        <f t="shared" si="45"/>
        <v>0.43333333333333446</v>
      </c>
      <c r="F1129" t="s">
        <v>16</v>
      </c>
      <c r="G1129" t="s">
        <v>8</v>
      </c>
      <c r="I1129" t="str">
        <f>VLOOKUP(Table2[[#This Row],[Employee]],emp_team[],2,FALSE)</f>
        <v>Team Ana</v>
      </c>
    </row>
    <row r="1130" spans="1:9" hidden="1" x14ac:dyDescent="0.35">
      <c r="A1130" s="1">
        <v>45635</v>
      </c>
      <c r="B1130" t="s">
        <v>28</v>
      </c>
      <c r="C1130" s="2">
        <v>0.65347222222222223</v>
      </c>
      <c r="D1130" s="6">
        <v>0.67708333333333337</v>
      </c>
      <c r="E1130" s="7">
        <f t="shared" si="45"/>
        <v>0.56666666666666732</v>
      </c>
      <c r="F1130" t="s">
        <v>26</v>
      </c>
      <c r="G1130" t="s">
        <v>4</v>
      </c>
      <c r="I1130" t="str">
        <f>VLOOKUP(Table2[[#This Row],[Employee]],emp_team[],2,FALSE)</f>
        <v>Team Ana</v>
      </c>
    </row>
    <row r="1131" spans="1:9" hidden="1" x14ac:dyDescent="0.35">
      <c r="A1131" s="1">
        <v>45635</v>
      </c>
      <c r="B1131" t="s">
        <v>28</v>
      </c>
      <c r="C1131" s="2">
        <v>0.67708333333333337</v>
      </c>
      <c r="D1131" s="6">
        <v>0.6875</v>
      </c>
      <c r="E1131" s="7">
        <f t="shared" si="45"/>
        <v>0.24999999999999911</v>
      </c>
      <c r="F1131" t="s">
        <v>16</v>
      </c>
      <c r="G1131" t="s">
        <v>5</v>
      </c>
      <c r="I1131" t="str">
        <f>VLOOKUP(Table2[[#This Row],[Employee]],emp_team[],2,FALSE)</f>
        <v>Team Ana</v>
      </c>
    </row>
    <row r="1132" spans="1:9" hidden="1" x14ac:dyDescent="0.35">
      <c r="A1132" s="1">
        <v>45635</v>
      </c>
      <c r="B1132" t="s">
        <v>30</v>
      </c>
      <c r="C1132" s="2">
        <v>0.33541666666666664</v>
      </c>
      <c r="D1132" s="6">
        <v>0.36180555555555555</v>
      </c>
      <c r="E1132" s="7">
        <f t="shared" si="45"/>
        <v>0.63333333333333375</v>
      </c>
      <c r="F1132" t="s">
        <v>16</v>
      </c>
      <c r="G1132" t="s">
        <v>48</v>
      </c>
      <c r="I1132" t="str">
        <f>VLOOKUP(Table2[[#This Row],[Employee]],emp_team[],2,FALSE)</f>
        <v>Team Ana</v>
      </c>
    </row>
    <row r="1133" spans="1:9" hidden="1" x14ac:dyDescent="0.35">
      <c r="A1133" s="1">
        <v>45635</v>
      </c>
      <c r="B1133" t="s">
        <v>30</v>
      </c>
      <c r="C1133" s="2">
        <v>0.36180555555555555</v>
      </c>
      <c r="D1133" s="6">
        <v>0.41666666666666669</v>
      </c>
      <c r="E1133" s="7">
        <f t="shared" ref="E1133:E1138" si="46">(D1133-C1133)*24</f>
        <v>1.3166666666666673</v>
      </c>
      <c r="F1133" t="s">
        <v>16</v>
      </c>
      <c r="G1133" t="s">
        <v>7</v>
      </c>
      <c r="I1133" t="str">
        <f>VLOOKUP(Table2[[#This Row],[Employee]],emp_team[],2,FALSE)</f>
        <v>Team Ana</v>
      </c>
    </row>
    <row r="1134" spans="1:9" hidden="1" x14ac:dyDescent="0.35">
      <c r="A1134" s="1">
        <v>45635</v>
      </c>
      <c r="B1134" t="s">
        <v>30</v>
      </c>
      <c r="C1134" s="2">
        <v>0.42708333333333331</v>
      </c>
      <c r="D1134" s="6">
        <v>0.5</v>
      </c>
      <c r="E1134" s="7">
        <f t="shared" si="46"/>
        <v>1.7500000000000004</v>
      </c>
      <c r="F1134" t="s">
        <v>16</v>
      </c>
      <c r="G1134" t="s">
        <v>7</v>
      </c>
      <c r="I1134" t="str">
        <f>VLOOKUP(Table2[[#This Row],[Employee]],emp_team[],2,FALSE)</f>
        <v>Team Ana</v>
      </c>
    </row>
    <row r="1135" spans="1:9" hidden="1" x14ac:dyDescent="0.35">
      <c r="A1135" s="1">
        <v>45635</v>
      </c>
      <c r="B1135" t="s">
        <v>30</v>
      </c>
      <c r="C1135" s="2">
        <v>0.52083333333333337</v>
      </c>
      <c r="D1135" s="6">
        <v>0.59375</v>
      </c>
      <c r="E1135" s="7">
        <f t="shared" si="46"/>
        <v>1.7499999999999991</v>
      </c>
      <c r="F1135" t="s">
        <v>16</v>
      </c>
      <c r="G1135" t="s">
        <v>7</v>
      </c>
      <c r="I1135" t="str">
        <f>VLOOKUP(Table2[[#This Row],[Employee]],emp_team[],2,FALSE)</f>
        <v>Team Ana</v>
      </c>
    </row>
    <row r="1136" spans="1:9" hidden="1" x14ac:dyDescent="0.35">
      <c r="A1136" s="1">
        <v>45635</v>
      </c>
      <c r="B1136" t="s">
        <v>30</v>
      </c>
      <c r="C1136" s="2">
        <v>0.60416666666666663</v>
      </c>
      <c r="D1136" s="6">
        <v>0.66666666666666663</v>
      </c>
      <c r="E1136" s="7">
        <f t="shared" si="46"/>
        <v>1.5</v>
      </c>
      <c r="F1136" t="s">
        <v>16</v>
      </c>
      <c r="G1136" t="s">
        <v>7</v>
      </c>
      <c r="I1136" t="str">
        <f>VLOOKUP(Table2[[#This Row],[Employee]],emp_team[],2,FALSE)</f>
        <v>Team Ana</v>
      </c>
    </row>
    <row r="1137" spans="1:9" hidden="1" x14ac:dyDescent="0.35">
      <c r="A1137" s="1">
        <v>45635</v>
      </c>
      <c r="B1137" t="s">
        <v>30</v>
      </c>
      <c r="C1137" s="2">
        <v>0.66666666666666663</v>
      </c>
      <c r="D1137" s="6">
        <v>0.67708333333333337</v>
      </c>
      <c r="E1137" s="7">
        <f t="shared" si="46"/>
        <v>0.25000000000000178</v>
      </c>
      <c r="F1137" t="s">
        <v>26</v>
      </c>
      <c r="G1137" t="s">
        <v>4</v>
      </c>
      <c r="I1137" t="str">
        <f>VLOOKUP(Table2[[#This Row],[Employee]],emp_team[],2,FALSE)</f>
        <v>Team Ana</v>
      </c>
    </row>
    <row r="1138" spans="1:9" hidden="1" x14ac:dyDescent="0.35">
      <c r="A1138" s="1">
        <v>45635</v>
      </c>
      <c r="B1138" t="s">
        <v>30</v>
      </c>
      <c r="C1138" s="2">
        <v>0.67708333333333337</v>
      </c>
      <c r="D1138" s="6">
        <v>0.6875</v>
      </c>
      <c r="E1138" s="7">
        <f t="shared" si="46"/>
        <v>0.24999999999999911</v>
      </c>
      <c r="F1138" t="s">
        <v>16</v>
      </c>
      <c r="G1138" t="s">
        <v>5</v>
      </c>
      <c r="I1138" t="str">
        <f>VLOOKUP(Table2[[#This Row],[Employee]],emp_team[],2,FALSE)</f>
        <v>Team Ana</v>
      </c>
    </row>
    <row r="1139" spans="1:9" hidden="1" x14ac:dyDescent="0.35">
      <c r="A1139" s="1">
        <v>45635</v>
      </c>
      <c r="B1139" t="s">
        <v>31</v>
      </c>
      <c r="C1139" s="2">
        <v>0.34375</v>
      </c>
      <c r="D1139" s="6">
        <v>0.3611111111111111</v>
      </c>
      <c r="E1139" s="7">
        <f t="shared" ref="E1139:E1144" si="47">(D1139-C1139)*24</f>
        <v>0.41666666666666652</v>
      </c>
      <c r="F1139" t="s">
        <v>16</v>
      </c>
      <c r="G1139" t="s">
        <v>8</v>
      </c>
      <c r="I1139" t="str">
        <f>VLOOKUP(Table2[[#This Row],[Employee]],emp_team[],2,FALSE)</f>
        <v>Team Ana</v>
      </c>
    </row>
    <row r="1140" spans="1:9" hidden="1" x14ac:dyDescent="0.35">
      <c r="A1140" s="1">
        <v>45635</v>
      </c>
      <c r="B1140" t="s">
        <v>31</v>
      </c>
      <c r="C1140" s="2">
        <v>0.3611111111111111</v>
      </c>
      <c r="D1140" s="6">
        <v>0.41666666666666669</v>
      </c>
      <c r="E1140" s="7">
        <f t="shared" si="47"/>
        <v>1.3333333333333339</v>
      </c>
      <c r="F1140" t="s">
        <v>16</v>
      </c>
      <c r="G1140" t="s">
        <v>7</v>
      </c>
      <c r="I1140" t="str">
        <f>VLOOKUP(Table2[[#This Row],[Employee]],emp_team[],2,FALSE)</f>
        <v>Team Ana</v>
      </c>
    </row>
    <row r="1141" spans="1:9" hidden="1" x14ac:dyDescent="0.35">
      <c r="A1141" s="1">
        <v>45635</v>
      </c>
      <c r="B1141" t="s">
        <v>31</v>
      </c>
      <c r="C1141" s="2">
        <v>0.42708333333333331</v>
      </c>
      <c r="D1141" s="6">
        <v>0.5</v>
      </c>
      <c r="E1141" s="7">
        <f t="shared" si="47"/>
        <v>1.7500000000000004</v>
      </c>
      <c r="F1141" t="s">
        <v>16</v>
      </c>
      <c r="G1141" t="s">
        <v>7</v>
      </c>
      <c r="I1141" t="str">
        <f>VLOOKUP(Table2[[#This Row],[Employee]],emp_team[],2,FALSE)</f>
        <v>Team Ana</v>
      </c>
    </row>
    <row r="1142" spans="1:9" hidden="1" x14ac:dyDescent="0.35">
      <c r="A1142" s="1">
        <v>45635</v>
      </c>
      <c r="B1142" t="s">
        <v>31</v>
      </c>
      <c r="C1142" s="2">
        <v>0.52083333333333337</v>
      </c>
      <c r="D1142" s="6">
        <v>0.59375</v>
      </c>
      <c r="E1142" s="7">
        <f t="shared" si="47"/>
        <v>1.7499999999999991</v>
      </c>
      <c r="F1142" t="s">
        <v>16</v>
      </c>
      <c r="G1142" t="s">
        <v>7</v>
      </c>
      <c r="I1142" t="str">
        <f>VLOOKUP(Table2[[#This Row],[Employee]],emp_team[],2,FALSE)</f>
        <v>Team Ana</v>
      </c>
    </row>
    <row r="1143" spans="1:9" hidden="1" x14ac:dyDescent="0.35">
      <c r="A1143" s="1">
        <v>45635</v>
      </c>
      <c r="B1143" t="s">
        <v>31</v>
      </c>
      <c r="C1143" s="2">
        <v>0.60416666666666663</v>
      </c>
      <c r="D1143" s="6">
        <v>0.67708333333333337</v>
      </c>
      <c r="E1143" s="7">
        <f t="shared" si="47"/>
        <v>1.7500000000000018</v>
      </c>
      <c r="F1143" t="s">
        <v>26</v>
      </c>
      <c r="G1143" t="s">
        <v>4</v>
      </c>
      <c r="I1143" t="str">
        <f>VLOOKUP(Table2[[#This Row],[Employee]],emp_team[],2,FALSE)</f>
        <v>Team Ana</v>
      </c>
    </row>
    <row r="1144" spans="1:9" hidden="1" x14ac:dyDescent="0.35">
      <c r="A1144" s="1">
        <v>45635</v>
      </c>
      <c r="B1144" t="s">
        <v>31</v>
      </c>
      <c r="C1144" s="2">
        <v>0.67708333333333337</v>
      </c>
      <c r="D1144" s="6">
        <v>0.6875</v>
      </c>
      <c r="E1144" s="7">
        <f t="shared" si="47"/>
        <v>0.24999999999999911</v>
      </c>
      <c r="F1144" t="s">
        <v>16</v>
      </c>
      <c r="G1144" t="s">
        <v>5</v>
      </c>
      <c r="I1144" t="str">
        <f>VLOOKUP(Table2[[#This Row],[Employee]],emp_team[],2,FALSE)</f>
        <v>Team Ana</v>
      </c>
    </row>
    <row r="1145" spans="1:9" hidden="1" x14ac:dyDescent="0.35">
      <c r="A1145" s="1">
        <v>45635</v>
      </c>
      <c r="B1145" t="s">
        <v>29</v>
      </c>
      <c r="C1145" s="2">
        <v>0.34375</v>
      </c>
      <c r="D1145" s="6">
        <v>0.41666666666666669</v>
      </c>
      <c r="E1145" s="7">
        <f t="shared" ref="E1145:E1150" si="48">(D1145-C1145)*24</f>
        <v>1.7500000000000004</v>
      </c>
      <c r="F1145" t="s">
        <v>16</v>
      </c>
      <c r="G1145" t="s">
        <v>48</v>
      </c>
      <c r="I1145" t="str">
        <f>VLOOKUP(Table2[[#This Row],[Employee]],emp_team[],2,FALSE)</f>
        <v>Team Ana</v>
      </c>
    </row>
    <row r="1146" spans="1:9" hidden="1" x14ac:dyDescent="0.35">
      <c r="A1146" s="1">
        <v>45635</v>
      </c>
      <c r="B1146" t="s">
        <v>29</v>
      </c>
      <c r="C1146" s="2">
        <v>0.42708333333333331</v>
      </c>
      <c r="D1146" s="6">
        <v>0.4375</v>
      </c>
      <c r="E1146" s="7">
        <f t="shared" si="48"/>
        <v>0.25000000000000044</v>
      </c>
      <c r="F1146" t="s">
        <v>16</v>
      </c>
      <c r="G1146" t="s">
        <v>48</v>
      </c>
      <c r="I1146" t="str">
        <f>VLOOKUP(Table2[[#This Row],[Employee]],emp_team[],2,FALSE)</f>
        <v>Team Ana</v>
      </c>
    </row>
    <row r="1147" spans="1:9" hidden="1" x14ac:dyDescent="0.35">
      <c r="A1147" s="1">
        <v>45635</v>
      </c>
      <c r="B1147" t="s">
        <v>29</v>
      </c>
      <c r="C1147" s="2">
        <v>0.4375</v>
      </c>
      <c r="D1147" s="6">
        <v>0.44444444444444442</v>
      </c>
      <c r="E1147" s="7">
        <f t="shared" si="48"/>
        <v>0.16666666666666607</v>
      </c>
      <c r="F1147" t="s">
        <v>19</v>
      </c>
      <c r="G1147" t="s">
        <v>7</v>
      </c>
      <c r="I1147" t="str">
        <f>VLOOKUP(Table2[[#This Row],[Employee]],emp_team[],2,FALSE)</f>
        <v>Team Ana</v>
      </c>
    </row>
    <row r="1148" spans="1:9" hidden="1" x14ac:dyDescent="0.35">
      <c r="A1148" s="1">
        <v>45635</v>
      </c>
      <c r="B1148" t="s">
        <v>29</v>
      </c>
      <c r="C1148" s="2">
        <v>0.44444444444444442</v>
      </c>
      <c r="D1148" s="6">
        <v>0.5</v>
      </c>
      <c r="E1148" s="7">
        <f t="shared" si="48"/>
        <v>1.3333333333333339</v>
      </c>
      <c r="F1148" t="s">
        <v>16</v>
      </c>
      <c r="G1148" t="s">
        <v>7</v>
      </c>
      <c r="I1148" t="str">
        <f>VLOOKUP(Table2[[#This Row],[Employee]],emp_team[],2,FALSE)</f>
        <v>Team Ana</v>
      </c>
    </row>
    <row r="1149" spans="1:9" hidden="1" x14ac:dyDescent="0.35">
      <c r="A1149" s="1">
        <v>45635</v>
      </c>
      <c r="B1149" t="s">
        <v>29</v>
      </c>
      <c r="C1149" s="2">
        <v>0.52083333333333337</v>
      </c>
      <c r="D1149" s="6">
        <v>0.59375</v>
      </c>
      <c r="E1149" s="7">
        <f t="shared" si="48"/>
        <v>1.7499999999999991</v>
      </c>
      <c r="F1149" t="s">
        <v>26</v>
      </c>
      <c r="G1149" t="s">
        <v>4</v>
      </c>
      <c r="I1149" t="str">
        <f>VLOOKUP(Table2[[#This Row],[Employee]],emp_team[],2,FALSE)</f>
        <v>Team Ana</v>
      </c>
    </row>
    <row r="1150" spans="1:9" hidden="1" x14ac:dyDescent="0.35">
      <c r="A1150" s="1">
        <v>45635</v>
      </c>
      <c r="B1150" t="s">
        <v>29</v>
      </c>
      <c r="C1150" s="2">
        <v>0.60416666666666663</v>
      </c>
      <c r="D1150" s="6">
        <v>0.66666666666666663</v>
      </c>
      <c r="E1150" s="7">
        <f t="shared" si="48"/>
        <v>1.5</v>
      </c>
      <c r="F1150" t="s">
        <v>26</v>
      </c>
      <c r="G1150" t="s">
        <v>4</v>
      </c>
      <c r="I1150" t="str">
        <f>VLOOKUP(Table2[[#This Row],[Employee]],emp_team[],2,FALSE)</f>
        <v>Team Ana</v>
      </c>
    </row>
    <row r="1151" spans="1:9" hidden="1" x14ac:dyDescent="0.35">
      <c r="A1151" s="1">
        <v>45635</v>
      </c>
      <c r="B1151" t="s">
        <v>29</v>
      </c>
      <c r="C1151" s="2">
        <v>0.66666666666666663</v>
      </c>
      <c r="D1151" s="6">
        <v>0.67708333333333337</v>
      </c>
      <c r="E1151" s="7">
        <f t="shared" ref="E1151:E1164" si="49">(D1151-C1151)*24</f>
        <v>0.25000000000000178</v>
      </c>
      <c r="F1151" t="s">
        <v>16</v>
      </c>
      <c r="G1151" t="s">
        <v>7</v>
      </c>
      <c r="I1151" t="str">
        <f>VLOOKUP(Table2[[#This Row],[Employee]],emp_team[],2,FALSE)</f>
        <v>Team Ana</v>
      </c>
    </row>
    <row r="1152" spans="1:9" hidden="1" x14ac:dyDescent="0.35">
      <c r="A1152" s="1">
        <v>45635</v>
      </c>
      <c r="B1152" t="s">
        <v>29</v>
      </c>
      <c r="C1152" s="2">
        <v>0.67708333333333337</v>
      </c>
      <c r="D1152" s="6">
        <v>0.6875</v>
      </c>
      <c r="E1152" s="7">
        <f t="shared" si="49"/>
        <v>0.24999999999999911</v>
      </c>
      <c r="F1152" t="s">
        <v>16</v>
      </c>
      <c r="G1152" t="s">
        <v>5</v>
      </c>
      <c r="I1152" t="str">
        <f>VLOOKUP(Table2[[#This Row],[Employee]],emp_team[],2,FALSE)</f>
        <v>Team Ana</v>
      </c>
    </row>
    <row r="1153" spans="1:9" hidden="1" x14ac:dyDescent="0.35">
      <c r="A1153" s="1">
        <v>45635</v>
      </c>
      <c r="B1153" t="s">
        <v>91</v>
      </c>
      <c r="C1153" s="2">
        <v>0.33333333333333331</v>
      </c>
      <c r="D1153" s="6">
        <v>0.375</v>
      </c>
      <c r="E1153" s="7">
        <f t="shared" si="49"/>
        <v>1.0000000000000004</v>
      </c>
      <c r="F1153" t="s">
        <v>19</v>
      </c>
      <c r="G1153" t="s">
        <v>9</v>
      </c>
      <c r="H1153">
        <v>1144600</v>
      </c>
      <c r="I1153" t="str">
        <f>VLOOKUP(Table2[[#This Row],[Employee]],emp_team[],2,FALSE)</f>
        <v>Team WH</v>
      </c>
    </row>
    <row r="1154" spans="1:9" hidden="1" x14ac:dyDescent="0.35">
      <c r="A1154" s="1">
        <v>45635</v>
      </c>
      <c r="B1154" t="s">
        <v>91</v>
      </c>
      <c r="C1154" s="2">
        <v>0.375</v>
      </c>
      <c r="D1154" s="6">
        <v>0.41666666666666669</v>
      </c>
      <c r="E1154" s="7">
        <f t="shared" si="49"/>
        <v>1.0000000000000004</v>
      </c>
      <c r="F1154" t="s">
        <v>19</v>
      </c>
      <c r="G1154" t="s">
        <v>59</v>
      </c>
      <c r="H1154">
        <v>1144603</v>
      </c>
      <c r="I1154" t="str">
        <f>VLOOKUP(Table2[[#This Row],[Employee]],emp_team[],2,FALSE)</f>
        <v>Team WH</v>
      </c>
    </row>
    <row r="1155" spans="1:9" hidden="1" x14ac:dyDescent="0.35">
      <c r="A1155" s="1">
        <v>45635</v>
      </c>
      <c r="B1155" t="s">
        <v>91</v>
      </c>
      <c r="C1155" s="2">
        <v>0.42708333333333331</v>
      </c>
      <c r="D1155" s="6">
        <v>0.47916666666666669</v>
      </c>
      <c r="E1155" s="7">
        <f t="shared" si="49"/>
        <v>1.2500000000000009</v>
      </c>
      <c r="F1155" t="s">
        <v>19</v>
      </c>
      <c r="G1155" t="s">
        <v>59</v>
      </c>
      <c r="H1155">
        <v>1144605</v>
      </c>
      <c r="I1155" t="str">
        <f>VLOOKUP(Table2[[#This Row],[Employee]],emp_team[],2,FALSE)</f>
        <v>Team WH</v>
      </c>
    </row>
    <row r="1156" spans="1:9" hidden="1" x14ac:dyDescent="0.35">
      <c r="A1156" s="1">
        <v>45635</v>
      </c>
      <c r="B1156" t="s">
        <v>91</v>
      </c>
      <c r="C1156" s="2">
        <v>0.47916666666666669</v>
      </c>
      <c r="D1156" s="6">
        <v>0.5</v>
      </c>
      <c r="E1156" s="7">
        <f t="shared" si="49"/>
        <v>0.49999999999999956</v>
      </c>
      <c r="F1156" t="s">
        <v>62</v>
      </c>
      <c r="G1156" t="s">
        <v>59</v>
      </c>
      <c r="H1156">
        <v>1144602</v>
      </c>
      <c r="I1156" t="str">
        <f>VLOOKUP(Table2[[#This Row],[Employee]],emp_team[],2,FALSE)</f>
        <v>Team WH</v>
      </c>
    </row>
    <row r="1157" spans="1:9" hidden="1" x14ac:dyDescent="0.35">
      <c r="A1157" s="1">
        <v>45635</v>
      </c>
      <c r="B1157" t="s">
        <v>91</v>
      </c>
      <c r="C1157" s="2">
        <v>0.52083333333333337</v>
      </c>
      <c r="D1157" s="6">
        <v>0.59375</v>
      </c>
      <c r="E1157" s="7">
        <f t="shared" si="49"/>
        <v>1.7499999999999991</v>
      </c>
      <c r="F1157" t="s">
        <v>62</v>
      </c>
      <c r="G1157" t="s">
        <v>59</v>
      </c>
      <c r="H1157">
        <v>1144601</v>
      </c>
      <c r="I1157" t="str">
        <f>VLOOKUP(Table2[[#This Row],[Employee]],emp_team[],2,FALSE)</f>
        <v>Team WH</v>
      </c>
    </row>
    <row r="1158" spans="1:9" hidden="1" x14ac:dyDescent="0.35">
      <c r="A1158" s="1">
        <v>45635</v>
      </c>
      <c r="B1158" t="s">
        <v>91</v>
      </c>
      <c r="C1158" s="2">
        <v>0.60416666666666663</v>
      </c>
      <c r="D1158" s="6">
        <v>0.6875</v>
      </c>
      <c r="E1158" s="7">
        <f t="shared" si="49"/>
        <v>2.0000000000000009</v>
      </c>
      <c r="F1158" t="s">
        <v>35</v>
      </c>
      <c r="G1158" t="s">
        <v>4</v>
      </c>
      <c r="H1158">
        <v>1146515</v>
      </c>
      <c r="I1158" t="str">
        <f>VLOOKUP(Table2[[#This Row],[Employee]],emp_team[],2,FALSE)</f>
        <v>Team WH</v>
      </c>
    </row>
    <row r="1159" spans="1:9" hidden="1" x14ac:dyDescent="0.35">
      <c r="A1159" s="1">
        <v>45635</v>
      </c>
      <c r="B1159" t="s">
        <v>61</v>
      </c>
      <c r="C1159" s="2">
        <v>0.33333333333333331</v>
      </c>
      <c r="D1159" s="6">
        <v>0.375</v>
      </c>
      <c r="E1159" s="7">
        <f t="shared" si="49"/>
        <v>1.0000000000000004</v>
      </c>
      <c r="F1159" t="s">
        <v>16</v>
      </c>
      <c r="G1159" t="s">
        <v>5</v>
      </c>
      <c r="I1159" t="str">
        <f>VLOOKUP(Table2[[#This Row],[Employee]],emp_team[],2,FALSE)</f>
        <v>Team WH</v>
      </c>
    </row>
    <row r="1160" spans="1:9" hidden="1" x14ac:dyDescent="0.35">
      <c r="A1160" s="1">
        <v>45635</v>
      </c>
      <c r="B1160" t="s">
        <v>61</v>
      </c>
      <c r="C1160" s="2">
        <v>0.375</v>
      </c>
      <c r="D1160" s="6">
        <v>0.41666666666666669</v>
      </c>
      <c r="E1160" s="7">
        <f t="shared" si="49"/>
        <v>1.0000000000000004</v>
      </c>
      <c r="F1160" t="s">
        <v>19</v>
      </c>
      <c r="G1160" t="s">
        <v>59</v>
      </c>
      <c r="H1160">
        <v>1144600</v>
      </c>
      <c r="I1160" t="str">
        <f>VLOOKUP(Table2[[#This Row],[Employee]],emp_team[],2,FALSE)</f>
        <v>Team WH</v>
      </c>
    </row>
    <row r="1161" spans="1:9" hidden="1" x14ac:dyDescent="0.35">
      <c r="A1161" s="1">
        <v>45635</v>
      </c>
      <c r="B1161" t="s">
        <v>61</v>
      </c>
      <c r="C1161" s="2">
        <v>0.42708333333333331</v>
      </c>
      <c r="D1161" s="6">
        <v>0.47916666666666669</v>
      </c>
      <c r="E1161" s="7">
        <f t="shared" si="49"/>
        <v>1.2500000000000009</v>
      </c>
      <c r="F1161" t="s">
        <v>19</v>
      </c>
      <c r="G1161" t="s">
        <v>59</v>
      </c>
      <c r="H1161">
        <v>1144630</v>
      </c>
      <c r="I1161" t="str">
        <f>VLOOKUP(Table2[[#This Row],[Employee]],emp_team[],2,FALSE)</f>
        <v>Team WH</v>
      </c>
    </row>
    <row r="1162" spans="1:9" hidden="1" x14ac:dyDescent="0.35">
      <c r="A1162" s="1">
        <v>45635</v>
      </c>
      <c r="B1162" t="s">
        <v>61</v>
      </c>
      <c r="C1162" s="2">
        <v>0.47916666666666669</v>
      </c>
      <c r="D1162" s="6">
        <v>0.5</v>
      </c>
      <c r="E1162" s="7">
        <f t="shared" si="49"/>
        <v>0.49999999999999956</v>
      </c>
      <c r="F1162" t="s">
        <v>62</v>
      </c>
      <c r="G1162" t="s">
        <v>59</v>
      </c>
      <c r="H1162">
        <v>1144605</v>
      </c>
      <c r="I1162" t="str">
        <f>VLOOKUP(Table2[[#This Row],[Employee]],emp_team[],2,FALSE)</f>
        <v>Team WH</v>
      </c>
    </row>
    <row r="1163" spans="1:9" hidden="1" x14ac:dyDescent="0.35">
      <c r="A1163" s="1">
        <v>45635</v>
      </c>
      <c r="B1163" t="s">
        <v>61</v>
      </c>
      <c r="C1163" s="2">
        <v>0.52083333333333337</v>
      </c>
      <c r="D1163" s="6">
        <v>0.59375</v>
      </c>
      <c r="E1163" s="7">
        <f t="shared" si="49"/>
        <v>1.7499999999999991</v>
      </c>
      <c r="F1163" t="s">
        <v>62</v>
      </c>
      <c r="G1163" t="s">
        <v>59</v>
      </c>
      <c r="H1163">
        <v>1144602</v>
      </c>
      <c r="I1163" t="str">
        <f>VLOOKUP(Table2[[#This Row],[Employee]],emp_team[],2,FALSE)</f>
        <v>Team WH</v>
      </c>
    </row>
    <row r="1164" spans="1:9" hidden="1" x14ac:dyDescent="0.35">
      <c r="A1164" s="1">
        <v>45635</v>
      </c>
      <c r="B1164" t="s">
        <v>61</v>
      </c>
      <c r="C1164" s="2">
        <v>0.60416666666666663</v>
      </c>
      <c r="D1164" s="6">
        <v>0.625</v>
      </c>
      <c r="E1164" s="7">
        <f t="shared" si="49"/>
        <v>0.50000000000000089</v>
      </c>
      <c r="F1164" t="s">
        <v>35</v>
      </c>
      <c r="G1164" t="s">
        <v>4</v>
      </c>
      <c r="H1164">
        <v>1146507</v>
      </c>
      <c r="I1164" t="str">
        <f>VLOOKUP(Table2[[#This Row],[Employee]],emp_team[],2,FALSE)</f>
        <v>Team WH</v>
      </c>
    </row>
    <row r="1165" spans="1:9" hidden="1" x14ac:dyDescent="0.35">
      <c r="A1165" s="1">
        <v>45635</v>
      </c>
      <c r="B1165" t="s">
        <v>61</v>
      </c>
      <c r="C1165" s="2">
        <v>0.625</v>
      </c>
      <c r="D1165" s="6">
        <v>0.6875</v>
      </c>
      <c r="E1165" s="7">
        <f>(D1165-C1165)*24</f>
        <v>1.5</v>
      </c>
      <c r="F1165" t="s">
        <v>16</v>
      </c>
      <c r="G1165" t="s">
        <v>5</v>
      </c>
      <c r="I1165" t="str">
        <f>VLOOKUP(Table2[[#This Row],[Employee]],emp_team[],2,FALSE)</f>
        <v>Team WH</v>
      </c>
    </row>
    <row r="1166" spans="1:9" hidden="1" x14ac:dyDescent="0.35">
      <c r="A1166" s="1">
        <v>45635</v>
      </c>
      <c r="B1166" t="s">
        <v>83</v>
      </c>
      <c r="C1166" s="2">
        <v>0.3125</v>
      </c>
      <c r="D1166" s="6">
        <v>0.41666666666666669</v>
      </c>
      <c r="E1166" s="7">
        <f t="shared" ref="E1166:E1174" si="50">(D1166-C1166)*24</f>
        <v>2.5000000000000004</v>
      </c>
      <c r="F1166" t="s">
        <v>19</v>
      </c>
      <c r="G1166" t="s">
        <v>8</v>
      </c>
      <c r="H1166">
        <v>1145406</v>
      </c>
      <c r="I1166" t="str">
        <f>VLOOKUP(Table2[[#This Row],[Employee]],emp_team[],2,FALSE)</f>
        <v>Team WH</v>
      </c>
    </row>
    <row r="1167" spans="1:9" hidden="1" x14ac:dyDescent="0.35">
      <c r="A1167" s="1">
        <v>45635</v>
      </c>
      <c r="B1167" t="s">
        <v>83</v>
      </c>
      <c r="C1167" s="2">
        <v>0.42708333333333331</v>
      </c>
      <c r="D1167" s="6">
        <v>0.5</v>
      </c>
      <c r="E1167" s="7">
        <f t="shared" si="50"/>
        <v>1.7500000000000004</v>
      </c>
      <c r="F1167" t="s">
        <v>19</v>
      </c>
      <c r="G1167" t="s">
        <v>8</v>
      </c>
      <c r="H1167">
        <v>1145406</v>
      </c>
      <c r="I1167" t="str">
        <f>VLOOKUP(Table2[[#This Row],[Employee]],emp_team[],2,FALSE)</f>
        <v>Team WH</v>
      </c>
    </row>
    <row r="1168" spans="1:9" hidden="1" x14ac:dyDescent="0.35">
      <c r="A1168" s="1">
        <v>45635</v>
      </c>
      <c r="B1168" t="s">
        <v>83</v>
      </c>
      <c r="C1168" s="2">
        <v>0.52083333333333337</v>
      </c>
      <c r="D1168" s="6">
        <v>0.59375</v>
      </c>
      <c r="E1168" s="7">
        <f t="shared" si="50"/>
        <v>1.7499999999999991</v>
      </c>
      <c r="F1168" t="s">
        <v>19</v>
      </c>
      <c r="G1168" t="s">
        <v>8</v>
      </c>
      <c r="H1168">
        <v>1145406</v>
      </c>
      <c r="I1168" t="str">
        <f>VLOOKUP(Table2[[#This Row],[Employee]],emp_team[],2,FALSE)</f>
        <v>Team WH</v>
      </c>
    </row>
    <row r="1169" spans="1:9" hidden="1" x14ac:dyDescent="0.35">
      <c r="A1169" s="1">
        <v>45635</v>
      </c>
      <c r="B1169" t="s">
        <v>83</v>
      </c>
      <c r="C1169" s="2">
        <v>0.60416666666666663</v>
      </c>
      <c r="D1169" s="6">
        <v>0.6645833333333333</v>
      </c>
      <c r="E1169" s="7">
        <f t="shared" si="50"/>
        <v>1.4500000000000002</v>
      </c>
      <c r="F1169" t="s">
        <v>19</v>
      </c>
      <c r="G1169" t="s">
        <v>8</v>
      </c>
      <c r="H1169">
        <v>1145406</v>
      </c>
      <c r="I1169" t="str">
        <f>VLOOKUP(Table2[[#This Row],[Employee]],emp_team[],2,FALSE)</f>
        <v>Team WH</v>
      </c>
    </row>
    <row r="1170" spans="1:9" hidden="1" x14ac:dyDescent="0.35">
      <c r="A1170" s="1">
        <v>45635</v>
      </c>
      <c r="B1170" t="s">
        <v>81</v>
      </c>
      <c r="C1170" s="2">
        <v>0.3125</v>
      </c>
      <c r="D1170" s="6">
        <v>0.41666666666666669</v>
      </c>
      <c r="E1170" s="7">
        <f t="shared" ref="E1170:E1173" si="51">(D1170-C1170)*24</f>
        <v>2.5000000000000004</v>
      </c>
      <c r="F1170" t="s">
        <v>17</v>
      </c>
      <c r="G1170" t="s">
        <v>8</v>
      </c>
      <c r="H1170">
        <v>1144384</v>
      </c>
      <c r="I1170" t="str">
        <f>VLOOKUP(Table2[[#This Row],[Employee]],emp_team[],2,FALSE)</f>
        <v>Team WH</v>
      </c>
    </row>
    <row r="1171" spans="1:9" hidden="1" x14ac:dyDescent="0.35">
      <c r="A1171" s="1">
        <v>45635</v>
      </c>
      <c r="B1171" t="s">
        <v>81</v>
      </c>
      <c r="C1171" s="2">
        <v>0.42708333333333331</v>
      </c>
      <c r="D1171" s="6">
        <v>0.5</v>
      </c>
      <c r="E1171" s="7">
        <f t="shared" si="51"/>
        <v>1.7500000000000004</v>
      </c>
      <c r="F1171" t="s">
        <v>17</v>
      </c>
      <c r="G1171" t="s">
        <v>8</v>
      </c>
      <c r="H1171">
        <v>1145737</v>
      </c>
      <c r="I1171" t="str">
        <f>VLOOKUP(Table2[[#This Row],[Employee]],emp_team[],2,FALSE)</f>
        <v>Team WH</v>
      </c>
    </row>
    <row r="1172" spans="1:9" hidden="1" x14ac:dyDescent="0.35">
      <c r="A1172" s="1">
        <v>45635</v>
      </c>
      <c r="B1172" t="s">
        <v>81</v>
      </c>
      <c r="C1172" s="2">
        <v>0.52083333333333337</v>
      </c>
      <c r="D1172" s="6">
        <v>0.59375</v>
      </c>
      <c r="E1172" s="7">
        <f t="shared" si="51"/>
        <v>1.7499999999999991</v>
      </c>
      <c r="F1172" t="s">
        <v>17</v>
      </c>
      <c r="G1172" t="s">
        <v>8</v>
      </c>
      <c r="H1172">
        <v>1144374</v>
      </c>
      <c r="I1172" t="str">
        <f>VLOOKUP(Table2[[#This Row],[Employee]],emp_team[],2,FALSE)</f>
        <v>Team WH</v>
      </c>
    </row>
    <row r="1173" spans="1:9" hidden="1" x14ac:dyDescent="0.35">
      <c r="A1173" s="1">
        <v>45635</v>
      </c>
      <c r="B1173" t="s">
        <v>81</v>
      </c>
      <c r="C1173" s="2">
        <v>0.60416666666666663</v>
      </c>
      <c r="D1173" s="6">
        <v>0.66666666666666663</v>
      </c>
      <c r="E1173" s="7">
        <f t="shared" si="51"/>
        <v>1.5</v>
      </c>
      <c r="F1173" t="s">
        <v>17</v>
      </c>
      <c r="G1173" t="s">
        <v>8</v>
      </c>
      <c r="H1173">
        <v>1144376</v>
      </c>
      <c r="I1173" t="str">
        <f>VLOOKUP(Table2[[#This Row],[Employee]],emp_team[],2,FALSE)</f>
        <v>Team WH</v>
      </c>
    </row>
    <row r="1174" spans="1:9" hidden="1" x14ac:dyDescent="0.35">
      <c r="A1174" s="1">
        <v>45635</v>
      </c>
      <c r="B1174" t="s">
        <v>15</v>
      </c>
      <c r="C1174" s="2">
        <v>0.33333333333333331</v>
      </c>
      <c r="D1174" s="6">
        <v>0.35416666666666669</v>
      </c>
      <c r="E1174" s="7">
        <f t="shared" si="50"/>
        <v>0.50000000000000089</v>
      </c>
      <c r="F1174" t="s">
        <v>17</v>
      </c>
      <c r="G1174" t="s">
        <v>75</v>
      </c>
      <c r="H1174">
        <v>1144356</v>
      </c>
      <c r="I1174" t="str">
        <f>VLOOKUP(Table2[[#This Row],[Employee]],emp_team[],2,FALSE)</f>
        <v>Team WH</v>
      </c>
    </row>
    <row r="1175" spans="1:9" hidden="1" x14ac:dyDescent="0.35">
      <c r="A1175" s="1">
        <v>45635</v>
      </c>
      <c r="B1175" t="s">
        <v>15</v>
      </c>
      <c r="C1175" s="2">
        <v>0.35416666666666669</v>
      </c>
      <c r="D1175" s="6">
        <v>0.3888888888888889</v>
      </c>
      <c r="E1175" s="7">
        <f>(D1175-C1175)*24</f>
        <v>0.83333333333333304</v>
      </c>
      <c r="F1175" t="s">
        <v>38</v>
      </c>
      <c r="G1175" t="s">
        <v>6</v>
      </c>
      <c r="I1175" t="str">
        <f>VLOOKUP(Table2[[#This Row],[Employee]],emp_team[],2,FALSE)</f>
        <v>Team WH</v>
      </c>
    </row>
    <row r="1176" spans="1:9" hidden="1" x14ac:dyDescent="0.35">
      <c r="A1176" s="1">
        <v>45635</v>
      </c>
      <c r="B1176" t="s">
        <v>15</v>
      </c>
      <c r="C1176" s="2">
        <v>0.3888888888888889</v>
      </c>
      <c r="D1176" s="6">
        <v>0.41666666666666669</v>
      </c>
      <c r="E1176" s="7">
        <f t="shared" ref="E1176:E1185" si="52">(D1176-C1176)*24</f>
        <v>0.66666666666666696</v>
      </c>
      <c r="F1176" t="s">
        <v>27</v>
      </c>
      <c r="G1176" t="s">
        <v>72</v>
      </c>
      <c r="H1176">
        <v>1146248</v>
      </c>
      <c r="I1176" t="str">
        <f>VLOOKUP(Table2[[#This Row],[Employee]],emp_team[],2,FALSE)</f>
        <v>Team WH</v>
      </c>
    </row>
    <row r="1177" spans="1:9" hidden="1" x14ac:dyDescent="0.35">
      <c r="A1177" s="1">
        <v>45635</v>
      </c>
      <c r="B1177" t="s">
        <v>15</v>
      </c>
      <c r="C1177" s="2">
        <v>0.42708333333333331</v>
      </c>
      <c r="D1177" s="6">
        <v>0.44097222222222221</v>
      </c>
      <c r="E1177" s="7">
        <f t="shared" si="52"/>
        <v>0.33333333333333348</v>
      </c>
      <c r="F1177" t="s">
        <v>23</v>
      </c>
      <c r="G1177" t="s">
        <v>72</v>
      </c>
      <c r="H1177">
        <v>1146312</v>
      </c>
      <c r="I1177" t="str">
        <f>VLOOKUP(Table2[[#This Row],[Employee]],emp_team[],2,FALSE)</f>
        <v>Team WH</v>
      </c>
    </row>
    <row r="1178" spans="1:9" hidden="1" x14ac:dyDescent="0.35">
      <c r="A1178" s="1">
        <v>45635</v>
      </c>
      <c r="B1178" t="s">
        <v>15</v>
      </c>
      <c r="C1178" s="2">
        <v>0.44097222222222221</v>
      </c>
      <c r="D1178" s="6">
        <v>0.5</v>
      </c>
      <c r="E1178" s="7">
        <f t="shared" si="52"/>
        <v>1.416666666666667</v>
      </c>
      <c r="F1178" t="s">
        <v>19</v>
      </c>
      <c r="G1178" t="s">
        <v>59</v>
      </c>
      <c r="H1178">
        <v>1144601</v>
      </c>
      <c r="I1178" t="str">
        <f>VLOOKUP(Table2[[#This Row],[Employee]],emp_team[],2,FALSE)</f>
        <v>Team WH</v>
      </c>
    </row>
    <row r="1179" spans="1:9" hidden="1" x14ac:dyDescent="0.35">
      <c r="A1179" s="1">
        <v>45635</v>
      </c>
      <c r="B1179" t="s">
        <v>15</v>
      </c>
      <c r="C1179" s="2">
        <v>0.52083333333333337</v>
      </c>
      <c r="D1179" s="6">
        <v>0.55555555555555558</v>
      </c>
      <c r="E1179" s="7">
        <f t="shared" si="52"/>
        <v>0.83333333333333304</v>
      </c>
      <c r="F1179" t="s">
        <v>62</v>
      </c>
      <c r="G1179" t="s">
        <v>59</v>
      </c>
      <c r="H1179">
        <v>1144602</v>
      </c>
      <c r="I1179" t="str">
        <f>VLOOKUP(Table2[[#This Row],[Employee]],emp_team[],2,FALSE)</f>
        <v>Team WH</v>
      </c>
    </row>
    <row r="1180" spans="1:9" hidden="1" x14ac:dyDescent="0.35">
      <c r="A1180" s="1">
        <v>45635</v>
      </c>
      <c r="B1180" t="s">
        <v>15</v>
      </c>
      <c r="C1180" s="2">
        <v>0.51388888888888884</v>
      </c>
      <c r="D1180" s="6">
        <v>0.57638888888888884</v>
      </c>
      <c r="E1180" s="7">
        <f t="shared" si="52"/>
        <v>1.5</v>
      </c>
      <c r="F1180" t="s">
        <v>23</v>
      </c>
      <c r="G1180" t="s">
        <v>6</v>
      </c>
      <c r="I1180" t="str">
        <f>VLOOKUP(Table2[[#This Row],[Employee]],emp_team[],2,FALSE)</f>
        <v>Team WH</v>
      </c>
    </row>
    <row r="1181" spans="1:9" hidden="1" x14ac:dyDescent="0.35">
      <c r="A1181" s="1">
        <v>45635</v>
      </c>
      <c r="B1181" t="s">
        <v>15</v>
      </c>
      <c r="C1181" s="2">
        <v>0.57638888888888884</v>
      </c>
      <c r="D1181" s="6">
        <v>0.59375</v>
      </c>
      <c r="E1181" s="7">
        <f t="shared" si="52"/>
        <v>0.41666666666666785</v>
      </c>
      <c r="F1181" t="s">
        <v>19</v>
      </c>
      <c r="G1181" t="s">
        <v>59</v>
      </c>
      <c r="I1181" t="str">
        <f>VLOOKUP(Table2[[#This Row],[Employee]],emp_team[],2,FALSE)</f>
        <v>Team WH</v>
      </c>
    </row>
    <row r="1182" spans="1:9" hidden="1" x14ac:dyDescent="0.35">
      <c r="A1182" s="1">
        <v>45635</v>
      </c>
      <c r="B1182" t="s">
        <v>15</v>
      </c>
      <c r="C1182" s="2">
        <v>0.60416666666666663</v>
      </c>
      <c r="D1182" s="6">
        <v>0.6875</v>
      </c>
      <c r="E1182" s="7">
        <f t="shared" si="52"/>
        <v>2.0000000000000009</v>
      </c>
      <c r="F1182" t="s">
        <v>38</v>
      </c>
      <c r="G1182" t="s">
        <v>48</v>
      </c>
      <c r="I1182" t="str">
        <f>VLOOKUP(Table2[[#This Row],[Employee]],emp_team[],2,FALSE)</f>
        <v>Team WH</v>
      </c>
    </row>
    <row r="1183" spans="1:9" hidden="1" x14ac:dyDescent="0.35">
      <c r="A1183" s="1">
        <v>45635</v>
      </c>
      <c r="B1183" t="s">
        <v>82</v>
      </c>
      <c r="C1183" s="2">
        <v>0.3125</v>
      </c>
      <c r="D1183" s="6">
        <v>0.35416666666666669</v>
      </c>
      <c r="E1183" s="7">
        <f t="shared" si="52"/>
        <v>1.0000000000000004</v>
      </c>
      <c r="F1183" t="s">
        <v>19</v>
      </c>
      <c r="G1183" t="s">
        <v>72</v>
      </c>
      <c r="I1183" t="str">
        <f>VLOOKUP(Table2[[#This Row],[Employee]],emp_team[],2,FALSE)</f>
        <v>Team WH</v>
      </c>
    </row>
    <row r="1184" spans="1:9" hidden="1" x14ac:dyDescent="0.35">
      <c r="A1184" s="1">
        <v>45635</v>
      </c>
      <c r="B1184" t="s">
        <v>82</v>
      </c>
      <c r="C1184" s="2">
        <v>0.35416666666666669</v>
      </c>
      <c r="D1184" s="6">
        <v>0.38541666666666669</v>
      </c>
      <c r="E1184" s="7">
        <f t="shared" si="52"/>
        <v>0.75</v>
      </c>
      <c r="F1184" t="s">
        <v>16</v>
      </c>
      <c r="G1184" t="s">
        <v>58</v>
      </c>
      <c r="I1184" t="str">
        <f>VLOOKUP(Table2[[#This Row],[Employee]],emp_team[],2,FALSE)</f>
        <v>Team WH</v>
      </c>
    </row>
    <row r="1185" spans="1:9" hidden="1" x14ac:dyDescent="0.35">
      <c r="A1185" s="1">
        <v>45635</v>
      </c>
      <c r="B1185" t="s">
        <v>82</v>
      </c>
      <c r="C1185" s="2">
        <v>0.38541666666666669</v>
      </c>
      <c r="D1185" s="6">
        <v>0.42708333333333331</v>
      </c>
      <c r="E1185" s="7">
        <f t="shared" si="52"/>
        <v>0.99999999999999911</v>
      </c>
      <c r="F1185" t="s">
        <v>16</v>
      </c>
      <c r="G1185" t="s">
        <v>8</v>
      </c>
      <c r="H1185">
        <v>1144791</v>
      </c>
      <c r="I1185" t="str">
        <f>VLOOKUP(Table2[[#This Row],[Employee]],emp_team[],2,FALSE)</f>
        <v>Team WH</v>
      </c>
    </row>
    <row r="1186" spans="1:9" hidden="1" x14ac:dyDescent="0.35">
      <c r="A1186" s="1">
        <v>45635</v>
      </c>
      <c r="B1186" t="s">
        <v>82</v>
      </c>
      <c r="C1186" s="2">
        <v>0.4375</v>
      </c>
      <c r="D1186" s="6">
        <v>0.46875</v>
      </c>
      <c r="E1186" s="7">
        <f t="shared" ref="E1186:E1198" si="53">(D1186-C1186)*24</f>
        <v>0.75</v>
      </c>
      <c r="F1186" t="s">
        <v>16</v>
      </c>
      <c r="G1186" t="s">
        <v>72</v>
      </c>
      <c r="H1186">
        <v>1144791</v>
      </c>
      <c r="I1186" t="str">
        <f>VLOOKUP(Table2[[#This Row],[Employee]],emp_team[],2,FALSE)</f>
        <v>Team WH</v>
      </c>
    </row>
    <row r="1187" spans="1:9" hidden="1" x14ac:dyDescent="0.35">
      <c r="A1187" s="1">
        <v>45635</v>
      </c>
      <c r="B1187" t="s">
        <v>82</v>
      </c>
      <c r="C1187" s="2">
        <v>0.46875</v>
      </c>
      <c r="D1187" s="6">
        <v>0.52083333333333337</v>
      </c>
      <c r="E1187" s="7">
        <f t="shared" si="53"/>
        <v>1.2500000000000009</v>
      </c>
      <c r="F1187" t="s">
        <v>38</v>
      </c>
      <c r="G1187" t="s">
        <v>42</v>
      </c>
      <c r="I1187" t="str">
        <f>VLOOKUP(Table2[[#This Row],[Employee]],emp_team[],2,FALSE)</f>
        <v>Team WH</v>
      </c>
    </row>
    <row r="1188" spans="1:9" hidden="1" x14ac:dyDescent="0.35">
      <c r="A1188" s="1">
        <v>45635</v>
      </c>
      <c r="B1188" t="s">
        <v>82</v>
      </c>
      <c r="C1188" s="2">
        <v>0.52083333333333337</v>
      </c>
      <c r="D1188" s="6">
        <v>0.54166666666666663</v>
      </c>
      <c r="E1188" s="7">
        <f t="shared" si="53"/>
        <v>0.49999999999999822</v>
      </c>
      <c r="F1188" t="s">
        <v>19</v>
      </c>
      <c r="G1188" t="s">
        <v>72</v>
      </c>
      <c r="H1188">
        <v>1140320</v>
      </c>
      <c r="I1188" t="str">
        <f>VLOOKUP(Table2[[#This Row],[Employee]],emp_team[],2,FALSE)</f>
        <v>Team WH</v>
      </c>
    </row>
    <row r="1189" spans="1:9" hidden="1" x14ac:dyDescent="0.35">
      <c r="A1189" s="1">
        <v>45635</v>
      </c>
      <c r="B1189" t="s">
        <v>82</v>
      </c>
      <c r="C1189" s="2">
        <v>0.5625</v>
      </c>
      <c r="D1189" s="6">
        <v>0.60416666666666663</v>
      </c>
      <c r="E1189" s="7">
        <f t="shared" si="53"/>
        <v>0.99999999999999911</v>
      </c>
      <c r="F1189" t="s">
        <v>19</v>
      </c>
      <c r="G1189" t="s">
        <v>72</v>
      </c>
      <c r="H1189">
        <v>1140320</v>
      </c>
      <c r="I1189" t="str">
        <f>VLOOKUP(Table2[[#This Row],[Employee]],emp_team[],2,FALSE)</f>
        <v>Team WH</v>
      </c>
    </row>
    <row r="1190" spans="1:9" hidden="1" x14ac:dyDescent="0.35">
      <c r="A1190" s="1">
        <v>45635</v>
      </c>
      <c r="B1190" t="s">
        <v>82</v>
      </c>
      <c r="C1190" s="2">
        <v>0.60416666666666663</v>
      </c>
      <c r="D1190" s="6">
        <v>0.625</v>
      </c>
      <c r="E1190" s="7">
        <f t="shared" si="53"/>
        <v>0.50000000000000089</v>
      </c>
      <c r="F1190" t="s">
        <v>23</v>
      </c>
      <c r="G1190" t="s">
        <v>42</v>
      </c>
      <c r="I1190" t="str">
        <f>VLOOKUP(Table2[[#This Row],[Employee]],emp_team[],2,FALSE)</f>
        <v>Team WH</v>
      </c>
    </row>
    <row r="1191" spans="1:9" hidden="1" x14ac:dyDescent="0.35">
      <c r="A1191" s="1">
        <v>45635</v>
      </c>
      <c r="B1191" t="s">
        <v>82</v>
      </c>
      <c r="C1191" s="2">
        <v>0.63541666666666663</v>
      </c>
      <c r="D1191" s="6">
        <v>0.66666666666666663</v>
      </c>
      <c r="E1191" s="7">
        <f t="shared" si="53"/>
        <v>0.75</v>
      </c>
      <c r="F1191" t="s">
        <v>23</v>
      </c>
      <c r="G1191" t="s">
        <v>42</v>
      </c>
      <c r="I1191" t="str">
        <f>VLOOKUP(Table2[[#This Row],[Employee]],emp_team[],2,FALSE)</f>
        <v>Team WH</v>
      </c>
    </row>
    <row r="1192" spans="1:9" hidden="1" x14ac:dyDescent="0.35">
      <c r="A1192" s="1">
        <v>45635</v>
      </c>
      <c r="B1192" t="s">
        <v>90</v>
      </c>
      <c r="C1192" s="2">
        <v>0.32013888888888886</v>
      </c>
      <c r="D1192" s="6">
        <v>0.32777777777777778</v>
      </c>
      <c r="E1192" s="7">
        <f t="shared" si="53"/>
        <v>0.18333333333333401</v>
      </c>
      <c r="F1192" t="s">
        <v>16</v>
      </c>
      <c r="G1192" t="s">
        <v>78</v>
      </c>
      <c r="I1192" t="str">
        <f>VLOOKUP(Table2[[#This Row],[Employee]],emp_team[],2,FALSE)</f>
        <v>Team Logistics</v>
      </c>
    </row>
    <row r="1193" spans="1:9" hidden="1" x14ac:dyDescent="0.35">
      <c r="A1193" s="1">
        <v>45635</v>
      </c>
      <c r="B1193" t="s">
        <v>90</v>
      </c>
      <c r="C1193" s="2">
        <v>0.32777777777777778</v>
      </c>
      <c r="D1193" s="6">
        <v>0.34513888888888888</v>
      </c>
      <c r="E1193" s="7">
        <f t="shared" si="53"/>
        <v>0.41666666666666652</v>
      </c>
      <c r="F1193" t="s">
        <v>23</v>
      </c>
      <c r="G1193" t="s">
        <v>9</v>
      </c>
      <c r="I1193" t="str">
        <f>VLOOKUP(Table2[[#This Row],[Employee]],emp_team[],2,FALSE)</f>
        <v>Team Logistics</v>
      </c>
    </row>
    <row r="1194" spans="1:9" hidden="1" x14ac:dyDescent="0.35">
      <c r="A1194" s="1">
        <v>45635</v>
      </c>
      <c r="B1194" t="s">
        <v>90</v>
      </c>
      <c r="C1194" s="2">
        <v>0.34513888888888888</v>
      </c>
      <c r="D1194" s="6">
        <v>0.41666666666666669</v>
      </c>
      <c r="E1194" s="7">
        <f t="shared" si="53"/>
        <v>1.7166666666666672</v>
      </c>
      <c r="F1194" t="s">
        <v>16</v>
      </c>
      <c r="G1194" t="s">
        <v>5</v>
      </c>
      <c r="I1194" t="str">
        <f>VLOOKUP(Table2[[#This Row],[Employee]],emp_team[],2,FALSE)</f>
        <v>Team Logistics</v>
      </c>
    </row>
    <row r="1195" spans="1:9" hidden="1" x14ac:dyDescent="0.35">
      <c r="A1195" s="1">
        <v>45635</v>
      </c>
      <c r="B1195" t="s">
        <v>90</v>
      </c>
      <c r="C1195" s="2">
        <v>0.42708333333333331</v>
      </c>
      <c r="D1195" s="6">
        <v>0.5</v>
      </c>
      <c r="E1195" s="7">
        <f t="shared" si="53"/>
        <v>1.7500000000000004</v>
      </c>
      <c r="F1195" t="s">
        <v>23</v>
      </c>
      <c r="G1195" t="s">
        <v>42</v>
      </c>
      <c r="I1195" t="str">
        <f>VLOOKUP(Table2[[#This Row],[Employee]],emp_team[],2,FALSE)</f>
        <v>Team Logistics</v>
      </c>
    </row>
    <row r="1196" spans="1:9" hidden="1" x14ac:dyDescent="0.35">
      <c r="A1196" s="1">
        <v>45635</v>
      </c>
      <c r="B1196" t="s">
        <v>90</v>
      </c>
      <c r="C1196" s="2">
        <v>0.5</v>
      </c>
      <c r="D1196" s="6">
        <v>0.52083333333333337</v>
      </c>
      <c r="E1196" s="7">
        <f t="shared" si="53"/>
        <v>0.50000000000000089</v>
      </c>
      <c r="F1196" t="s">
        <v>16</v>
      </c>
      <c r="G1196" t="s">
        <v>78</v>
      </c>
      <c r="I1196" t="str">
        <f>VLOOKUP(Table2[[#This Row],[Employee]],emp_team[],2,FALSE)</f>
        <v>Team Logistics</v>
      </c>
    </row>
    <row r="1197" spans="1:9" hidden="1" x14ac:dyDescent="0.35">
      <c r="A1197" s="1">
        <v>45635</v>
      </c>
      <c r="B1197" t="s">
        <v>90</v>
      </c>
      <c r="C1197" s="2">
        <v>0.52083333333333337</v>
      </c>
      <c r="D1197" s="6">
        <v>0.54166666666666663</v>
      </c>
      <c r="E1197" s="7">
        <f t="shared" si="53"/>
        <v>0.49999999999999822</v>
      </c>
      <c r="F1197" t="s">
        <v>16</v>
      </c>
      <c r="G1197" t="s">
        <v>10</v>
      </c>
      <c r="I1197" t="str">
        <f>VLOOKUP(Table2[[#This Row],[Employee]],emp_team[],2,FALSE)</f>
        <v>Team Logistics</v>
      </c>
    </row>
    <row r="1198" spans="1:9" hidden="1" x14ac:dyDescent="0.35">
      <c r="A1198" s="1">
        <v>45635</v>
      </c>
      <c r="B1198" t="s">
        <v>90</v>
      </c>
      <c r="C1198" s="2">
        <v>0.54166666666666663</v>
      </c>
      <c r="D1198" s="6">
        <v>0.57638888888888884</v>
      </c>
      <c r="E1198" s="7">
        <f t="shared" si="53"/>
        <v>0.83333333333333304</v>
      </c>
      <c r="F1198" t="s">
        <v>23</v>
      </c>
      <c r="G1198" t="s">
        <v>42</v>
      </c>
      <c r="I1198" t="str">
        <f>VLOOKUP(Table2[[#This Row],[Employee]],emp_team[],2,FALSE)</f>
        <v>Team Logistics</v>
      </c>
    </row>
    <row r="1199" spans="1:9" hidden="1" x14ac:dyDescent="0.35">
      <c r="A1199" s="1">
        <v>45635</v>
      </c>
      <c r="B1199" t="s">
        <v>90</v>
      </c>
      <c r="C1199" s="2">
        <v>0.57638888888888884</v>
      </c>
      <c r="D1199" s="6">
        <v>0.58611111111111114</v>
      </c>
      <c r="E1199" s="7">
        <f>(D1199-C1199)*24</f>
        <v>0.23333333333333517</v>
      </c>
      <c r="F1199" t="s">
        <v>23</v>
      </c>
      <c r="G1199" t="s">
        <v>4</v>
      </c>
      <c r="I1199" t="str">
        <f>VLOOKUP(Table2[[#This Row],[Employee]],emp_team[],2,FALSE)</f>
        <v>Team Logistics</v>
      </c>
    </row>
    <row r="1200" spans="1:9" hidden="1" x14ac:dyDescent="0.35">
      <c r="A1200" s="1">
        <v>45635</v>
      </c>
      <c r="B1200" t="s">
        <v>90</v>
      </c>
      <c r="C1200" s="2">
        <v>0.58611111111111114</v>
      </c>
      <c r="D1200" s="6">
        <v>0.59583333333333333</v>
      </c>
      <c r="E1200" s="7">
        <f t="shared" ref="E1200:E1211" si="54">(D1200-C1200)*24</f>
        <v>0.2333333333333325</v>
      </c>
      <c r="F1200" t="s">
        <v>16</v>
      </c>
      <c r="G1200" t="s">
        <v>10</v>
      </c>
      <c r="I1200" t="str">
        <f>VLOOKUP(Table2[[#This Row],[Employee]],emp_team[],2,FALSE)</f>
        <v>Team Logistics</v>
      </c>
    </row>
    <row r="1201" spans="1:9" hidden="1" x14ac:dyDescent="0.35">
      <c r="A1201" s="1">
        <v>45635</v>
      </c>
      <c r="B1201" t="s">
        <v>90</v>
      </c>
      <c r="C1201" s="2">
        <v>0.59583333333333333</v>
      </c>
      <c r="D1201" s="6">
        <v>0.60069444444444442</v>
      </c>
      <c r="E1201" s="7">
        <f t="shared" si="54"/>
        <v>0.11666666666666625</v>
      </c>
      <c r="F1201" t="s">
        <v>23</v>
      </c>
      <c r="G1201" t="s">
        <v>4</v>
      </c>
      <c r="I1201" t="str">
        <f>VLOOKUP(Table2[[#This Row],[Employee]],emp_team[],2,FALSE)</f>
        <v>Team Logistics</v>
      </c>
    </row>
    <row r="1202" spans="1:9" hidden="1" x14ac:dyDescent="0.35">
      <c r="A1202" s="1">
        <v>45632</v>
      </c>
      <c r="B1202" t="s">
        <v>51</v>
      </c>
      <c r="C1202" s="2">
        <v>0.42708333333333331</v>
      </c>
      <c r="D1202" s="6">
        <v>0.5</v>
      </c>
      <c r="E1202" s="7">
        <f t="shared" si="54"/>
        <v>1.7500000000000004</v>
      </c>
      <c r="F1202" t="s">
        <v>23</v>
      </c>
      <c r="G1202" t="s">
        <v>6</v>
      </c>
      <c r="H1202" t="s">
        <v>94</v>
      </c>
      <c r="I1202" t="str">
        <f>VLOOKUP(Table2[[#This Row],[Employee]],emp_team[],2,FALSE)</f>
        <v>Team Logistics</v>
      </c>
    </row>
    <row r="1203" spans="1:9" hidden="1" x14ac:dyDescent="0.35">
      <c r="A1203" s="1">
        <v>45632</v>
      </c>
      <c r="B1203" t="s">
        <v>51</v>
      </c>
      <c r="C1203" s="2">
        <v>0.52083333333333337</v>
      </c>
      <c r="D1203" s="6">
        <v>0.55208333333333337</v>
      </c>
      <c r="E1203" s="7">
        <f t="shared" si="54"/>
        <v>0.75</v>
      </c>
      <c r="F1203" t="s">
        <v>23</v>
      </c>
      <c r="G1203" t="s">
        <v>6</v>
      </c>
      <c r="H1203" t="s">
        <v>94</v>
      </c>
      <c r="I1203" t="str">
        <f>VLOOKUP(Table2[[#This Row],[Employee]],emp_team[],2,FALSE)</f>
        <v>Team Logistics</v>
      </c>
    </row>
    <row r="1204" spans="1:9" hidden="1" x14ac:dyDescent="0.35">
      <c r="A1204" s="1">
        <v>45632</v>
      </c>
      <c r="B1204" t="s">
        <v>51</v>
      </c>
      <c r="C1204" s="2">
        <v>0.55208333333333337</v>
      </c>
      <c r="D1204" s="6">
        <v>0.5625</v>
      </c>
      <c r="E1204" s="7">
        <f t="shared" si="54"/>
        <v>0.24999999999999911</v>
      </c>
      <c r="F1204" t="s">
        <v>27</v>
      </c>
      <c r="G1204" t="s">
        <v>78</v>
      </c>
      <c r="I1204" t="str">
        <f>VLOOKUP(Table2[[#This Row],[Employee]],emp_team[],2,FALSE)</f>
        <v>Team Logistics</v>
      </c>
    </row>
    <row r="1205" spans="1:9" hidden="1" x14ac:dyDescent="0.35">
      <c r="A1205" s="1">
        <v>45632</v>
      </c>
      <c r="B1205" t="s">
        <v>51</v>
      </c>
      <c r="C1205" s="2">
        <v>0.61458333333333337</v>
      </c>
      <c r="D1205" s="6">
        <v>0.64583333333333337</v>
      </c>
      <c r="E1205" s="7">
        <f t="shared" si="54"/>
        <v>0.75</v>
      </c>
      <c r="F1205" t="s">
        <v>19</v>
      </c>
      <c r="G1205" t="s">
        <v>4</v>
      </c>
      <c r="H1205">
        <v>1142857</v>
      </c>
      <c r="I1205" t="str">
        <f>VLOOKUP(Table2[[#This Row],[Employee]],emp_team[],2,FALSE)</f>
        <v>Team Logistics</v>
      </c>
    </row>
    <row r="1206" spans="1:9" hidden="1" x14ac:dyDescent="0.35">
      <c r="A1206" s="1">
        <v>45632</v>
      </c>
      <c r="B1206" t="s">
        <v>51</v>
      </c>
      <c r="C1206" s="2">
        <v>0.64583333333333337</v>
      </c>
      <c r="D1206" s="6">
        <v>0.70833333333333337</v>
      </c>
      <c r="E1206" s="7">
        <f t="shared" si="54"/>
        <v>1.5</v>
      </c>
      <c r="F1206" t="s">
        <v>23</v>
      </c>
      <c r="G1206" t="s">
        <v>4</v>
      </c>
      <c r="H1206" t="s">
        <v>94</v>
      </c>
      <c r="I1206" t="str">
        <f>VLOOKUP(Table2[[#This Row],[Employee]],emp_team[],2,FALSE)</f>
        <v>Team Logistics</v>
      </c>
    </row>
    <row r="1207" spans="1:9" hidden="1" x14ac:dyDescent="0.35">
      <c r="A1207" s="1">
        <v>45636</v>
      </c>
      <c r="B1207" t="s">
        <v>83</v>
      </c>
      <c r="C1207" s="2">
        <v>0.3125</v>
      </c>
      <c r="D1207" s="6">
        <v>0.41666666666666669</v>
      </c>
      <c r="E1207" s="7">
        <f t="shared" si="54"/>
        <v>2.5000000000000004</v>
      </c>
      <c r="F1207" t="s">
        <v>19</v>
      </c>
      <c r="G1207" t="s">
        <v>7</v>
      </c>
      <c r="H1207">
        <v>1148753</v>
      </c>
      <c r="I1207" t="str">
        <f>VLOOKUP(Table2[[#This Row],[Employee]],emp_team[],2,FALSE)</f>
        <v>Team WH</v>
      </c>
    </row>
    <row r="1208" spans="1:9" hidden="1" x14ac:dyDescent="0.35">
      <c r="A1208" s="1">
        <v>45636</v>
      </c>
      <c r="B1208" t="s">
        <v>83</v>
      </c>
      <c r="C1208" s="2">
        <v>0.42708333333333331</v>
      </c>
      <c r="D1208" s="6">
        <v>0.5</v>
      </c>
      <c r="E1208" s="7">
        <f t="shared" si="54"/>
        <v>1.7500000000000004</v>
      </c>
      <c r="F1208" t="s">
        <v>19</v>
      </c>
      <c r="G1208" t="s">
        <v>7</v>
      </c>
      <c r="H1208">
        <v>1148753</v>
      </c>
      <c r="I1208" t="str">
        <f>VLOOKUP(Table2[[#This Row],[Employee]],emp_team[],2,FALSE)</f>
        <v>Team WH</v>
      </c>
    </row>
    <row r="1209" spans="1:9" hidden="1" x14ac:dyDescent="0.35">
      <c r="A1209" s="1">
        <v>45636</v>
      </c>
      <c r="B1209" t="s">
        <v>83</v>
      </c>
      <c r="C1209" s="2">
        <v>0.52083333333333337</v>
      </c>
      <c r="D1209" s="6">
        <v>0.59375</v>
      </c>
      <c r="E1209" s="7">
        <f t="shared" si="54"/>
        <v>1.7499999999999991</v>
      </c>
      <c r="F1209" t="s">
        <v>19</v>
      </c>
      <c r="G1209" t="s">
        <v>7</v>
      </c>
      <c r="H1209">
        <v>1148761</v>
      </c>
      <c r="I1209" t="str">
        <f>VLOOKUP(Table2[[#This Row],[Employee]],emp_team[],2,FALSE)</f>
        <v>Team WH</v>
      </c>
    </row>
    <row r="1210" spans="1:9" hidden="1" x14ac:dyDescent="0.35">
      <c r="A1210" s="1">
        <v>45636</v>
      </c>
      <c r="B1210" t="s">
        <v>83</v>
      </c>
      <c r="C1210" s="2">
        <v>0.60416666666666663</v>
      </c>
      <c r="D1210" s="6">
        <v>0.66666666666666663</v>
      </c>
      <c r="E1210" s="7">
        <f t="shared" si="54"/>
        <v>1.5</v>
      </c>
      <c r="F1210" t="s">
        <v>19</v>
      </c>
      <c r="G1210" t="s">
        <v>7</v>
      </c>
      <c r="H1210">
        <v>1148761</v>
      </c>
      <c r="I1210" t="str">
        <f>VLOOKUP(Table2[[#This Row],[Employee]],emp_team[],2,FALSE)</f>
        <v>Team WH</v>
      </c>
    </row>
    <row r="1211" spans="1:9" hidden="1" x14ac:dyDescent="0.35">
      <c r="A1211" s="1">
        <v>45636</v>
      </c>
      <c r="B1211" t="s">
        <v>81</v>
      </c>
      <c r="C1211" s="2">
        <v>0.3125</v>
      </c>
      <c r="D1211" s="6">
        <v>0.41666666666666669</v>
      </c>
      <c r="E1211" s="7">
        <f t="shared" si="54"/>
        <v>2.5000000000000004</v>
      </c>
      <c r="F1211" t="s">
        <v>17</v>
      </c>
      <c r="G1211" t="s">
        <v>8</v>
      </c>
      <c r="H1211">
        <v>1144329</v>
      </c>
      <c r="I1211" t="str">
        <f>VLOOKUP(Table2[[#This Row],[Employee]],emp_team[],2,FALSE)</f>
        <v>Team WH</v>
      </c>
    </row>
    <row r="1212" spans="1:9" hidden="1" x14ac:dyDescent="0.35">
      <c r="A1212" s="1">
        <v>45636</v>
      </c>
      <c r="B1212" t="s">
        <v>81</v>
      </c>
      <c r="C1212" s="2">
        <v>0.42708333333333331</v>
      </c>
      <c r="D1212" s="6">
        <v>0.5</v>
      </c>
      <c r="E1212" s="7">
        <f t="shared" ref="E1212:E1214" si="55">(D1212-C1212)*24</f>
        <v>1.7500000000000004</v>
      </c>
      <c r="F1212" t="s">
        <v>17</v>
      </c>
      <c r="G1212" t="s">
        <v>75</v>
      </c>
      <c r="H1212">
        <v>1144329</v>
      </c>
      <c r="I1212" t="str">
        <f>VLOOKUP(Table2[[#This Row],[Employee]],emp_team[],2,FALSE)</f>
        <v>Team WH</v>
      </c>
    </row>
    <row r="1213" spans="1:9" hidden="1" x14ac:dyDescent="0.35">
      <c r="A1213" s="1">
        <v>45636</v>
      </c>
      <c r="B1213" t="s">
        <v>81</v>
      </c>
      <c r="C1213" s="2">
        <v>0.52083333333333337</v>
      </c>
      <c r="D1213" s="6">
        <v>0.59375</v>
      </c>
      <c r="E1213" s="7">
        <f t="shared" si="55"/>
        <v>1.7499999999999991</v>
      </c>
      <c r="F1213" t="s">
        <v>17</v>
      </c>
      <c r="G1213" t="s">
        <v>8</v>
      </c>
      <c r="H1213">
        <v>1144370</v>
      </c>
      <c r="I1213" t="str">
        <f>VLOOKUP(Table2[[#This Row],[Employee]],emp_team[],2,FALSE)</f>
        <v>Team WH</v>
      </c>
    </row>
    <row r="1214" spans="1:9" hidden="1" x14ac:dyDescent="0.35">
      <c r="A1214" s="1">
        <v>45636</v>
      </c>
      <c r="B1214" t="s">
        <v>81</v>
      </c>
      <c r="C1214" s="2">
        <v>0.60416666666666663</v>
      </c>
      <c r="D1214" s="6">
        <v>0.66666666666666663</v>
      </c>
      <c r="E1214" s="7">
        <f t="shared" si="55"/>
        <v>1.5</v>
      </c>
      <c r="F1214" t="s">
        <v>17</v>
      </c>
      <c r="G1214" t="s">
        <v>75</v>
      </c>
      <c r="H1214">
        <v>1144378</v>
      </c>
      <c r="I1214" t="str">
        <f>VLOOKUP(Table2[[#This Row],[Employee]],emp_team[],2,FALSE)</f>
        <v>Team WH</v>
      </c>
    </row>
    <row r="1215" spans="1:9" hidden="1" x14ac:dyDescent="0.35">
      <c r="A1215" s="1">
        <v>45635</v>
      </c>
      <c r="B1215" t="s">
        <v>92</v>
      </c>
      <c r="C1215" s="2">
        <v>0.35694444444444445</v>
      </c>
      <c r="D1215" s="6">
        <v>0.41666666666666669</v>
      </c>
      <c r="E1215" s="7">
        <f>(D1215-C1215)*24</f>
        <v>1.4333333333333336</v>
      </c>
      <c r="F1215" t="s">
        <v>16</v>
      </c>
      <c r="G1215" t="s">
        <v>8</v>
      </c>
      <c r="H1215">
        <v>1144368</v>
      </c>
      <c r="I1215" t="str">
        <f>VLOOKUP(Table2[[#This Row],[Employee]],emp_team[],2,FALSE)</f>
        <v>Team WH</v>
      </c>
    </row>
    <row r="1216" spans="1:9" hidden="1" x14ac:dyDescent="0.35">
      <c r="A1216" s="1">
        <v>45635</v>
      </c>
      <c r="B1216" t="s">
        <v>92</v>
      </c>
      <c r="C1216" s="2">
        <v>0.42708333333333331</v>
      </c>
      <c r="D1216" s="6">
        <v>0.5</v>
      </c>
      <c r="E1216" s="7">
        <f>(D1216-C1216)*24</f>
        <v>1.7500000000000004</v>
      </c>
      <c r="F1216" t="s">
        <v>16</v>
      </c>
      <c r="G1216" t="s">
        <v>7</v>
      </c>
      <c r="H1216">
        <v>1144368</v>
      </c>
      <c r="I1216" t="str">
        <f>VLOOKUP(Table2[[#This Row],[Employee]],emp_team[],2,FALSE)</f>
        <v>Team WH</v>
      </c>
    </row>
    <row r="1217" spans="1:9" hidden="1" x14ac:dyDescent="0.35">
      <c r="A1217" s="1">
        <v>45635</v>
      </c>
      <c r="B1217" t="s">
        <v>92</v>
      </c>
      <c r="C1217" s="2">
        <v>0.52083333333333337</v>
      </c>
      <c r="D1217" s="6">
        <v>0.59375</v>
      </c>
      <c r="E1217" s="7">
        <f>(D1217-C1217)*24</f>
        <v>1.7499999999999991</v>
      </c>
      <c r="F1217" t="s">
        <v>16</v>
      </c>
      <c r="G1217" t="s">
        <v>8</v>
      </c>
      <c r="H1217">
        <v>1144382</v>
      </c>
      <c r="I1217" t="str">
        <f>VLOOKUP(Table2[[#This Row],[Employee]],emp_team[],2,FALSE)</f>
        <v>Team WH</v>
      </c>
    </row>
    <row r="1218" spans="1:9" hidden="1" x14ac:dyDescent="0.35">
      <c r="A1218" s="1">
        <v>45635</v>
      </c>
      <c r="B1218" t="s">
        <v>92</v>
      </c>
      <c r="C1218" s="2">
        <v>0.60416666666666663</v>
      </c>
      <c r="D1218" s="6">
        <v>0.69791666666666663</v>
      </c>
      <c r="E1218" s="7">
        <f>(D1218-C1218)*24</f>
        <v>2.25</v>
      </c>
      <c r="F1218" t="s">
        <v>16</v>
      </c>
      <c r="G1218" t="s">
        <v>7</v>
      </c>
      <c r="H1218">
        <v>1144382</v>
      </c>
      <c r="I1218" t="str">
        <f>VLOOKUP(Table2[[#This Row],[Employee]],emp_team[],2,FALSE)</f>
        <v>Team WH</v>
      </c>
    </row>
    <row r="1219" spans="1:9" hidden="1" x14ac:dyDescent="0.35">
      <c r="A1219" s="1">
        <v>45636</v>
      </c>
      <c r="B1219" t="s">
        <v>92</v>
      </c>
      <c r="C1219" s="2">
        <v>0.36388888888888887</v>
      </c>
      <c r="D1219" s="6">
        <v>0.41666666666666669</v>
      </c>
      <c r="E1219" s="7">
        <f>(D1219-C1219)*24</f>
        <v>1.2666666666666675</v>
      </c>
      <c r="F1219" t="s">
        <v>16</v>
      </c>
      <c r="G1219" t="s">
        <v>8</v>
      </c>
      <c r="H1219">
        <v>1148758</v>
      </c>
      <c r="I1219" t="str">
        <f>VLOOKUP(Table2[[#This Row],[Employee]],emp_team[],2,FALSE)</f>
        <v>Team WH</v>
      </c>
    </row>
    <row r="1220" spans="1:9" hidden="1" x14ac:dyDescent="0.35">
      <c r="A1220" s="1">
        <v>45636</v>
      </c>
      <c r="B1220" t="s">
        <v>92</v>
      </c>
      <c r="C1220" s="2">
        <v>0.42708333333333331</v>
      </c>
      <c r="D1220" s="6">
        <v>0.5</v>
      </c>
      <c r="E1220" s="7">
        <f t="shared" ref="E1220:E1222" si="56">(D1220-C1220)*24</f>
        <v>1.7500000000000004</v>
      </c>
      <c r="F1220" t="s">
        <v>16</v>
      </c>
      <c r="G1220" t="s">
        <v>7</v>
      </c>
      <c r="H1220">
        <v>1148759</v>
      </c>
      <c r="I1220" t="str">
        <f>VLOOKUP(Table2[[#This Row],[Employee]],emp_team[],2,FALSE)</f>
        <v>Team WH</v>
      </c>
    </row>
    <row r="1221" spans="1:9" hidden="1" x14ac:dyDescent="0.35">
      <c r="A1221" s="1">
        <v>45636</v>
      </c>
      <c r="B1221" t="s">
        <v>92</v>
      </c>
      <c r="C1221" s="2">
        <v>0.52083333333333337</v>
      </c>
      <c r="D1221" s="6">
        <v>0.59375</v>
      </c>
      <c r="E1221" s="7">
        <f t="shared" si="56"/>
        <v>1.7499999999999991</v>
      </c>
      <c r="F1221" t="s">
        <v>16</v>
      </c>
      <c r="G1221" t="s">
        <v>8</v>
      </c>
      <c r="H1221">
        <v>1148760</v>
      </c>
      <c r="I1221" t="str">
        <f>VLOOKUP(Table2[[#This Row],[Employee]],emp_team[],2,FALSE)</f>
        <v>Team WH</v>
      </c>
    </row>
    <row r="1222" spans="1:9" hidden="1" x14ac:dyDescent="0.35">
      <c r="A1222" s="1">
        <v>45636</v>
      </c>
      <c r="B1222" t="s">
        <v>92</v>
      </c>
      <c r="C1222" s="2">
        <v>0.60416666666666663</v>
      </c>
      <c r="D1222" s="6">
        <v>0.69791666666666663</v>
      </c>
      <c r="E1222" s="7">
        <f t="shared" si="56"/>
        <v>2.25</v>
      </c>
      <c r="F1222" t="s">
        <v>16</v>
      </c>
      <c r="G1222" t="s">
        <v>7</v>
      </c>
      <c r="H1222">
        <v>1148762</v>
      </c>
      <c r="I1222" t="str">
        <f>VLOOKUP(Table2[[#This Row],[Employee]],emp_team[],2,FALSE)</f>
        <v>Team WH</v>
      </c>
    </row>
    <row r="1223" spans="1:9" hidden="1" x14ac:dyDescent="0.35">
      <c r="A1223" s="1">
        <v>45636</v>
      </c>
      <c r="B1223" t="s">
        <v>82</v>
      </c>
      <c r="C1223" s="2">
        <v>0.3125</v>
      </c>
      <c r="D1223" s="6">
        <v>0.41666666666666669</v>
      </c>
      <c r="E1223" s="7">
        <f>(D1223-C1223)*24</f>
        <v>2.5000000000000004</v>
      </c>
      <c r="F1223" t="s">
        <v>23</v>
      </c>
      <c r="G1223" t="s">
        <v>42</v>
      </c>
      <c r="I1223" t="str">
        <f>VLOOKUP(Table2[[#This Row],[Employee]],emp_team[],2,FALSE)</f>
        <v>Team WH</v>
      </c>
    </row>
    <row r="1224" spans="1:9" hidden="1" x14ac:dyDescent="0.35">
      <c r="A1224" s="1">
        <v>45636</v>
      </c>
      <c r="B1224" t="s">
        <v>82</v>
      </c>
      <c r="C1224" s="2">
        <v>0.42708333333333331</v>
      </c>
      <c r="D1224" s="6">
        <v>0.5</v>
      </c>
      <c r="E1224" s="7">
        <f t="shared" ref="E1224:E1226" si="57">(D1224-C1224)*24</f>
        <v>1.7500000000000004</v>
      </c>
      <c r="F1224" t="s">
        <v>23</v>
      </c>
      <c r="G1224" t="s">
        <v>42</v>
      </c>
      <c r="I1224" t="str">
        <f>VLOOKUP(Table2[[#This Row],[Employee]],emp_team[],2,FALSE)</f>
        <v>Team WH</v>
      </c>
    </row>
    <row r="1225" spans="1:9" hidden="1" x14ac:dyDescent="0.35">
      <c r="A1225" s="1">
        <v>45636</v>
      </c>
      <c r="B1225" t="s">
        <v>82</v>
      </c>
      <c r="C1225" s="2">
        <v>0.52083333333333337</v>
      </c>
      <c r="D1225" s="6">
        <v>0.59375</v>
      </c>
      <c r="E1225" s="7">
        <f t="shared" si="57"/>
        <v>1.7499999999999991</v>
      </c>
      <c r="F1225" t="s">
        <v>17</v>
      </c>
      <c r="G1225" t="s">
        <v>73</v>
      </c>
      <c r="I1225" t="str">
        <f>VLOOKUP(Table2[[#This Row],[Employee]],emp_team[],2,FALSE)</f>
        <v>Team WH</v>
      </c>
    </row>
    <row r="1226" spans="1:9" hidden="1" x14ac:dyDescent="0.35">
      <c r="A1226" s="1">
        <v>45636</v>
      </c>
      <c r="B1226" t="s">
        <v>82</v>
      </c>
      <c r="C1226" s="2">
        <v>0.60416666666666663</v>
      </c>
      <c r="D1226" s="6">
        <v>0.66666666666666663</v>
      </c>
      <c r="E1226" s="7">
        <f t="shared" si="57"/>
        <v>1.5</v>
      </c>
      <c r="F1226" t="s">
        <v>23</v>
      </c>
      <c r="G1226" t="s">
        <v>42</v>
      </c>
      <c r="I1226" t="str">
        <f>VLOOKUP(Table2[[#This Row],[Employee]],emp_team[],2,FALSE)</f>
        <v>Team WH</v>
      </c>
    </row>
    <row r="1227" spans="1:9" hidden="1" x14ac:dyDescent="0.35">
      <c r="A1227" s="1">
        <v>45636</v>
      </c>
      <c r="B1227" t="s">
        <v>85</v>
      </c>
      <c r="C1227" s="2">
        <v>0.35416666666666669</v>
      </c>
      <c r="D1227" s="6">
        <v>0.39583333333333331</v>
      </c>
      <c r="E1227" s="7">
        <f>(D1227-C1227)*24</f>
        <v>0.99999999999999911</v>
      </c>
      <c r="F1227" t="s">
        <v>16</v>
      </c>
      <c r="G1227" t="s">
        <v>86</v>
      </c>
      <c r="I1227" t="str">
        <f>VLOOKUP(Table2[[#This Row],[Employee]],emp_team[],2,FALSE)</f>
        <v>Team Logistics</v>
      </c>
    </row>
    <row r="1228" spans="1:9" hidden="1" x14ac:dyDescent="0.35">
      <c r="A1228" s="1">
        <v>45636</v>
      </c>
      <c r="B1228" t="s">
        <v>85</v>
      </c>
      <c r="C1228" s="2">
        <v>0.39583333333333331</v>
      </c>
      <c r="D1228" s="6">
        <v>0.4375</v>
      </c>
      <c r="E1228" s="7">
        <f t="shared" ref="E1228:E1234" si="58">(D1228-C1228)*24</f>
        <v>1.0000000000000004</v>
      </c>
      <c r="F1228" t="s">
        <v>16</v>
      </c>
      <c r="G1228" t="s">
        <v>9</v>
      </c>
      <c r="I1228" t="str">
        <f>VLOOKUP(Table2[[#This Row],[Employee]],emp_team[],2,FALSE)</f>
        <v>Team Logistics</v>
      </c>
    </row>
    <row r="1229" spans="1:9" hidden="1" x14ac:dyDescent="0.35">
      <c r="A1229" s="1">
        <v>45636</v>
      </c>
      <c r="B1229" t="s">
        <v>85</v>
      </c>
      <c r="C1229" s="2">
        <v>0.44791666666666669</v>
      </c>
      <c r="D1229" s="6">
        <v>0.52083333333333337</v>
      </c>
      <c r="E1229" s="7">
        <f t="shared" si="58"/>
        <v>1.7500000000000004</v>
      </c>
      <c r="F1229" t="s">
        <v>16</v>
      </c>
      <c r="G1229" t="s">
        <v>86</v>
      </c>
      <c r="I1229" t="str">
        <f>VLOOKUP(Table2[[#This Row],[Employee]],emp_team[],2,FALSE)</f>
        <v>Team Logistics</v>
      </c>
    </row>
    <row r="1230" spans="1:9" hidden="1" x14ac:dyDescent="0.35">
      <c r="A1230" s="1">
        <v>45636</v>
      </c>
      <c r="B1230" t="s">
        <v>85</v>
      </c>
      <c r="C1230" s="2">
        <v>0.54166666666666663</v>
      </c>
      <c r="D1230" s="6">
        <v>0.60416666666666663</v>
      </c>
      <c r="E1230" s="7">
        <f t="shared" si="58"/>
        <v>1.5</v>
      </c>
      <c r="F1230" t="s">
        <v>16</v>
      </c>
      <c r="G1230" t="s">
        <v>86</v>
      </c>
      <c r="I1230" t="str">
        <f>VLOOKUP(Table2[[#This Row],[Employee]],emp_team[],2,FALSE)</f>
        <v>Team Logistics</v>
      </c>
    </row>
    <row r="1231" spans="1:9" hidden="1" x14ac:dyDescent="0.35">
      <c r="A1231" s="1">
        <v>45636</v>
      </c>
      <c r="B1231" t="s">
        <v>85</v>
      </c>
      <c r="C1231" s="2">
        <v>0.61458333333333337</v>
      </c>
      <c r="D1231" s="6">
        <v>0.6875</v>
      </c>
      <c r="E1231" s="7">
        <f t="shared" si="58"/>
        <v>1.7499999999999991</v>
      </c>
      <c r="F1231" t="s">
        <v>16</v>
      </c>
      <c r="G1231" t="s">
        <v>86</v>
      </c>
      <c r="I1231" t="str">
        <f>VLOOKUP(Table2[[#This Row],[Employee]],emp_team[],2,FALSE)</f>
        <v>Team Logistics</v>
      </c>
    </row>
    <row r="1232" spans="1:9" hidden="1" x14ac:dyDescent="0.35">
      <c r="A1232" s="1">
        <v>45636</v>
      </c>
      <c r="B1232" t="s">
        <v>77</v>
      </c>
      <c r="C1232" s="2">
        <v>0.34027777777777779</v>
      </c>
      <c r="D1232" s="6">
        <v>0.35416666666666669</v>
      </c>
      <c r="E1232" s="7">
        <f t="shared" si="58"/>
        <v>0.33333333333333348</v>
      </c>
      <c r="F1232" t="s">
        <v>16</v>
      </c>
      <c r="G1232" t="s">
        <v>78</v>
      </c>
      <c r="I1232" t="str">
        <f>VLOOKUP(Table2[[#This Row],[Employee]],emp_team[],2,FALSE)</f>
        <v>Team Logistics</v>
      </c>
    </row>
    <row r="1233" spans="1:9" hidden="1" x14ac:dyDescent="0.35">
      <c r="A1233" s="1">
        <v>45636</v>
      </c>
      <c r="B1233" t="s">
        <v>77</v>
      </c>
      <c r="C1233" s="2">
        <v>0.375</v>
      </c>
      <c r="D1233" s="6">
        <v>0.41319444444444442</v>
      </c>
      <c r="E1233" s="7">
        <f t="shared" si="58"/>
        <v>0.91666666666666607</v>
      </c>
      <c r="F1233" t="s">
        <v>38</v>
      </c>
      <c r="G1233" t="s">
        <v>59</v>
      </c>
      <c r="I1233" t="str">
        <f>VLOOKUP(Table2[[#This Row],[Employee]],emp_team[],2,FALSE)</f>
        <v>Team Logistics</v>
      </c>
    </row>
    <row r="1234" spans="1:9" hidden="1" x14ac:dyDescent="0.35">
      <c r="A1234" s="1">
        <v>45636</v>
      </c>
      <c r="B1234" t="s">
        <v>77</v>
      </c>
      <c r="C1234" s="2">
        <v>0.45</v>
      </c>
      <c r="D1234" s="6">
        <v>0.46180555555555558</v>
      </c>
      <c r="E1234" s="7">
        <f t="shared" si="58"/>
        <v>0.28333333333333366</v>
      </c>
      <c r="F1234" t="s">
        <v>76</v>
      </c>
      <c r="G1234" t="s">
        <v>80</v>
      </c>
      <c r="I1234" t="str">
        <f>VLOOKUP(Table2[[#This Row],[Employee]],emp_team[],2,FALSE)</f>
        <v>Team Logistics</v>
      </c>
    </row>
    <row r="1235" spans="1:9" hidden="1" x14ac:dyDescent="0.35">
      <c r="A1235" s="1">
        <v>45636</v>
      </c>
      <c r="B1235" t="s">
        <v>77</v>
      </c>
      <c r="C1235" s="2">
        <v>0.46180555555555558</v>
      </c>
      <c r="D1235" s="6">
        <v>0.5</v>
      </c>
      <c r="E1235" s="7">
        <f t="shared" ref="E1235:E1242" si="59">(D1235-C1235)*24</f>
        <v>0.91666666666666607</v>
      </c>
      <c r="F1235" t="s">
        <v>16</v>
      </c>
      <c r="G1235" t="s">
        <v>4</v>
      </c>
      <c r="I1235" t="str">
        <f>VLOOKUP(Table2[[#This Row],[Employee]],emp_team[],2,FALSE)</f>
        <v>Team Logistics</v>
      </c>
    </row>
    <row r="1236" spans="1:9" hidden="1" x14ac:dyDescent="0.35">
      <c r="A1236" s="1">
        <v>45636</v>
      </c>
      <c r="B1236" t="s">
        <v>77</v>
      </c>
      <c r="C1236" s="2">
        <v>0.54166666666666663</v>
      </c>
      <c r="D1236" s="6">
        <v>0.54861111111111116</v>
      </c>
      <c r="E1236" s="7">
        <f t="shared" si="59"/>
        <v>0.16666666666666874</v>
      </c>
      <c r="F1236" t="s">
        <v>16</v>
      </c>
      <c r="G1236" t="s">
        <v>78</v>
      </c>
      <c r="I1236" t="str">
        <f>VLOOKUP(Table2[[#This Row],[Employee]],emp_team[],2,FALSE)</f>
        <v>Team Logistics</v>
      </c>
    </row>
    <row r="1237" spans="1:9" hidden="1" x14ac:dyDescent="0.35">
      <c r="A1237" s="1">
        <v>45636</v>
      </c>
      <c r="B1237" t="s">
        <v>77</v>
      </c>
      <c r="C1237" s="2">
        <v>0.54861111111111116</v>
      </c>
      <c r="D1237" s="6">
        <v>0.55208333333333337</v>
      </c>
      <c r="E1237" s="7">
        <f t="shared" si="59"/>
        <v>8.3333333333333037E-2</v>
      </c>
      <c r="F1237" t="s">
        <v>16</v>
      </c>
      <c r="G1237" t="s">
        <v>6</v>
      </c>
      <c r="I1237" t="str">
        <f>VLOOKUP(Table2[[#This Row],[Employee]],emp_team[],2,FALSE)</f>
        <v>Team Logistics</v>
      </c>
    </row>
    <row r="1238" spans="1:9" hidden="1" x14ac:dyDescent="0.35">
      <c r="A1238" s="1">
        <v>45636</v>
      </c>
      <c r="B1238" t="s">
        <v>77</v>
      </c>
      <c r="C1238" s="2">
        <v>0.55208333333333337</v>
      </c>
      <c r="D1238" s="6">
        <v>0.55625000000000002</v>
      </c>
      <c r="E1238" s="7">
        <f t="shared" si="59"/>
        <v>9.9999999999999645E-2</v>
      </c>
      <c r="F1238" t="s">
        <v>23</v>
      </c>
      <c r="G1238" t="s">
        <v>24</v>
      </c>
      <c r="I1238" t="str">
        <f>VLOOKUP(Table2[[#This Row],[Employee]],emp_team[],2,FALSE)</f>
        <v>Team Logistics</v>
      </c>
    </row>
    <row r="1239" spans="1:9" hidden="1" x14ac:dyDescent="0.35">
      <c r="A1239" s="1">
        <v>45636</v>
      </c>
      <c r="B1239" t="s">
        <v>77</v>
      </c>
      <c r="C1239" s="2">
        <v>0.55625000000000002</v>
      </c>
      <c r="D1239" s="6">
        <v>0.55902777777777779</v>
      </c>
      <c r="E1239" s="7">
        <f t="shared" si="59"/>
        <v>6.666666666666643E-2</v>
      </c>
      <c r="F1239" t="s">
        <v>17</v>
      </c>
      <c r="G1239" t="s">
        <v>6</v>
      </c>
      <c r="I1239" t="str">
        <f>VLOOKUP(Table2[[#This Row],[Employee]],emp_team[],2,FALSE)</f>
        <v>Team Logistics</v>
      </c>
    </row>
    <row r="1240" spans="1:9" hidden="1" x14ac:dyDescent="0.35">
      <c r="A1240" s="1">
        <v>45636</v>
      </c>
      <c r="B1240" t="s">
        <v>77</v>
      </c>
      <c r="C1240" s="2">
        <v>0.55902777777777779</v>
      </c>
      <c r="D1240" s="6">
        <v>0.58611111111111114</v>
      </c>
      <c r="E1240" s="7">
        <f t="shared" si="59"/>
        <v>0.65000000000000036</v>
      </c>
      <c r="F1240" t="s">
        <v>23</v>
      </c>
      <c r="G1240" t="s">
        <v>24</v>
      </c>
      <c r="I1240" t="str">
        <f>VLOOKUP(Table2[[#This Row],[Employee]],emp_team[],2,FALSE)</f>
        <v>Team Logistics</v>
      </c>
    </row>
    <row r="1241" spans="1:9" hidden="1" x14ac:dyDescent="0.35">
      <c r="A1241" s="1">
        <v>45636</v>
      </c>
      <c r="B1241" t="s">
        <v>77</v>
      </c>
      <c r="C1241" s="2">
        <v>0.58611111111111114</v>
      </c>
      <c r="D1241" s="6">
        <v>0.59027777777777779</v>
      </c>
      <c r="E1241" s="7">
        <f t="shared" si="59"/>
        <v>9.9999999999999645E-2</v>
      </c>
      <c r="F1241" t="s">
        <v>19</v>
      </c>
      <c r="G1241" t="s">
        <v>6</v>
      </c>
      <c r="I1241" t="str">
        <f>VLOOKUP(Table2[[#This Row],[Employee]],emp_team[],2,FALSE)</f>
        <v>Team Logistics</v>
      </c>
    </row>
    <row r="1242" spans="1:9" hidden="1" x14ac:dyDescent="0.35">
      <c r="A1242" s="1">
        <v>45636</v>
      </c>
      <c r="B1242" t="s">
        <v>77</v>
      </c>
      <c r="C1242" s="2">
        <v>0.59027777777777779</v>
      </c>
      <c r="D1242" s="6">
        <v>0.59375</v>
      </c>
      <c r="E1242" s="7">
        <f t="shared" si="59"/>
        <v>8.3333333333333037E-2</v>
      </c>
      <c r="F1242" t="s">
        <v>16</v>
      </c>
      <c r="G1242" t="s">
        <v>78</v>
      </c>
      <c r="I1242" t="str">
        <f>VLOOKUP(Table2[[#This Row],[Employee]],emp_team[],2,FALSE)</f>
        <v>Team Logistics</v>
      </c>
    </row>
    <row r="1243" spans="1:9" hidden="1" x14ac:dyDescent="0.35">
      <c r="A1243" s="1">
        <v>45636</v>
      </c>
      <c r="B1243" t="s">
        <v>77</v>
      </c>
      <c r="C1243" s="2">
        <v>0.60416666666666663</v>
      </c>
      <c r="D1243" s="6">
        <v>0.62847222222222221</v>
      </c>
      <c r="E1243" s="7">
        <f t="shared" ref="E1243:E1250" si="60">(D1243-C1243)*24</f>
        <v>0.58333333333333393</v>
      </c>
      <c r="F1243" t="s">
        <v>23</v>
      </c>
      <c r="G1243" t="s">
        <v>24</v>
      </c>
      <c r="I1243" t="str">
        <f>VLOOKUP(Table2[[#This Row],[Employee]],emp_team[],2,FALSE)</f>
        <v>Team Logistics</v>
      </c>
    </row>
    <row r="1244" spans="1:9" hidden="1" x14ac:dyDescent="0.35">
      <c r="A1244" s="1">
        <v>45636</v>
      </c>
      <c r="B1244" t="s">
        <v>77</v>
      </c>
      <c r="C1244" s="2">
        <v>0.62847222222222221</v>
      </c>
      <c r="D1244" s="6">
        <v>0.63194444444444442</v>
      </c>
      <c r="E1244" s="7">
        <f t="shared" si="60"/>
        <v>8.3333333333333037E-2</v>
      </c>
      <c r="F1244" t="s">
        <v>27</v>
      </c>
      <c r="G1244" t="s">
        <v>24</v>
      </c>
      <c r="I1244" t="str">
        <f>VLOOKUP(Table2[[#This Row],[Employee]],emp_team[],2,FALSE)</f>
        <v>Team Logistics</v>
      </c>
    </row>
    <row r="1245" spans="1:9" hidden="1" x14ac:dyDescent="0.35">
      <c r="A1245" s="1">
        <v>45636</v>
      </c>
      <c r="B1245" t="s">
        <v>77</v>
      </c>
      <c r="C1245" s="2">
        <v>0.63194444444444442</v>
      </c>
      <c r="D1245" s="6">
        <v>0.6645833333333333</v>
      </c>
      <c r="E1245" s="7">
        <f t="shared" si="60"/>
        <v>0.78333333333333321</v>
      </c>
      <c r="F1245" t="s">
        <v>23</v>
      </c>
      <c r="G1245" t="s">
        <v>24</v>
      </c>
      <c r="I1245" t="str">
        <f>VLOOKUP(Table2[[#This Row],[Employee]],emp_team[],2,FALSE)</f>
        <v>Team Logistics</v>
      </c>
    </row>
    <row r="1246" spans="1:9" hidden="1" x14ac:dyDescent="0.35">
      <c r="A1246" s="1">
        <v>45636</v>
      </c>
      <c r="B1246" t="s">
        <v>77</v>
      </c>
      <c r="C1246" s="2">
        <v>0.6645833333333333</v>
      </c>
      <c r="D1246" s="6">
        <v>0.67013888888888884</v>
      </c>
      <c r="E1246" s="7">
        <f t="shared" si="60"/>
        <v>0.13333333333333286</v>
      </c>
      <c r="F1246" t="s">
        <v>16</v>
      </c>
      <c r="G1246" t="s">
        <v>78</v>
      </c>
      <c r="I1246" t="str">
        <f>VLOOKUP(Table2[[#This Row],[Employee]],emp_team[],2,FALSE)</f>
        <v>Team Logistics</v>
      </c>
    </row>
    <row r="1247" spans="1:9" hidden="1" x14ac:dyDescent="0.35">
      <c r="A1247" s="1">
        <v>45635</v>
      </c>
      <c r="B1247" t="s">
        <v>77</v>
      </c>
      <c r="C1247" s="2">
        <v>0.34027777777777779</v>
      </c>
      <c r="D1247" s="6">
        <v>0.35416666666666669</v>
      </c>
      <c r="E1247" s="7">
        <f t="shared" si="60"/>
        <v>0.33333333333333348</v>
      </c>
      <c r="F1247" t="s">
        <v>16</v>
      </c>
      <c r="G1247" t="s">
        <v>78</v>
      </c>
      <c r="I1247" t="str">
        <f>VLOOKUP(Table2[[#This Row],[Employee]],emp_team[],2,FALSE)</f>
        <v>Team Logistics</v>
      </c>
    </row>
    <row r="1248" spans="1:9" hidden="1" x14ac:dyDescent="0.35">
      <c r="A1248" s="1">
        <v>45635</v>
      </c>
      <c r="B1248" t="s">
        <v>77</v>
      </c>
      <c r="C1248" s="2">
        <v>0.35416666666666669</v>
      </c>
      <c r="D1248" s="6">
        <v>0.36249999999999999</v>
      </c>
      <c r="E1248" s="7">
        <f t="shared" si="60"/>
        <v>0.19999999999999929</v>
      </c>
      <c r="F1248" t="s">
        <v>16</v>
      </c>
      <c r="G1248" t="s">
        <v>6</v>
      </c>
      <c r="I1248" t="str">
        <f>VLOOKUP(Table2[[#This Row],[Employee]],emp_team[],2,FALSE)</f>
        <v>Team Logistics</v>
      </c>
    </row>
    <row r="1249" spans="1:9" hidden="1" x14ac:dyDescent="0.35">
      <c r="A1249" s="1">
        <v>45635</v>
      </c>
      <c r="B1249" t="s">
        <v>77</v>
      </c>
      <c r="C1249" s="2">
        <v>0.36249999999999999</v>
      </c>
      <c r="D1249" s="6">
        <v>0.36805555555555558</v>
      </c>
      <c r="E1249" s="7">
        <f t="shared" si="60"/>
        <v>0.13333333333333419</v>
      </c>
      <c r="F1249" t="s">
        <v>16</v>
      </c>
      <c r="G1249" t="s">
        <v>4</v>
      </c>
      <c r="I1249" t="str">
        <f>VLOOKUP(Table2[[#This Row],[Employee]],emp_team[],2,FALSE)</f>
        <v>Team Logistics</v>
      </c>
    </row>
    <row r="1250" spans="1:9" hidden="1" x14ac:dyDescent="0.35">
      <c r="A1250" s="1">
        <v>45635</v>
      </c>
      <c r="B1250" t="s">
        <v>77</v>
      </c>
      <c r="C1250" s="2">
        <v>0.36805555555555558</v>
      </c>
      <c r="D1250" s="6">
        <v>0.38541666666666669</v>
      </c>
      <c r="E1250" s="7">
        <f t="shared" si="60"/>
        <v>0.41666666666666652</v>
      </c>
      <c r="F1250" t="s">
        <v>23</v>
      </c>
      <c r="G1250" t="s">
        <v>9</v>
      </c>
      <c r="I1250" t="str">
        <f>VLOOKUP(Table2[[#This Row],[Employee]],emp_team[],2,FALSE)</f>
        <v>Team Logistics</v>
      </c>
    </row>
    <row r="1251" spans="1:9" hidden="1" x14ac:dyDescent="0.35">
      <c r="A1251" s="1">
        <v>45635</v>
      </c>
      <c r="B1251" t="s">
        <v>77</v>
      </c>
      <c r="C1251" s="2">
        <v>0.38541666666666669</v>
      </c>
      <c r="D1251" s="6">
        <v>0.3923611111111111</v>
      </c>
      <c r="E1251" s="7">
        <f t="shared" ref="E1251:E1255" si="61">(D1251-C1251)*24</f>
        <v>0.16666666666666607</v>
      </c>
      <c r="F1251" t="s">
        <v>23</v>
      </c>
      <c r="G1251" t="s">
        <v>7</v>
      </c>
      <c r="I1251" t="str">
        <f>VLOOKUP(Table2[[#This Row],[Employee]],emp_team[],2,FALSE)</f>
        <v>Team Logistics</v>
      </c>
    </row>
    <row r="1252" spans="1:9" hidden="1" x14ac:dyDescent="0.35">
      <c r="A1252" s="1">
        <v>45635</v>
      </c>
      <c r="B1252" t="s">
        <v>77</v>
      </c>
      <c r="C1252" s="2">
        <v>0.3923611111111111</v>
      </c>
      <c r="D1252" s="6">
        <v>0.41666666666666669</v>
      </c>
      <c r="E1252" s="7">
        <f t="shared" si="61"/>
        <v>0.58333333333333393</v>
      </c>
      <c r="F1252" t="s">
        <v>23</v>
      </c>
      <c r="G1252" t="s">
        <v>24</v>
      </c>
      <c r="I1252" t="str">
        <f>VLOOKUP(Table2[[#This Row],[Employee]],emp_team[],2,FALSE)</f>
        <v>Team Logistics</v>
      </c>
    </row>
    <row r="1253" spans="1:9" hidden="1" x14ac:dyDescent="0.35">
      <c r="A1253" s="1">
        <v>45635</v>
      </c>
      <c r="B1253" t="s">
        <v>77</v>
      </c>
      <c r="C1253" s="2">
        <v>0.42708333333333331</v>
      </c>
      <c r="D1253" s="6">
        <v>0.5</v>
      </c>
      <c r="E1253" s="7">
        <f t="shared" si="61"/>
        <v>1.7500000000000004</v>
      </c>
      <c r="F1253" t="s">
        <v>23</v>
      </c>
      <c r="G1253" t="s">
        <v>24</v>
      </c>
      <c r="I1253" t="str">
        <f>VLOOKUP(Table2[[#This Row],[Employee]],emp_team[],2,FALSE)</f>
        <v>Team Logistics</v>
      </c>
    </row>
    <row r="1254" spans="1:9" hidden="1" x14ac:dyDescent="0.35">
      <c r="A1254" s="1">
        <v>45635</v>
      </c>
      <c r="B1254" t="s">
        <v>77</v>
      </c>
      <c r="C1254" s="2">
        <v>0.5229166666666667</v>
      </c>
      <c r="D1254" s="6">
        <v>0.52500000000000002</v>
      </c>
      <c r="E1254" s="7">
        <f t="shared" si="61"/>
        <v>4.9999999999999822E-2</v>
      </c>
      <c r="F1254" t="s">
        <v>16</v>
      </c>
      <c r="G1254" t="s">
        <v>58</v>
      </c>
      <c r="I1254" t="str">
        <f>VLOOKUP(Table2[[#This Row],[Employee]],emp_team[],2,FALSE)</f>
        <v>Team Logistics</v>
      </c>
    </row>
    <row r="1255" spans="1:9" hidden="1" x14ac:dyDescent="0.35">
      <c r="A1255" s="1">
        <v>45635</v>
      </c>
      <c r="B1255" t="s">
        <v>77</v>
      </c>
      <c r="C1255" s="2">
        <v>0.52500000000000002</v>
      </c>
      <c r="D1255" s="6">
        <v>0.53611111111111109</v>
      </c>
      <c r="E1255" s="7">
        <f t="shared" si="61"/>
        <v>0.26666666666666572</v>
      </c>
      <c r="F1255" t="s">
        <v>16</v>
      </c>
      <c r="G1255" t="s">
        <v>10</v>
      </c>
      <c r="I1255" t="str">
        <f>VLOOKUP(Table2[[#This Row],[Employee]],emp_team[],2,FALSE)</f>
        <v>Team Logistics</v>
      </c>
    </row>
    <row r="1256" spans="1:9" hidden="1" x14ac:dyDescent="0.35">
      <c r="A1256" s="1">
        <v>45635</v>
      </c>
      <c r="B1256" t="s">
        <v>77</v>
      </c>
      <c r="C1256" s="2">
        <v>0.54861111111111116</v>
      </c>
      <c r="D1256" s="6">
        <v>0.55069444444444449</v>
      </c>
      <c r="E1256" s="7">
        <f t="shared" ref="E1256:E1257" si="62">(D1256-C1256)*24</f>
        <v>4.9999999999999822E-2</v>
      </c>
      <c r="F1256" t="s">
        <v>16</v>
      </c>
      <c r="G1256" t="s">
        <v>6</v>
      </c>
      <c r="I1256" t="str">
        <f>VLOOKUP(Table2[[#This Row],[Employee]],emp_team[],2,FALSE)</f>
        <v>Team Logistics</v>
      </c>
    </row>
    <row r="1257" spans="1:9" hidden="1" x14ac:dyDescent="0.35">
      <c r="A1257" s="1">
        <v>45635</v>
      </c>
      <c r="B1257" t="s">
        <v>77</v>
      </c>
      <c r="C1257" s="2">
        <v>0.55763888888888891</v>
      </c>
      <c r="D1257" s="6">
        <v>0.56180555555555556</v>
      </c>
      <c r="E1257" s="7">
        <f t="shared" si="62"/>
        <v>9.9999999999999645E-2</v>
      </c>
      <c r="F1257" t="s">
        <v>38</v>
      </c>
      <c r="G1257" t="s">
        <v>8</v>
      </c>
      <c r="I1257" t="str">
        <f>VLOOKUP(Table2[[#This Row],[Employee]],emp_team[],2,FALSE)</f>
        <v>Team Logistics</v>
      </c>
    </row>
    <row r="1258" spans="1:9" hidden="1" x14ac:dyDescent="0.35">
      <c r="A1258" s="1">
        <v>45635</v>
      </c>
      <c r="B1258" t="s">
        <v>77</v>
      </c>
      <c r="C1258" s="2">
        <v>0.5625</v>
      </c>
      <c r="D1258" s="6">
        <v>0.59375</v>
      </c>
      <c r="E1258" s="7">
        <f t="shared" ref="E1258:E1267" si="63">(D1258-C1258)*24</f>
        <v>0.75</v>
      </c>
      <c r="F1258" t="s">
        <v>23</v>
      </c>
      <c r="G1258" t="s">
        <v>24</v>
      </c>
      <c r="I1258" t="str">
        <f>VLOOKUP(Table2[[#This Row],[Employee]],emp_team[],2,FALSE)</f>
        <v>Team Logistics</v>
      </c>
    </row>
    <row r="1259" spans="1:9" hidden="1" x14ac:dyDescent="0.35">
      <c r="A1259" s="1">
        <v>45636</v>
      </c>
      <c r="B1259" t="s">
        <v>91</v>
      </c>
      <c r="C1259" s="2">
        <v>0.33402777777777776</v>
      </c>
      <c r="D1259" s="6">
        <v>0.35486111111111113</v>
      </c>
      <c r="E1259" s="7">
        <f t="shared" si="63"/>
        <v>0.50000000000000089</v>
      </c>
      <c r="F1259" t="s">
        <v>38</v>
      </c>
      <c r="G1259" t="s">
        <v>48</v>
      </c>
      <c r="I1259" t="str">
        <f>VLOOKUP(Table2[[#This Row],[Employee]],emp_team[],2,FALSE)</f>
        <v>Team WH</v>
      </c>
    </row>
    <row r="1260" spans="1:9" hidden="1" x14ac:dyDescent="0.35">
      <c r="A1260" s="1">
        <v>45636</v>
      </c>
      <c r="B1260" t="s">
        <v>91</v>
      </c>
      <c r="C1260" s="2">
        <v>0.35486111111111113</v>
      </c>
      <c r="D1260" s="6">
        <v>0.41666666666666669</v>
      </c>
      <c r="E1260" s="7">
        <f t="shared" si="63"/>
        <v>1.4833333333333334</v>
      </c>
      <c r="F1260" t="s">
        <v>19</v>
      </c>
      <c r="G1260" t="s">
        <v>59</v>
      </c>
      <c r="I1260" t="str">
        <f>VLOOKUP(Table2[[#This Row],[Employee]],emp_team[],2,FALSE)</f>
        <v>Team WH</v>
      </c>
    </row>
    <row r="1261" spans="1:9" hidden="1" x14ac:dyDescent="0.35">
      <c r="A1261" s="1">
        <v>45636</v>
      </c>
      <c r="B1261" t="s">
        <v>91</v>
      </c>
      <c r="C1261" s="2">
        <v>0.42708333333333331</v>
      </c>
      <c r="D1261" s="6">
        <v>0.5</v>
      </c>
      <c r="E1261" s="7">
        <f t="shared" si="63"/>
        <v>1.7500000000000004</v>
      </c>
      <c r="F1261" t="s">
        <v>38</v>
      </c>
      <c r="G1261" t="s">
        <v>9</v>
      </c>
      <c r="H1261">
        <v>1146826</v>
      </c>
      <c r="I1261" t="str">
        <f>VLOOKUP(Table2[[#This Row],[Employee]],emp_team[],2,FALSE)</f>
        <v>Team WH</v>
      </c>
    </row>
    <row r="1262" spans="1:9" hidden="1" x14ac:dyDescent="0.35">
      <c r="A1262" s="1">
        <v>45636</v>
      </c>
      <c r="B1262" t="s">
        <v>91</v>
      </c>
      <c r="C1262" s="2">
        <v>0.52083333333333337</v>
      </c>
      <c r="D1262" s="6">
        <v>0.59375</v>
      </c>
      <c r="E1262" s="7">
        <f t="shared" si="63"/>
        <v>1.7499999999999991</v>
      </c>
      <c r="F1262" t="s">
        <v>38</v>
      </c>
      <c r="G1262" t="s">
        <v>9</v>
      </c>
      <c r="H1262">
        <v>1143232</v>
      </c>
      <c r="I1262" t="str">
        <f>VLOOKUP(Table2[[#This Row],[Employee]],emp_team[],2,FALSE)</f>
        <v>Team WH</v>
      </c>
    </row>
    <row r="1263" spans="1:9" hidden="1" x14ac:dyDescent="0.35">
      <c r="A1263" s="1">
        <v>45636</v>
      </c>
      <c r="B1263" t="s">
        <v>91</v>
      </c>
      <c r="C1263" s="2">
        <v>0.60416666666666663</v>
      </c>
      <c r="D1263" s="6">
        <v>0.625</v>
      </c>
      <c r="E1263" s="7">
        <f t="shared" si="63"/>
        <v>0.50000000000000089</v>
      </c>
      <c r="F1263" t="s">
        <v>38</v>
      </c>
      <c r="G1263" t="s">
        <v>9</v>
      </c>
      <c r="I1263" t="str">
        <f>VLOOKUP(Table2[[#This Row],[Employee]],emp_team[],2,FALSE)</f>
        <v>Team WH</v>
      </c>
    </row>
    <row r="1264" spans="1:9" hidden="1" x14ac:dyDescent="0.35">
      <c r="A1264" s="1">
        <v>45636</v>
      </c>
      <c r="B1264" t="s">
        <v>91</v>
      </c>
      <c r="C1264" s="2">
        <v>0.625</v>
      </c>
      <c r="D1264" s="6">
        <v>0.64583333333333337</v>
      </c>
      <c r="E1264" s="7">
        <f t="shared" si="63"/>
        <v>0.50000000000000089</v>
      </c>
      <c r="F1264" t="s">
        <v>38</v>
      </c>
      <c r="G1264" t="s">
        <v>57</v>
      </c>
      <c r="I1264" t="str">
        <f>VLOOKUP(Table2[[#This Row],[Employee]],emp_team[],2,FALSE)</f>
        <v>Team WH</v>
      </c>
    </row>
    <row r="1265" spans="1:9" hidden="1" x14ac:dyDescent="0.35">
      <c r="A1265" s="1">
        <v>45636</v>
      </c>
      <c r="B1265" t="s">
        <v>91</v>
      </c>
      <c r="C1265" s="2">
        <v>0.64583333333333337</v>
      </c>
      <c r="D1265" s="6">
        <v>0.66666666666666663</v>
      </c>
      <c r="E1265" s="7">
        <f t="shared" si="63"/>
        <v>0.49999999999999822</v>
      </c>
      <c r="F1265" t="s">
        <v>38</v>
      </c>
      <c r="G1265" t="s">
        <v>8</v>
      </c>
      <c r="H1265">
        <v>1143232</v>
      </c>
      <c r="I1265" t="str">
        <f>VLOOKUP(Table2[[#This Row],[Employee]],emp_team[],2,FALSE)</f>
        <v>Team WH</v>
      </c>
    </row>
    <row r="1266" spans="1:9" hidden="1" x14ac:dyDescent="0.35">
      <c r="A1266" s="1">
        <v>45636</v>
      </c>
      <c r="B1266" t="s">
        <v>91</v>
      </c>
      <c r="C1266" s="2">
        <v>0.66666666666666663</v>
      </c>
      <c r="D1266" s="6">
        <v>0.6875</v>
      </c>
      <c r="E1266" s="7">
        <f t="shared" si="63"/>
        <v>0.50000000000000089</v>
      </c>
      <c r="F1266" t="s">
        <v>19</v>
      </c>
      <c r="G1266" t="s">
        <v>63</v>
      </c>
      <c r="H1266">
        <v>1148753</v>
      </c>
      <c r="I1266" t="str">
        <f>VLOOKUP(Table2[[#This Row],[Employee]],emp_team[],2,FALSE)</f>
        <v>Team WH</v>
      </c>
    </row>
    <row r="1267" spans="1:9" hidden="1" x14ac:dyDescent="0.35">
      <c r="A1267" s="1">
        <v>45636</v>
      </c>
      <c r="B1267" t="s">
        <v>61</v>
      </c>
      <c r="C1267" s="2">
        <v>0.34027777777777779</v>
      </c>
      <c r="D1267" s="6">
        <v>0.35902777777777778</v>
      </c>
      <c r="E1267" s="7">
        <f t="shared" si="63"/>
        <v>0.44999999999999973</v>
      </c>
      <c r="F1267" t="s">
        <v>16</v>
      </c>
      <c r="G1267" t="s">
        <v>5</v>
      </c>
      <c r="I1267" t="str">
        <f>VLOOKUP(Table2[[#This Row],[Employee]],emp_team[],2,FALSE)</f>
        <v>Team WH</v>
      </c>
    </row>
    <row r="1268" spans="1:9" hidden="1" x14ac:dyDescent="0.35">
      <c r="A1268" s="1">
        <v>45636</v>
      </c>
      <c r="B1268" t="s">
        <v>61</v>
      </c>
      <c r="C1268" s="2">
        <v>0.35902777777777778</v>
      </c>
      <c r="D1268" s="6">
        <v>0.41666666666666669</v>
      </c>
      <c r="E1268" s="7">
        <f t="shared" ref="E1268:E1274" si="64">(D1268-C1268)*24</f>
        <v>1.3833333333333337</v>
      </c>
      <c r="F1268" t="s">
        <v>38</v>
      </c>
      <c r="G1268" t="s">
        <v>48</v>
      </c>
      <c r="I1268" t="str">
        <f>VLOOKUP(Table2[[#This Row],[Employee]],emp_team[],2,FALSE)</f>
        <v>Team WH</v>
      </c>
    </row>
    <row r="1269" spans="1:9" hidden="1" x14ac:dyDescent="0.35">
      <c r="A1269" s="1">
        <v>45636</v>
      </c>
      <c r="B1269" t="s">
        <v>61</v>
      </c>
      <c r="C1269" s="2">
        <v>0.42708333333333331</v>
      </c>
      <c r="D1269" s="6">
        <v>0.47916666666666669</v>
      </c>
      <c r="E1269" s="7">
        <f t="shared" si="64"/>
        <v>1.2500000000000009</v>
      </c>
      <c r="F1269" t="s">
        <v>38</v>
      </c>
      <c r="G1269" t="s">
        <v>48</v>
      </c>
      <c r="I1269" t="str">
        <f>VLOOKUP(Table2[[#This Row],[Employee]],emp_team[],2,FALSE)</f>
        <v>Team WH</v>
      </c>
    </row>
    <row r="1270" spans="1:9" hidden="1" x14ac:dyDescent="0.35">
      <c r="A1270" s="1">
        <v>45636</v>
      </c>
      <c r="B1270" t="s">
        <v>61</v>
      </c>
      <c r="C1270" s="2">
        <v>0.47916666666666669</v>
      </c>
      <c r="D1270" s="6">
        <v>0.5</v>
      </c>
      <c r="E1270" s="7">
        <f t="shared" si="64"/>
        <v>0.49999999999999956</v>
      </c>
      <c r="F1270" t="s">
        <v>38</v>
      </c>
      <c r="G1270" t="s">
        <v>8</v>
      </c>
      <c r="H1270">
        <v>1146826</v>
      </c>
      <c r="I1270" t="str">
        <f>VLOOKUP(Table2[[#This Row],[Employee]],emp_team[],2,FALSE)</f>
        <v>Team WH</v>
      </c>
    </row>
    <row r="1271" spans="1:9" hidden="1" x14ac:dyDescent="0.35">
      <c r="A1271" s="1">
        <v>45636</v>
      </c>
      <c r="B1271" t="s">
        <v>61</v>
      </c>
      <c r="C1271" s="2">
        <v>0.52083333333333337</v>
      </c>
      <c r="D1271" s="6">
        <v>0.59375</v>
      </c>
      <c r="E1271" s="7">
        <f t="shared" si="64"/>
        <v>1.7499999999999991</v>
      </c>
      <c r="F1271" t="s">
        <v>38</v>
      </c>
      <c r="G1271" t="s">
        <v>8</v>
      </c>
      <c r="H1271">
        <v>1143232</v>
      </c>
      <c r="I1271" t="str">
        <f>VLOOKUP(Table2[[#This Row],[Employee]],emp_team[],2,FALSE)</f>
        <v>Team WH</v>
      </c>
    </row>
    <row r="1272" spans="1:9" hidden="1" x14ac:dyDescent="0.35">
      <c r="A1272" s="1">
        <v>45636</v>
      </c>
      <c r="B1272" t="s">
        <v>61</v>
      </c>
      <c r="C1272" s="2">
        <v>0.60416666666666663</v>
      </c>
      <c r="D1272" s="6">
        <v>0.6875</v>
      </c>
      <c r="E1272" s="7">
        <f t="shared" si="64"/>
        <v>2.0000000000000009</v>
      </c>
      <c r="F1272" t="s">
        <v>38</v>
      </c>
      <c r="G1272" t="s">
        <v>8</v>
      </c>
      <c r="I1272" t="str">
        <f>VLOOKUP(Table2[[#This Row],[Employee]],emp_team[],2,FALSE)</f>
        <v>Team WH</v>
      </c>
    </row>
    <row r="1273" spans="1:9" hidden="1" x14ac:dyDescent="0.35">
      <c r="A1273" s="1">
        <v>45636</v>
      </c>
      <c r="B1273" t="s">
        <v>15</v>
      </c>
      <c r="C1273" s="2">
        <v>0.33333333333333331</v>
      </c>
      <c r="D1273" s="6">
        <v>0.3611111111111111</v>
      </c>
      <c r="E1273" s="7">
        <f t="shared" si="64"/>
        <v>0.66666666666666696</v>
      </c>
      <c r="F1273" t="s">
        <v>38</v>
      </c>
      <c r="G1273" t="s">
        <v>48</v>
      </c>
      <c r="I1273" t="str">
        <f>VLOOKUP(Table2[[#This Row],[Employee]],emp_team[],2,FALSE)</f>
        <v>Team WH</v>
      </c>
    </row>
    <row r="1274" spans="1:9" hidden="1" x14ac:dyDescent="0.35">
      <c r="A1274" s="1">
        <v>45636</v>
      </c>
      <c r="B1274" t="s">
        <v>15</v>
      </c>
      <c r="C1274" s="2">
        <v>0.3611111111111111</v>
      </c>
      <c r="D1274" s="6">
        <v>0.3888888888888889</v>
      </c>
      <c r="E1274" s="7">
        <f t="shared" si="64"/>
        <v>0.66666666666666696</v>
      </c>
      <c r="F1274" t="s">
        <v>38</v>
      </c>
      <c r="G1274" t="s">
        <v>6</v>
      </c>
      <c r="I1274" t="str">
        <f>VLOOKUP(Table2[[#This Row],[Employee]],emp_team[],2,FALSE)</f>
        <v>Team WH</v>
      </c>
    </row>
    <row r="1275" spans="1:9" hidden="1" x14ac:dyDescent="0.35">
      <c r="A1275" s="1">
        <v>45636</v>
      </c>
      <c r="B1275" t="s">
        <v>15</v>
      </c>
      <c r="C1275" s="2">
        <v>0.3888888888888889</v>
      </c>
      <c r="D1275" s="6">
        <v>0.41666666666666669</v>
      </c>
      <c r="E1275" s="7">
        <f t="shared" ref="E1275:E1282" si="65">(D1275-C1275)*24</f>
        <v>0.66666666666666696</v>
      </c>
      <c r="F1275" t="s">
        <v>38</v>
      </c>
      <c r="G1275" t="s">
        <v>42</v>
      </c>
      <c r="I1275" t="str">
        <f>VLOOKUP(Table2[[#This Row],[Employee]],emp_team[],2,FALSE)</f>
        <v>Team WH</v>
      </c>
    </row>
    <row r="1276" spans="1:9" hidden="1" x14ac:dyDescent="0.35">
      <c r="A1276" s="1">
        <v>45636</v>
      </c>
      <c r="B1276" t="s">
        <v>15</v>
      </c>
      <c r="C1276" s="2">
        <v>0.42708333333333331</v>
      </c>
      <c r="D1276" s="6">
        <v>0.5</v>
      </c>
      <c r="E1276" s="7">
        <f t="shared" si="65"/>
        <v>1.7500000000000004</v>
      </c>
      <c r="F1276" t="s">
        <v>38</v>
      </c>
      <c r="G1276" t="s">
        <v>42</v>
      </c>
      <c r="I1276" t="str">
        <f>VLOOKUP(Table2[[#This Row],[Employee]],emp_team[],2,FALSE)</f>
        <v>Team WH</v>
      </c>
    </row>
    <row r="1277" spans="1:9" hidden="1" x14ac:dyDescent="0.35">
      <c r="A1277" s="1">
        <v>45636</v>
      </c>
      <c r="B1277" t="s">
        <v>15</v>
      </c>
      <c r="C1277" s="2">
        <v>0.5</v>
      </c>
      <c r="D1277" s="6">
        <v>0.52083333333333337</v>
      </c>
      <c r="E1277" s="7">
        <f t="shared" si="65"/>
        <v>0.50000000000000089</v>
      </c>
      <c r="F1277" t="s">
        <v>23</v>
      </c>
      <c r="G1277" t="s">
        <v>42</v>
      </c>
      <c r="I1277" t="str">
        <f>VLOOKUP(Table2[[#This Row],[Employee]],emp_team[],2,FALSE)</f>
        <v>Team WH</v>
      </c>
    </row>
    <row r="1278" spans="1:9" hidden="1" x14ac:dyDescent="0.35">
      <c r="A1278" s="1">
        <v>45636</v>
      </c>
      <c r="B1278" t="s">
        <v>15</v>
      </c>
      <c r="C1278" s="2">
        <v>0.54166666666666663</v>
      </c>
      <c r="D1278" s="6">
        <v>0.58611111111111114</v>
      </c>
      <c r="E1278" s="7">
        <f t="shared" si="65"/>
        <v>1.0666666666666682</v>
      </c>
      <c r="F1278" t="s">
        <v>23</v>
      </c>
      <c r="G1278" t="s">
        <v>42</v>
      </c>
      <c r="I1278" t="str">
        <f>VLOOKUP(Table2[[#This Row],[Employee]],emp_team[],2,FALSE)</f>
        <v>Team WH</v>
      </c>
    </row>
    <row r="1279" spans="1:9" hidden="1" x14ac:dyDescent="0.35">
      <c r="A1279" s="1">
        <v>45636</v>
      </c>
      <c r="B1279" t="s">
        <v>15</v>
      </c>
      <c r="C1279" s="2">
        <v>0.58611111111111114</v>
      </c>
      <c r="D1279" s="6">
        <v>0.59027777777777779</v>
      </c>
      <c r="E1279" s="7">
        <f t="shared" si="65"/>
        <v>9.9999999999999645E-2</v>
      </c>
      <c r="F1279" t="s">
        <v>19</v>
      </c>
      <c r="G1279" t="s">
        <v>10</v>
      </c>
      <c r="I1279" t="str">
        <f>VLOOKUP(Table2[[#This Row],[Employee]],emp_team[],2,FALSE)</f>
        <v>Team WH</v>
      </c>
    </row>
    <row r="1280" spans="1:9" hidden="1" x14ac:dyDescent="0.35">
      <c r="A1280" s="1">
        <v>45636</v>
      </c>
      <c r="B1280" t="s">
        <v>15</v>
      </c>
      <c r="C1280" s="2">
        <v>0.59027777777777779</v>
      </c>
      <c r="D1280" s="6">
        <v>0.60069444444444442</v>
      </c>
      <c r="E1280" s="7">
        <f t="shared" si="65"/>
        <v>0.24999999999999911</v>
      </c>
      <c r="F1280" t="s">
        <v>23</v>
      </c>
      <c r="G1280" t="s">
        <v>42</v>
      </c>
      <c r="I1280" t="str">
        <f>VLOOKUP(Table2[[#This Row],[Employee]],emp_team[],2,FALSE)</f>
        <v>Team WH</v>
      </c>
    </row>
    <row r="1281" spans="1:9" hidden="1" x14ac:dyDescent="0.35">
      <c r="A1281" s="1">
        <v>45636</v>
      </c>
      <c r="B1281" t="s">
        <v>15</v>
      </c>
      <c r="C1281" s="2">
        <v>0.60069444444444442</v>
      </c>
      <c r="D1281" s="6">
        <v>0.62847222222222221</v>
      </c>
      <c r="E1281" s="7">
        <f t="shared" si="65"/>
        <v>0.66666666666666696</v>
      </c>
      <c r="F1281" t="s">
        <v>17</v>
      </c>
      <c r="G1281" t="s">
        <v>10</v>
      </c>
      <c r="I1281" t="str">
        <f>VLOOKUP(Table2[[#This Row],[Employee]],emp_team[],2,FALSE)</f>
        <v>Team WH</v>
      </c>
    </row>
    <row r="1282" spans="1:9" hidden="1" x14ac:dyDescent="0.35">
      <c r="A1282" s="1">
        <v>45636</v>
      </c>
      <c r="B1282" t="s">
        <v>15</v>
      </c>
      <c r="C1282" s="2">
        <v>0.63888888888888884</v>
      </c>
      <c r="D1282" s="6">
        <v>0.6875</v>
      </c>
      <c r="E1282" s="7">
        <f t="shared" si="65"/>
        <v>1.1666666666666679</v>
      </c>
      <c r="F1282" t="s">
        <v>23</v>
      </c>
      <c r="G1282" t="s">
        <v>42</v>
      </c>
      <c r="I1282" t="str">
        <f>VLOOKUP(Table2[[#This Row],[Employee]],emp_team[],2,FALSE)</f>
        <v>Team WH</v>
      </c>
    </row>
    <row r="1283" spans="1:9" hidden="1" x14ac:dyDescent="0.35">
      <c r="A1283" s="1">
        <v>45636</v>
      </c>
      <c r="B1283" t="s">
        <v>14</v>
      </c>
      <c r="C1283" s="2">
        <v>0.33333333333333331</v>
      </c>
      <c r="D1283" s="6">
        <v>0.41666666666666669</v>
      </c>
      <c r="E1283" s="7">
        <f>(D1283-C1283)*24</f>
        <v>2.0000000000000009</v>
      </c>
      <c r="F1283" t="s">
        <v>16</v>
      </c>
      <c r="G1283" t="s">
        <v>9</v>
      </c>
      <c r="I1283" t="str">
        <f>VLOOKUP(Table2[[#This Row],[Employee]],emp_team[],2,FALSE)</f>
        <v>Team Ana</v>
      </c>
    </row>
    <row r="1284" spans="1:9" hidden="1" x14ac:dyDescent="0.35">
      <c r="A1284" s="1">
        <v>45636</v>
      </c>
      <c r="B1284" t="s">
        <v>14</v>
      </c>
      <c r="C1284" s="2">
        <v>0.42708333333333331</v>
      </c>
      <c r="D1284" s="6">
        <v>0.5</v>
      </c>
      <c r="E1284" s="7">
        <f t="shared" ref="E1284:E1294" si="66">(D1284-C1284)*24</f>
        <v>1.7500000000000004</v>
      </c>
      <c r="F1284" t="s">
        <v>16</v>
      </c>
      <c r="G1284" t="s">
        <v>9</v>
      </c>
      <c r="I1284" t="str">
        <f>VLOOKUP(Table2[[#This Row],[Employee]],emp_team[],2,FALSE)</f>
        <v>Team Ana</v>
      </c>
    </row>
    <row r="1285" spans="1:9" hidden="1" x14ac:dyDescent="0.35">
      <c r="A1285" s="1">
        <v>45636</v>
      </c>
      <c r="B1285" t="s">
        <v>14</v>
      </c>
      <c r="C1285" s="2">
        <v>0.52083333333333337</v>
      </c>
      <c r="D1285" s="6">
        <v>0.54166666666666663</v>
      </c>
      <c r="E1285" s="7">
        <f t="shared" si="66"/>
        <v>0.49999999999999822</v>
      </c>
      <c r="F1285" t="s">
        <v>16</v>
      </c>
      <c r="G1285" t="s">
        <v>9</v>
      </c>
      <c r="I1285" t="str">
        <f>VLOOKUP(Table2[[#This Row],[Employee]],emp_team[],2,FALSE)</f>
        <v>Team Ana</v>
      </c>
    </row>
    <row r="1286" spans="1:9" hidden="1" x14ac:dyDescent="0.35">
      <c r="A1286" s="1">
        <v>45636</v>
      </c>
      <c r="B1286" t="s">
        <v>14</v>
      </c>
      <c r="C1286" s="2">
        <v>0.54166666666666663</v>
      </c>
      <c r="D1286" s="6">
        <v>0.59375</v>
      </c>
      <c r="E1286" s="7">
        <f t="shared" si="66"/>
        <v>1.2500000000000009</v>
      </c>
      <c r="F1286" t="s">
        <v>26</v>
      </c>
      <c r="G1286" t="s">
        <v>9</v>
      </c>
      <c r="I1286" t="str">
        <f>VLOOKUP(Table2[[#This Row],[Employee]],emp_team[],2,FALSE)</f>
        <v>Team Ana</v>
      </c>
    </row>
    <row r="1287" spans="1:9" hidden="1" x14ac:dyDescent="0.35">
      <c r="A1287" s="1">
        <v>45636</v>
      </c>
      <c r="B1287" t="s">
        <v>14</v>
      </c>
      <c r="C1287" s="2">
        <v>0.60416666666666663</v>
      </c>
      <c r="D1287" s="6">
        <v>0.625</v>
      </c>
      <c r="E1287" s="7">
        <f t="shared" si="66"/>
        <v>0.50000000000000089</v>
      </c>
      <c r="F1287" t="s">
        <v>26</v>
      </c>
      <c r="G1287" t="s">
        <v>9</v>
      </c>
      <c r="I1287" t="str">
        <f>VLOOKUP(Table2[[#This Row],[Employee]],emp_team[],2,FALSE)</f>
        <v>Team Ana</v>
      </c>
    </row>
    <row r="1288" spans="1:9" hidden="1" x14ac:dyDescent="0.35">
      <c r="A1288" s="1">
        <v>45636</v>
      </c>
      <c r="B1288" t="s">
        <v>14</v>
      </c>
      <c r="C1288" s="2">
        <v>0.625</v>
      </c>
      <c r="D1288" s="6">
        <v>0.6875</v>
      </c>
      <c r="E1288" s="7">
        <f t="shared" si="66"/>
        <v>1.5</v>
      </c>
      <c r="F1288" t="s">
        <v>19</v>
      </c>
      <c r="G1288" t="s">
        <v>9</v>
      </c>
      <c r="I1288" t="str">
        <f>VLOOKUP(Table2[[#This Row],[Employee]],emp_team[],2,FALSE)</f>
        <v>Team Ana</v>
      </c>
    </row>
    <row r="1289" spans="1:9" hidden="1" x14ac:dyDescent="0.35">
      <c r="A1289" s="1">
        <v>45636</v>
      </c>
      <c r="B1289" t="s">
        <v>30</v>
      </c>
      <c r="C1289" s="2">
        <v>0.33680555555555558</v>
      </c>
      <c r="D1289" s="6">
        <v>0.3888888888888889</v>
      </c>
      <c r="E1289" s="7">
        <f t="shared" si="66"/>
        <v>1.2499999999999996</v>
      </c>
      <c r="F1289" t="s">
        <v>26</v>
      </c>
      <c r="G1289" t="s">
        <v>7</v>
      </c>
      <c r="I1289" t="str">
        <f>VLOOKUP(Table2[[#This Row],[Employee]],emp_team[],2,FALSE)</f>
        <v>Team Ana</v>
      </c>
    </row>
    <row r="1290" spans="1:9" hidden="1" x14ac:dyDescent="0.35">
      <c r="A1290" s="1">
        <v>45636</v>
      </c>
      <c r="B1290" t="s">
        <v>30</v>
      </c>
      <c r="C1290" s="2">
        <v>0.3888888888888889</v>
      </c>
      <c r="D1290" s="6">
        <v>0.41666666666666669</v>
      </c>
      <c r="E1290" s="7">
        <f t="shared" si="66"/>
        <v>0.66666666666666696</v>
      </c>
      <c r="F1290" t="s">
        <v>16</v>
      </c>
      <c r="G1290" t="s">
        <v>7</v>
      </c>
      <c r="I1290" t="str">
        <f>VLOOKUP(Table2[[#This Row],[Employee]],emp_team[],2,FALSE)</f>
        <v>Team Ana</v>
      </c>
    </row>
    <row r="1291" spans="1:9" hidden="1" x14ac:dyDescent="0.35">
      <c r="A1291" s="1">
        <v>45636</v>
      </c>
      <c r="B1291" t="s">
        <v>30</v>
      </c>
      <c r="C1291" s="2">
        <v>0.42708333333333331</v>
      </c>
      <c r="D1291" s="6">
        <v>0.5</v>
      </c>
      <c r="E1291" s="7">
        <f t="shared" si="66"/>
        <v>1.7500000000000004</v>
      </c>
      <c r="F1291" t="s">
        <v>16</v>
      </c>
      <c r="G1291" t="s">
        <v>7</v>
      </c>
      <c r="I1291" t="str">
        <f>VLOOKUP(Table2[[#This Row],[Employee]],emp_team[],2,FALSE)</f>
        <v>Team Ana</v>
      </c>
    </row>
    <row r="1292" spans="1:9" hidden="1" x14ac:dyDescent="0.35">
      <c r="A1292" s="1">
        <v>45636</v>
      </c>
      <c r="B1292" t="s">
        <v>30</v>
      </c>
      <c r="C1292" s="2">
        <v>0.52083333333333337</v>
      </c>
      <c r="D1292" s="6">
        <v>0.59375</v>
      </c>
      <c r="E1292" s="7">
        <f t="shared" si="66"/>
        <v>1.7499999999999991</v>
      </c>
      <c r="F1292" t="s">
        <v>16</v>
      </c>
      <c r="G1292" t="s">
        <v>7</v>
      </c>
      <c r="I1292" t="str">
        <f>VLOOKUP(Table2[[#This Row],[Employee]],emp_team[],2,FALSE)</f>
        <v>Team Ana</v>
      </c>
    </row>
    <row r="1293" spans="1:9" hidden="1" x14ac:dyDescent="0.35">
      <c r="A1293" s="1">
        <v>45636</v>
      </c>
      <c r="B1293" t="s">
        <v>30</v>
      </c>
      <c r="C1293" s="2">
        <v>0.60416666666666663</v>
      </c>
      <c r="D1293" s="6">
        <v>0.625</v>
      </c>
      <c r="E1293" s="7">
        <f t="shared" si="66"/>
        <v>0.50000000000000089</v>
      </c>
      <c r="F1293" t="s">
        <v>16</v>
      </c>
      <c r="G1293" t="s">
        <v>7</v>
      </c>
      <c r="I1293" t="str">
        <f>VLOOKUP(Table2[[#This Row],[Employee]],emp_team[],2,FALSE)</f>
        <v>Team Ana</v>
      </c>
    </row>
    <row r="1294" spans="1:9" hidden="1" x14ac:dyDescent="0.35">
      <c r="A1294" s="1">
        <v>45636</v>
      </c>
      <c r="B1294" t="s">
        <v>30</v>
      </c>
      <c r="C1294" s="2">
        <v>0.625</v>
      </c>
      <c r="D1294" s="6">
        <v>0.6875</v>
      </c>
      <c r="E1294" s="7">
        <f t="shared" si="66"/>
        <v>1.5</v>
      </c>
      <c r="F1294" t="s">
        <v>19</v>
      </c>
      <c r="G1294" t="s">
        <v>9</v>
      </c>
      <c r="I1294" t="str">
        <f>VLOOKUP(Table2[[#This Row],[Employee]],emp_team[],2,FALSE)</f>
        <v>Team Ana</v>
      </c>
    </row>
    <row r="1295" spans="1:9" hidden="1" x14ac:dyDescent="0.35">
      <c r="A1295" s="1">
        <v>45636</v>
      </c>
      <c r="B1295" t="s">
        <v>29</v>
      </c>
      <c r="C1295" s="2">
        <v>0.33680555555555558</v>
      </c>
      <c r="D1295" s="6">
        <v>0.3888888888888889</v>
      </c>
      <c r="E1295" s="7">
        <f t="shared" ref="E1295:E1300" si="67">(D1295-C1295)*24</f>
        <v>1.2499999999999996</v>
      </c>
      <c r="F1295" t="s">
        <v>26</v>
      </c>
      <c r="G1295" t="s">
        <v>7</v>
      </c>
      <c r="I1295" t="str">
        <f>VLOOKUP(Table2[[#This Row],[Employee]],emp_team[],2,FALSE)</f>
        <v>Team Ana</v>
      </c>
    </row>
    <row r="1296" spans="1:9" hidden="1" x14ac:dyDescent="0.35">
      <c r="A1296" s="1">
        <v>45636</v>
      </c>
      <c r="B1296" t="s">
        <v>29</v>
      </c>
      <c r="C1296" s="2">
        <v>0.3888888888888889</v>
      </c>
      <c r="D1296" s="6">
        <v>0.41666666666666669</v>
      </c>
      <c r="E1296" s="7">
        <f t="shared" si="67"/>
        <v>0.66666666666666696</v>
      </c>
      <c r="F1296" t="s">
        <v>16</v>
      </c>
      <c r="G1296" t="s">
        <v>7</v>
      </c>
      <c r="I1296" t="str">
        <f>VLOOKUP(Table2[[#This Row],[Employee]],emp_team[],2,FALSE)</f>
        <v>Team Ana</v>
      </c>
    </row>
    <row r="1297" spans="1:9" hidden="1" x14ac:dyDescent="0.35">
      <c r="A1297" s="1">
        <v>45636</v>
      </c>
      <c r="B1297" t="s">
        <v>29</v>
      </c>
      <c r="C1297" s="2">
        <v>0.42708333333333331</v>
      </c>
      <c r="D1297" s="6">
        <v>0.5</v>
      </c>
      <c r="E1297" s="7">
        <f t="shared" si="67"/>
        <v>1.7500000000000004</v>
      </c>
      <c r="F1297" t="s">
        <v>16</v>
      </c>
      <c r="G1297" t="s">
        <v>7</v>
      </c>
      <c r="I1297" t="str">
        <f>VLOOKUP(Table2[[#This Row],[Employee]],emp_team[],2,FALSE)</f>
        <v>Team Ana</v>
      </c>
    </row>
    <row r="1298" spans="1:9" hidden="1" x14ac:dyDescent="0.35">
      <c r="A1298" s="1">
        <v>45636</v>
      </c>
      <c r="B1298" t="s">
        <v>29</v>
      </c>
      <c r="C1298" s="2">
        <v>0.52083333333333337</v>
      </c>
      <c r="D1298" s="6">
        <v>0.59375</v>
      </c>
      <c r="E1298" s="7">
        <f t="shared" si="67"/>
        <v>1.7499999999999991</v>
      </c>
      <c r="F1298" t="s">
        <v>16</v>
      </c>
      <c r="G1298" t="s">
        <v>7</v>
      </c>
      <c r="I1298" t="str">
        <f>VLOOKUP(Table2[[#This Row],[Employee]],emp_team[],2,FALSE)</f>
        <v>Team Ana</v>
      </c>
    </row>
    <row r="1299" spans="1:9" hidden="1" x14ac:dyDescent="0.35">
      <c r="A1299" s="1">
        <v>45636</v>
      </c>
      <c r="B1299" t="s">
        <v>29</v>
      </c>
      <c r="C1299" s="2">
        <v>0.60416666666666663</v>
      </c>
      <c r="D1299" s="6">
        <v>0.625</v>
      </c>
      <c r="E1299" s="7">
        <f t="shared" si="67"/>
        <v>0.50000000000000089</v>
      </c>
      <c r="F1299" t="s">
        <v>16</v>
      </c>
      <c r="G1299" t="s">
        <v>7</v>
      </c>
      <c r="I1299" t="str">
        <f>VLOOKUP(Table2[[#This Row],[Employee]],emp_team[],2,FALSE)</f>
        <v>Team Ana</v>
      </c>
    </row>
    <row r="1300" spans="1:9" hidden="1" x14ac:dyDescent="0.35">
      <c r="A1300" s="1">
        <v>45636</v>
      </c>
      <c r="B1300" t="s">
        <v>29</v>
      </c>
      <c r="C1300" s="2">
        <v>0.625</v>
      </c>
      <c r="D1300" s="6">
        <v>0.6875</v>
      </c>
      <c r="E1300" s="7">
        <f t="shared" si="67"/>
        <v>1.5</v>
      </c>
      <c r="F1300" t="s">
        <v>19</v>
      </c>
      <c r="G1300" t="s">
        <v>9</v>
      </c>
      <c r="I1300" t="str">
        <f>VLOOKUP(Table2[[#This Row],[Employee]],emp_team[],2,FALSE)</f>
        <v>Team Ana</v>
      </c>
    </row>
    <row r="1301" spans="1:9" hidden="1" x14ac:dyDescent="0.35">
      <c r="A1301" s="1">
        <v>45636</v>
      </c>
      <c r="B1301" t="s">
        <v>31</v>
      </c>
      <c r="C1301" s="2">
        <v>0.33819444444444446</v>
      </c>
      <c r="D1301" s="6">
        <v>0.41666666666666669</v>
      </c>
      <c r="E1301" s="7">
        <f t="shared" ref="E1301:E1305" si="68">(D1301-C1301)*24</f>
        <v>1.8833333333333333</v>
      </c>
      <c r="F1301" t="s">
        <v>16</v>
      </c>
      <c r="G1301" t="s">
        <v>8</v>
      </c>
      <c r="I1301" t="str">
        <f>VLOOKUP(Table2[[#This Row],[Employee]],emp_team[],2,FALSE)</f>
        <v>Team Ana</v>
      </c>
    </row>
    <row r="1302" spans="1:9" hidden="1" x14ac:dyDescent="0.35">
      <c r="A1302" s="1">
        <v>45636</v>
      </c>
      <c r="B1302" t="s">
        <v>31</v>
      </c>
      <c r="C1302" s="2">
        <v>0.42708333333333331</v>
      </c>
      <c r="D1302" s="6">
        <v>0.5</v>
      </c>
      <c r="E1302" s="7">
        <f t="shared" si="68"/>
        <v>1.7500000000000004</v>
      </c>
      <c r="F1302" t="s">
        <v>16</v>
      </c>
      <c r="G1302" t="s">
        <v>8</v>
      </c>
      <c r="I1302" t="str">
        <f>VLOOKUP(Table2[[#This Row],[Employee]],emp_team[],2,FALSE)</f>
        <v>Team Ana</v>
      </c>
    </row>
    <row r="1303" spans="1:9" hidden="1" x14ac:dyDescent="0.35">
      <c r="A1303" s="1">
        <v>45636</v>
      </c>
      <c r="B1303" t="s">
        <v>31</v>
      </c>
      <c r="C1303" s="2">
        <v>0.52083333333333337</v>
      </c>
      <c r="D1303" s="6">
        <v>0.59375</v>
      </c>
      <c r="E1303" s="7">
        <f t="shared" si="68"/>
        <v>1.7499999999999991</v>
      </c>
      <c r="F1303" t="s">
        <v>16</v>
      </c>
      <c r="G1303" t="s">
        <v>8</v>
      </c>
      <c r="I1303" t="str">
        <f>VLOOKUP(Table2[[#This Row],[Employee]],emp_team[],2,FALSE)</f>
        <v>Team Ana</v>
      </c>
    </row>
    <row r="1304" spans="1:9" hidden="1" x14ac:dyDescent="0.35">
      <c r="A1304" s="1">
        <v>45636</v>
      </c>
      <c r="B1304" t="s">
        <v>31</v>
      </c>
      <c r="C1304" s="2">
        <v>0.60416666666666663</v>
      </c>
      <c r="D1304" s="6">
        <v>0.625</v>
      </c>
      <c r="E1304" s="7">
        <f t="shared" si="68"/>
        <v>0.50000000000000089</v>
      </c>
      <c r="F1304" t="s">
        <v>16</v>
      </c>
      <c r="G1304" t="s">
        <v>8</v>
      </c>
      <c r="I1304" t="str">
        <f>VLOOKUP(Table2[[#This Row],[Employee]],emp_team[],2,FALSE)</f>
        <v>Team Ana</v>
      </c>
    </row>
    <row r="1305" spans="1:9" hidden="1" x14ac:dyDescent="0.35">
      <c r="A1305" s="1">
        <v>45636</v>
      </c>
      <c r="B1305" t="s">
        <v>31</v>
      </c>
      <c r="C1305" s="2">
        <v>0.625</v>
      </c>
      <c r="D1305" s="6">
        <v>0.6875</v>
      </c>
      <c r="E1305" s="7">
        <f t="shared" si="68"/>
        <v>1.5</v>
      </c>
      <c r="F1305" t="s">
        <v>19</v>
      </c>
      <c r="G1305" t="s">
        <v>9</v>
      </c>
      <c r="I1305" t="str">
        <f>VLOOKUP(Table2[[#This Row],[Employee]],emp_team[],2,FALSE)</f>
        <v>Team Ana</v>
      </c>
    </row>
    <row r="1306" spans="1:9" hidden="1" x14ac:dyDescent="0.35">
      <c r="A1306" s="1">
        <v>45636</v>
      </c>
      <c r="B1306" t="s">
        <v>28</v>
      </c>
      <c r="C1306" s="2">
        <v>0.33819444444444446</v>
      </c>
      <c r="D1306" s="6">
        <v>0.41666666666666669</v>
      </c>
      <c r="E1306" s="7">
        <f t="shared" ref="E1306:E1310" si="69">(D1306-C1306)*24</f>
        <v>1.8833333333333333</v>
      </c>
      <c r="F1306" t="s">
        <v>16</v>
      </c>
      <c r="G1306" t="s">
        <v>8</v>
      </c>
      <c r="I1306" t="str">
        <f>VLOOKUP(Table2[[#This Row],[Employee]],emp_team[],2,FALSE)</f>
        <v>Team Ana</v>
      </c>
    </row>
    <row r="1307" spans="1:9" hidden="1" x14ac:dyDescent="0.35">
      <c r="A1307" s="1">
        <v>45636</v>
      </c>
      <c r="B1307" t="s">
        <v>28</v>
      </c>
      <c r="C1307" s="2">
        <v>0.42708333333333331</v>
      </c>
      <c r="D1307" s="6">
        <v>0.5</v>
      </c>
      <c r="E1307" s="7">
        <f t="shared" si="69"/>
        <v>1.7500000000000004</v>
      </c>
      <c r="F1307" t="s">
        <v>16</v>
      </c>
      <c r="G1307" t="s">
        <v>8</v>
      </c>
      <c r="I1307" t="str">
        <f>VLOOKUP(Table2[[#This Row],[Employee]],emp_team[],2,FALSE)</f>
        <v>Team Ana</v>
      </c>
    </row>
    <row r="1308" spans="1:9" hidden="1" x14ac:dyDescent="0.35">
      <c r="A1308" s="1">
        <v>45636</v>
      </c>
      <c r="B1308" t="s">
        <v>28</v>
      </c>
      <c r="C1308" s="2">
        <v>0.52083333333333337</v>
      </c>
      <c r="D1308" s="6">
        <v>0.59375</v>
      </c>
      <c r="E1308" s="7">
        <f t="shared" si="69"/>
        <v>1.7499999999999991</v>
      </c>
      <c r="F1308" t="s">
        <v>16</v>
      </c>
      <c r="G1308" t="s">
        <v>8</v>
      </c>
      <c r="I1308" t="str">
        <f>VLOOKUP(Table2[[#This Row],[Employee]],emp_team[],2,FALSE)</f>
        <v>Team Ana</v>
      </c>
    </row>
    <row r="1309" spans="1:9" hidden="1" x14ac:dyDescent="0.35">
      <c r="A1309" s="1">
        <v>45636</v>
      </c>
      <c r="B1309" t="s">
        <v>28</v>
      </c>
      <c r="C1309" s="2">
        <v>0.60416666666666663</v>
      </c>
      <c r="D1309" s="6">
        <v>0.625</v>
      </c>
      <c r="E1309" s="7">
        <f t="shared" si="69"/>
        <v>0.50000000000000089</v>
      </c>
      <c r="F1309" t="s">
        <v>16</v>
      </c>
      <c r="G1309" t="s">
        <v>8</v>
      </c>
      <c r="I1309" t="str">
        <f>VLOOKUP(Table2[[#This Row],[Employee]],emp_team[],2,FALSE)</f>
        <v>Team Ana</v>
      </c>
    </row>
    <row r="1310" spans="1:9" hidden="1" x14ac:dyDescent="0.35">
      <c r="A1310" s="1">
        <v>45636</v>
      </c>
      <c r="B1310" t="s">
        <v>28</v>
      </c>
      <c r="C1310" s="2">
        <v>0.625</v>
      </c>
      <c r="D1310" s="6">
        <v>0.6875</v>
      </c>
      <c r="E1310" s="7">
        <f t="shared" si="69"/>
        <v>1.5</v>
      </c>
      <c r="F1310" t="s">
        <v>19</v>
      </c>
      <c r="G1310" t="s">
        <v>9</v>
      </c>
      <c r="I1310" t="str">
        <f>VLOOKUP(Table2[[#This Row],[Employee]],emp_team[],2,FALSE)</f>
        <v>Team Ana</v>
      </c>
    </row>
    <row r="1311" spans="1:9" hidden="1" x14ac:dyDescent="0.35">
      <c r="A1311" s="1">
        <v>45636</v>
      </c>
      <c r="B1311" t="s">
        <v>89</v>
      </c>
      <c r="C1311" s="2">
        <v>0.33333333333333331</v>
      </c>
      <c r="D1311" s="6">
        <v>0.41666666666666669</v>
      </c>
      <c r="E1311" s="7">
        <f t="shared" ref="E1311:E1317" si="70">(D1311-C1311)*24</f>
        <v>2.0000000000000009</v>
      </c>
      <c r="F1311" t="s">
        <v>16</v>
      </c>
      <c r="G1311" t="s">
        <v>8</v>
      </c>
      <c r="I1311" t="str">
        <f>VLOOKUP(Table2[[#This Row],[Employee]],emp_team[],2,FALSE)</f>
        <v>Team WH</v>
      </c>
    </row>
    <row r="1312" spans="1:9" hidden="1" x14ac:dyDescent="0.35">
      <c r="A1312" s="1">
        <v>45636</v>
      </c>
      <c r="B1312" t="s">
        <v>89</v>
      </c>
      <c r="C1312" s="2">
        <v>0.42708333333333331</v>
      </c>
      <c r="D1312" s="6">
        <v>0.44791666666666669</v>
      </c>
      <c r="E1312" s="7">
        <f t="shared" si="70"/>
        <v>0.50000000000000089</v>
      </c>
      <c r="F1312" t="s">
        <v>16</v>
      </c>
      <c r="G1312" t="s">
        <v>8</v>
      </c>
      <c r="I1312" t="str">
        <f>VLOOKUP(Table2[[#This Row],[Employee]],emp_team[],2,FALSE)</f>
        <v>Team WH</v>
      </c>
    </row>
    <row r="1313" spans="1:9" hidden="1" x14ac:dyDescent="0.35">
      <c r="A1313" s="1">
        <v>45636</v>
      </c>
      <c r="B1313" t="s">
        <v>89</v>
      </c>
      <c r="C1313" s="2">
        <v>0.44791666666666669</v>
      </c>
      <c r="D1313" s="6">
        <v>0.5</v>
      </c>
      <c r="E1313" s="7">
        <f t="shared" si="70"/>
        <v>1.2499999999999996</v>
      </c>
      <c r="F1313" t="s">
        <v>26</v>
      </c>
      <c r="G1313" t="s">
        <v>8</v>
      </c>
      <c r="I1313" t="str">
        <f>VLOOKUP(Table2[[#This Row],[Employee]],emp_team[],2,FALSE)</f>
        <v>Team WH</v>
      </c>
    </row>
    <row r="1314" spans="1:9" hidden="1" x14ac:dyDescent="0.35">
      <c r="A1314" s="1">
        <v>45636</v>
      </c>
      <c r="B1314" t="s">
        <v>89</v>
      </c>
      <c r="C1314" s="2">
        <v>0.52083333333333337</v>
      </c>
      <c r="D1314" s="6">
        <v>0.52777777777777779</v>
      </c>
      <c r="E1314" s="7">
        <f t="shared" si="70"/>
        <v>0.16666666666666607</v>
      </c>
      <c r="F1314" t="s">
        <v>26</v>
      </c>
      <c r="G1314" t="s">
        <v>8</v>
      </c>
      <c r="I1314" t="str">
        <f>VLOOKUP(Table2[[#This Row],[Employee]],emp_team[],2,FALSE)</f>
        <v>Team WH</v>
      </c>
    </row>
    <row r="1315" spans="1:9" hidden="1" x14ac:dyDescent="0.35">
      <c r="A1315" s="1">
        <v>45636</v>
      </c>
      <c r="B1315" t="s">
        <v>89</v>
      </c>
      <c r="C1315" s="2">
        <v>0.52777777777777779</v>
      </c>
      <c r="D1315" s="6">
        <v>0.59375</v>
      </c>
      <c r="E1315" s="7">
        <f t="shared" si="70"/>
        <v>1.583333333333333</v>
      </c>
      <c r="F1315" t="s">
        <v>46</v>
      </c>
      <c r="G1315" t="s">
        <v>8</v>
      </c>
      <c r="I1315" t="str">
        <f>VLOOKUP(Table2[[#This Row],[Employee]],emp_team[],2,FALSE)</f>
        <v>Team WH</v>
      </c>
    </row>
    <row r="1316" spans="1:9" hidden="1" x14ac:dyDescent="0.35">
      <c r="A1316" s="1">
        <v>45636</v>
      </c>
      <c r="B1316" t="s">
        <v>89</v>
      </c>
      <c r="C1316" s="2">
        <v>0.60416666666666663</v>
      </c>
      <c r="D1316" s="6">
        <v>0.625</v>
      </c>
      <c r="E1316" s="7">
        <f t="shared" si="70"/>
        <v>0.50000000000000089</v>
      </c>
      <c r="F1316" t="s">
        <v>46</v>
      </c>
      <c r="G1316" t="s">
        <v>8</v>
      </c>
      <c r="I1316" t="str">
        <f>VLOOKUP(Table2[[#This Row],[Employee]],emp_team[],2,FALSE)</f>
        <v>Team WH</v>
      </c>
    </row>
    <row r="1317" spans="1:9" hidden="1" x14ac:dyDescent="0.35">
      <c r="A1317" s="1">
        <v>45636</v>
      </c>
      <c r="B1317" t="s">
        <v>89</v>
      </c>
      <c r="C1317" s="2">
        <v>0.625</v>
      </c>
      <c r="D1317" s="6">
        <v>0.6875</v>
      </c>
      <c r="E1317" s="7">
        <f t="shared" si="70"/>
        <v>1.5</v>
      </c>
      <c r="F1317" t="s">
        <v>19</v>
      </c>
      <c r="G1317" t="s">
        <v>9</v>
      </c>
      <c r="I1317" t="str">
        <f>VLOOKUP(Table2[[#This Row],[Employee]],emp_team[],2,FALSE)</f>
        <v>Team WH</v>
      </c>
    </row>
    <row r="1318" spans="1:9" hidden="1" x14ac:dyDescent="0.35">
      <c r="A1318" s="1">
        <v>45636</v>
      </c>
      <c r="B1318" t="s">
        <v>88</v>
      </c>
      <c r="C1318" s="2">
        <v>0.33333333333333331</v>
      </c>
      <c r="D1318" s="6">
        <v>0.41666666666666669</v>
      </c>
      <c r="E1318" s="7">
        <f t="shared" ref="E1318:E1324" si="71">(D1318-C1318)*24</f>
        <v>2.0000000000000009</v>
      </c>
      <c r="F1318" t="s">
        <v>16</v>
      </c>
      <c r="G1318" t="s">
        <v>8</v>
      </c>
      <c r="I1318" t="str">
        <f>VLOOKUP(Table2[[#This Row],[Employee]],emp_team[],2,FALSE)</f>
        <v>Team WH</v>
      </c>
    </row>
    <row r="1319" spans="1:9" hidden="1" x14ac:dyDescent="0.35">
      <c r="A1319" s="1">
        <v>45636</v>
      </c>
      <c r="B1319" t="s">
        <v>88</v>
      </c>
      <c r="C1319" s="2">
        <v>0.42708333333333331</v>
      </c>
      <c r="D1319" s="6">
        <v>0.44791666666666669</v>
      </c>
      <c r="E1319" s="7">
        <f t="shared" si="71"/>
        <v>0.50000000000000089</v>
      </c>
      <c r="F1319" t="s">
        <v>16</v>
      </c>
      <c r="G1319" t="s">
        <v>8</v>
      </c>
      <c r="I1319" t="str">
        <f>VLOOKUP(Table2[[#This Row],[Employee]],emp_team[],2,FALSE)</f>
        <v>Team WH</v>
      </c>
    </row>
    <row r="1320" spans="1:9" hidden="1" x14ac:dyDescent="0.35">
      <c r="A1320" s="1">
        <v>45636</v>
      </c>
      <c r="B1320" t="s">
        <v>88</v>
      </c>
      <c r="C1320" s="2">
        <v>0.44791666666666669</v>
      </c>
      <c r="D1320" s="6">
        <v>0.5</v>
      </c>
      <c r="E1320" s="7">
        <f t="shared" si="71"/>
        <v>1.2499999999999996</v>
      </c>
      <c r="F1320" t="s">
        <v>26</v>
      </c>
      <c r="G1320" t="s">
        <v>8</v>
      </c>
      <c r="I1320" t="str">
        <f>VLOOKUP(Table2[[#This Row],[Employee]],emp_team[],2,FALSE)</f>
        <v>Team WH</v>
      </c>
    </row>
    <row r="1321" spans="1:9" hidden="1" x14ac:dyDescent="0.35">
      <c r="A1321" s="1">
        <v>45636</v>
      </c>
      <c r="B1321" t="s">
        <v>88</v>
      </c>
      <c r="C1321" s="2">
        <v>0.52083333333333337</v>
      </c>
      <c r="D1321" s="6">
        <v>0.52777777777777779</v>
      </c>
      <c r="E1321" s="7">
        <f t="shared" si="71"/>
        <v>0.16666666666666607</v>
      </c>
      <c r="F1321" t="s">
        <v>26</v>
      </c>
      <c r="G1321" t="s">
        <v>8</v>
      </c>
      <c r="I1321" t="str">
        <f>VLOOKUP(Table2[[#This Row],[Employee]],emp_team[],2,FALSE)</f>
        <v>Team WH</v>
      </c>
    </row>
    <row r="1322" spans="1:9" hidden="1" x14ac:dyDescent="0.35">
      <c r="A1322" s="1">
        <v>45636</v>
      </c>
      <c r="B1322" t="s">
        <v>88</v>
      </c>
      <c r="C1322" s="2">
        <v>0.52777777777777779</v>
      </c>
      <c r="D1322" s="6">
        <v>0.59375</v>
      </c>
      <c r="E1322" s="7">
        <f t="shared" si="71"/>
        <v>1.583333333333333</v>
      </c>
      <c r="F1322" t="s">
        <v>46</v>
      </c>
      <c r="G1322" t="s">
        <v>8</v>
      </c>
      <c r="I1322" t="str">
        <f>VLOOKUP(Table2[[#This Row],[Employee]],emp_team[],2,FALSE)</f>
        <v>Team WH</v>
      </c>
    </row>
    <row r="1323" spans="1:9" hidden="1" x14ac:dyDescent="0.35">
      <c r="A1323" s="1">
        <v>45636</v>
      </c>
      <c r="B1323" t="s">
        <v>88</v>
      </c>
      <c r="C1323" s="2">
        <v>0.60416666666666663</v>
      </c>
      <c r="D1323" s="6">
        <v>0.625</v>
      </c>
      <c r="E1323" s="7">
        <f t="shared" si="71"/>
        <v>0.50000000000000089</v>
      </c>
      <c r="F1323" t="s">
        <v>46</v>
      </c>
      <c r="G1323" t="s">
        <v>8</v>
      </c>
      <c r="I1323" t="str">
        <f>VLOOKUP(Table2[[#This Row],[Employee]],emp_team[],2,FALSE)</f>
        <v>Team WH</v>
      </c>
    </row>
    <row r="1324" spans="1:9" hidden="1" x14ac:dyDescent="0.35">
      <c r="A1324" s="1">
        <v>45636</v>
      </c>
      <c r="B1324" t="s">
        <v>88</v>
      </c>
      <c r="C1324" s="2">
        <v>0.625</v>
      </c>
      <c r="D1324" s="6">
        <v>0.6875</v>
      </c>
      <c r="E1324" s="7">
        <f t="shared" si="71"/>
        <v>1.5</v>
      </c>
      <c r="F1324" t="s">
        <v>19</v>
      </c>
      <c r="G1324" t="s">
        <v>9</v>
      </c>
      <c r="I1324" t="str">
        <f>VLOOKUP(Table2[[#This Row],[Employee]],emp_team[],2,FALSE)</f>
        <v>Team WH</v>
      </c>
    </row>
    <row r="1325" spans="1:9" hidden="1" x14ac:dyDescent="0.35">
      <c r="A1325" s="1">
        <v>45636</v>
      </c>
      <c r="B1325" t="s">
        <v>90</v>
      </c>
      <c r="C1325" s="2">
        <v>0.33541666666666664</v>
      </c>
      <c r="D1325" s="6">
        <v>0.36180555555555555</v>
      </c>
      <c r="E1325" s="7">
        <f t="shared" ref="E1325:E1335" si="72">(D1325-C1325)*24</f>
        <v>0.63333333333333375</v>
      </c>
      <c r="F1325" t="s">
        <v>16</v>
      </c>
      <c r="G1325" t="s">
        <v>78</v>
      </c>
      <c r="I1325" t="str">
        <f>VLOOKUP(Table2[[#This Row],[Employee]],emp_team[],2,FALSE)</f>
        <v>Team Logistics</v>
      </c>
    </row>
    <row r="1326" spans="1:9" hidden="1" x14ac:dyDescent="0.35">
      <c r="A1326" s="1">
        <v>45636</v>
      </c>
      <c r="B1326" t="s">
        <v>90</v>
      </c>
      <c r="C1326" s="2">
        <v>0.36249999999999999</v>
      </c>
      <c r="D1326" s="6">
        <v>0.37083333333333335</v>
      </c>
      <c r="E1326" s="7">
        <f t="shared" si="72"/>
        <v>0.20000000000000062</v>
      </c>
      <c r="F1326" t="s">
        <v>38</v>
      </c>
      <c r="G1326" t="s">
        <v>6</v>
      </c>
      <c r="I1326" t="str">
        <f>VLOOKUP(Table2[[#This Row],[Employee]],emp_team[],2,FALSE)</f>
        <v>Team Logistics</v>
      </c>
    </row>
    <row r="1327" spans="1:9" hidden="1" x14ac:dyDescent="0.35">
      <c r="A1327" s="1">
        <v>45636</v>
      </c>
      <c r="B1327" t="s">
        <v>90</v>
      </c>
      <c r="C1327" s="2">
        <v>0.37152777777777779</v>
      </c>
      <c r="D1327" s="6">
        <v>0.39861111111111114</v>
      </c>
      <c r="E1327" s="7">
        <f t="shared" si="72"/>
        <v>0.65000000000000036</v>
      </c>
      <c r="F1327" t="s">
        <v>16</v>
      </c>
      <c r="G1327" t="s">
        <v>4</v>
      </c>
      <c r="I1327" t="str">
        <f>VLOOKUP(Table2[[#This Row],[Employee]],emp_team[],2,FALSE)</f>
        <v>Team Logistics</v>
      </c>
    </row>
    <row r="1328" spans="1:9" hidden="1" x14ac:dyDescent="0.35">
      <c r="A1328" s="1">
        <v>45636</v>
      </c>
      <c r="B1328" t="s">
        <v>90</v>
      </c>
      <c r="C1328" s="2">
        <v>0.39930555555555558</v>
      </c>
      <c r="D1328" s="6">
        <v>0.41805555555555557</v>
      </c>
      <c r="E1328" s="7">
        <f t="shared" si="72"/>
        <v>0.44999999999999973</v>
      </c>
      <c r="F1328" t="s">
        <v>16</v>
      </c>
      <c r="G1328" t="s">
        <v>59</v>
      </c>
      <c r="I1328" t="str">
        <f>VLOOKUP(Table2[[#This Row],[Employee]],emp_team[],2,FALSE)</f>
        <v>Team Logistics</v>
      </c>
    </row>
    <row r="1329" spans="1:9" hidden="1" x14ac:dyDescent="0.35">
      <c r="A1329" s="1">
        <v>45636</v>
      </c>
      <c r="B1329" t="s">
        <v>90</v>
      </c>
      <c r="C1329" s="2">
        <v>0.41875000000000001</v>
      </c>
      <c r="D1329" s="6">
        <v>0.47847222222222224</v>
      </c>
      <c r="E1329" s="7">
        <f t="shared" si="72"/>
        <v>1.4333333333333336</v>
      </c>
      <c r="F1329" t="s">
        <v>23</v>
      </c>
      <c r="G1329" t="s">
        <v>24</v>
      </c>
      <c r="I1329" t="str">
        <f>VLOOKUP(Table2[[#This Row],[Employee]],emp_team[],2,FALSE)</f>
        <v>Team Logistics</v>
      </c>
    </row>
    <row r="1330" spans="1:9" hidden="1" x14ac:dyDescent="0.35">
      <c r="A1330" s="1">
        <v>45636</v>
      </c>
      <c r="B1330" t="s">
        <v>90</v>
      </c>
      <c r="C1330" s="2">
        <v>0.48541666666666666</v>
      </c>
      <c r="D1330" s="6">
        <v>0.50555555555555554</v>
      </c>
      <c r="E1330" s="7">
        <f t="shared" si="72"/>
        <v>0.48333333333333295</v>
      </c>
      <c r="F1330" t="s">
        <v>27</v>
      </c>
      <c r="G1330" t="s">
        <v>9</v>
      </c>
      <c r="I1330" t="str">
        <f>VLOOKUP(Table2[[#This Row],[Employee]],emp_team[],2,FALSE)</f>
        <v>Team Logistics</v>
      </c>
    </row>
    <row r="1331" spans="1:9" hidden="1" x14ac:dyDescent="0.35">
      <c r="A1331" s="1">
        <v>45636</v>
      </c>
      <c r="B1331" t="s">
        <v>90</v>
      </c>
      <c r="C1331" s="2">
        <v>0.50624999999999998</v>
      </c>
      <c r="D1331" s="6">
        <v>0.53680555555555554</v>
      </c>
      <c r="E1331" s="7">
        <f t="shared" si="72"/>
        <v>0.73333333333333339</v>
      </c>
      <c r="F1331" t="s">
        <v>23</v>
      </c>
      <c r="G1331" t="s">
        <v>24</v>
      </c>
      <c r="I1331" t="str">
        <f>VLOOKUP(Table2[[#This Row],[Employee]],emp_team[],2,FALSE)</f>
        <v>Team Logistics</v>
      </c>
    </row>
    <row r="1332" spans="1:9" hidden="1" x14ac:dyDescent="0.35">
      <c r="A1332" s="1">
        <v>45636</v>
      </c>
      <c r="B1332" t="s">
        <v>90</v>
      </c>
      <c r="C1332" s="2">
        <v>0.53749999999999998</v>
      </c>
      <c r="D1332" s="6">
        <v>0.54513888888888884</v>
      </c>
      <c r="E1332" s="7">
        <f t="shared" si="72"/>
        <v>0.18333333333333268</v>
      </c>
      <c r="F1332" t="s">
        <v>16</v>
      </c>
      <c r="G1332" t="s">
        <v>4</v>
      </c>
      <c r="I1332" t="str">
        <f>VLOOKUP(Table2[[#This Row],[Employee]],emp_team[],2,FALSE)</f>
        <v>Team Logistics</v>
      </c>
    </row>
    <row r="1333" spans="1:9" hidden="1" x14ac:dyDescent="0.35">
      <c r="A1333" s="1">
        <v>45636</v>
      </c>
      <c r="B1333" t="s">
        <v>90</v>
      </c>
      <c r="C1333" s="2">
        <v>0.54791666666666672</v>
      </c>
      <c r="D1333" s="6">
        <v>0.55972222222222223</v>
      </c>
      <c r="E1333" s="7">
        <f t="shared" si="72"/>
        <v>0.28333333333333233</v>
      </c>
      <c r="F1333" t="s">
        <v>23</v>
      </c>
      <c r="G1333" t="s">
        <v>42</v>
      </c>
      <c r="I1333" t="str">
        <f>VLOOKUP(Table2[[#This Row],[Employee]],emp_team[],2,FALSE)</f>
        <v>Team Logistics</v>
      </c>
    </row>
    <row r="1334" spans="1:9" hidden="1" x14ac:dyDescent="0.35">
      <c r="A1334" s="1">
        <v>45636</v>
      </c>
      <c r="B1334" t="s">
        <v>90</v>
      </c>
      <c r="C1334" s="2">
        <v>0.56041666666666667</v>
      </c>
      <c r="D1334" s="6">
        <v>0.59722222222222221</v>
      </c>
      <c r="E1334" s="7">
        <f t="shared" si="72"/>
        <v>0.88333333333333286</v>
      </c>
      <c r="F1334" t="s">
        <v>16</v>
      </c>
      <c r="G1334" t="s">
        <v>10</v>
      </c>
      <c r="I1334" t="str">
        <f>VLOOKUP(Table2[[#This Row],[Employee]],emp_team[],2,FALSE)</f>
        <v>Team Logistics</v>
      </c>
    </row>
    <row r="1335" spans="1:9" hidden="1" x14ac:dyDescent="0.35">
      <c r="A1335" s="1">
        <v>45637</v>
      </c>
      <c r="B1335" t="s">
        <v>85</v>
      </c>
      <c r="C1335" s="2">
        <v>0.375</v>
      </c>
      <c r="D1335" s="6">
        <v>0.4375</v>
      </c>
      <c r="E1335" s="7">
        <f t="shared" si="72"/>
        <v>1.5</v>
      </c>
      <c r="F1335" t="s">
        <v>27</v>
      </c>
      <c r="G1335" t="s">
        <v>11</v>
      </c>
      <c r="I1335" t="str">
        <f>VLOOKUP(Table2[[#This Row],[Employee]],emp_team[],2,FALSE)</f>
        <v>Team Logistics</v>
      </c>
    </row>
    <row r="1336" spans="1:9" hidden="1" x14ac:dyDescent="0.35">
      <c r="A1336" s="1">
        <v>45637</v>
      </c>
      <c r="B1336" t="s">
        <v>85</v>
      </c>
      <c r="C1336" s="2">
        <v>0.45833333333333331</v>
      </c>
      <c r="D1336" s="6">
        <v>0.52083333333333337</v>
      </c>
      <c r="E1336" s="7">
        <f>(D1336-C1336)*24</f>
        <v>1.5000000000000013</v>
      </c>
      <c r="F1336" t="s">
        <v>16</v>
      </c>
      <c r="G1336" t="s">
        <v>86</v>
      </c>
      <c r="I1336" t="str">
        <f>VLOOKUP(Table2[[#This Row],[Employee]],emp_team[],2,FALSE)</f>
        <v>Team Logistics</v>
      </c>
    </row>
    <row r="1337" spans="1:9" hidden="1" x14ac:dyDescent="0.35">
      <c r="A1337" s="1">
        <v>45637</v>
      </c>
      <c r="B1337" t="s">
        <v>85</v>
      </c>
      <c r="C1337" s="2">
        <v>0.54166666666666663</v>
      </c>
      <c r="D1337" s="6">
        <v>0.60416666666666663</v>
      </c>
      <c r="E1337" s="7">
        <f>(D1337-C1337)*24</f>
        <v>1.5</v>
      </c>
      <c r="F1337" t="s">
        <v>16</v>
      </c>
      <c r="G1337" t="s">
        <v>86</v>
      </c>
      <c r="I1337" t="str">
        <f>VLOOKUP(Table2[[#This Row],[Employee]],emp_team[],2,FALSE)</f>
        <v>Team Logistics</v>
      </c>
    </row>
    <row r="1338" spans="1:9" hidden="1" x14ac:dyDescent="0.35">
      <c r="A1338" s="1">
        <v>45637</v>
      </c>
      <c r="B1338" t="s">
        <v>85</v>
      </c>
      <c r="C1338" s="2">
        <v>0.61458333333333337</v>
      </c>
      <c r="D1338" s="6">
        <v>0.69444444444444442</v>
      </c>
      <c r="E1338" s="7">
        <f>(D1338-C1338)*24</f>
        <v>1.9166666666666652</v>
      </c>
      <c r="F1338" t="s">
        <v>16</v>
      </c>
      <c r="G1338" t="s">
        <v>86</v>
      </c>
      <c r="I1338" t="str">
        <f>VLOOKUP(Table2[[#This Row],[Employee]],emp_team[],2,FALSE)</f>
        <v>Team Logistics</v>
      </c>
    </row>
    <row r="1339" spans="1:9" hidden="1" x14ac:dyDescent="0.35">
      <c r="A1339" s="1">
        <v>45637</v>
      </c>
      <c r="B1339" t="s">
        <v>90</v>
      </c>
      <c r="C1339" s="2">
        <v>0.3125</v>
      </c>
      <c r="D1339" s="6">
        <v>0.34722222222222221</v>
      </c>
      <c r="E1339" s="7">
        <f>(D1339-C1339)*24</f>
        <v>0.83333333333333304</v>
      </c>
      <c r="F1339" t="s">
        <v>16</v>
      </c>
      <c r="G1339" t="s">
        <v>78</v>
      </c>
      <c r="I1339" t="str">
        <f>VLOOKUP(Table2[[#This Row],[Employee]],emp_team[],2,FALSE)</f>
        <v>Team Logistics</v>
      </c>
    </row>
    <row r="1340" spans="1:9" hidden="1" x14ac:dyDescent="0.35">
      <c r="A1340" s="1">
        <v>45637</v>
      </c>
      <c r="B1340" t="s">
        <v>90</v>
      </c>
      <c r="C1340" s="2">
        <v>0.34722222222222221</v>
      </c>
      <c r="D1340" s="6">
        <v>0.37013888888888891</v>
      </c>
      <c r="E1340" s="7">
        <f>(D1340-C1340)*24</f>
        <v>0.55000000000000071</v>
      </c>
      <c r="F1340" t="s">
        <v>16</v>
      </c>
      <c r="G1340" t="s">
        <v>8</v>
      </c>
      <c r="I1340" t="str">
        <f>VLOOKUP(Table2[[#This Row],[Employee]],emp_team[],2,FALSE)</f>
        <v>Team Logistics</v>
      </c>
    </row>
    <row r="1341" spans="1:9" hidden="1" x14ac:dyDescent="0.35">
      <c r="A1341" s="1">
        <v>45637</v>
      </c>
      <c r="B1341" t="s">
        <v>90</v>
      </c>
      <c r="C1341" s="2">
        <v>0.37013888888888891</v>
      </c>
      <c r="D1341" s="6">
        <v>0.59375</v>
      </c>
      <c r="E1341" s="7">
        <f t="shared" ref="E1341:E1344" si="73">(D1341-C1341)*24</f>
        <v>5.3666666666666663</v>
      </c>
      <c r="F1341" t="s">
        <v>16</v>
      </c>
      <c r="G1341" t="s">
        <v>11</v>
      </c>
      <c r="I1341" t="str">
        <f>VLOOKUP(Table2[[#This Row],[Employee]],emp_team[],2,FALSE)</f>
        <v>Team Logistics</v>
      </c>
    </row>
    <row r="1342" spans="1:9" hidden="1" x14ac:dyDescent="0.35">
      <c r="A1342" s="1">
        <v>45637</v>
      </c>
      <c r="B1342" t="s">
        <v>90</v>
      </c>
      <c r="C1342" s="2">
        <v>0.61458333333333337</v>
      </c>
      <c r="D1342" s="6">
        <v>0.63541666666666663</v>
      </c>
      <c r="E1342" s="7">
        <f t="shared" si="73"/>
        <v>0.49999999999999822</v>
      </c>
      <c r="F1342" t="s">
        <v>16</v>
      </c>
      <c r="G1342" t="s">
        <v>10</v>
      </c>
      <c r="I1342" t="str">
        <f>VLOOKUP(Table2[[#This Row],[Employee]],emp_team[],2,FALSE)</f>
        <v>Team Logistics</v>
      </c>
    </row>
    <row r="1343" spans="1:9" hidden="1" x14ac:dyDescent="0.35">
      <c r="A1343" s="1">
        <v>45637</v>
      </c>
      <c r="B1343" t="s">
        <v>90</v>
      </c>
      <c r="C1343" s="2">
        <v>0.63541666666666663</v>
      </c>
      <c r="D1343" s="6">
        <v>0.66666666666666663</v>
      </c>
      <c r="E1343" s="7">
        <f t="shared" si="73"/>
        <v>0.75</v>
      </c>
      <c r="F1343" t="s">
        <v>16</v>
      </c>
      <c r="G1343" t="s">
        <v>7</v>
      </c>
      <c r="I1343" t="str">
        <f>VLOOKUP(Table2[[#This Row],[Employee]],emp_team[],2,FALSE)</f>
        <v>Team Logistics</v>
      </c>
    </row>
    <row r="1344" spans="1:9" hidden="1" x14ac:dyDescent="0.35">
      <c r="A1344" s="1">
        <v>45637</v>
      </c>
      <c r="B1344" t="s">
        <v>90</v>
      </c>
      <c r="C1344" s="2">
        <v>0.66666666666666663</v>
      </c>
      <c r="D1344" s="6">
        <v>0.6875</v>
      </c>
      <c r="E1344" s="7">
        <f t="shared" si="73"/>
        <v>0.50000000000000089</v>
      </c>
      <c r="F1344" t="s">
        <v>55</v>
      </c>
      <c r="G1344" t="s">
        <v>7</v>
      </c>
      <c r="I1344" t="str">
        <f>VLOOKUP(Table2[[#This Row],[Employee]],emp_team[],2,FALSE)</f>
        <v>Team Logistics</v>
      </c>
    </row>
    <row r="1345" spans="1:9" hidden="1" x14ac:dyDescent="0.35">
      <c r="A1345" s="1">
        <v>45637</v>
      </c>
      <c r="B1345" t="s">
        <v>77</v>
      </c>
      <c r="C1345" s="2">
        <v>0.33333333333333331</v>
      </c>
      <c r="D1345" s="6">
        <v>0.34375</v>
      </c>
      <c r="E1345" s="7">
        <f>(D1345-C1345)*24</f>
        <v>0.25000000000000044</v>
      </c>
      <c r="F1345" t="s">
        <v>16</v>
      </c>
      <c r="G1345" t="s">
        <v>4</v>
      </c>
      <c r="H1345" t="s">
        <v>95</v>
      </c>
      <c r="I1345" t="str">
        <f>VLOOKUP(Table2[[#This Row],[Employee]],emp_team[],2,FALSE)</f>
        <v>Team Logistics</v>
      </c>
    </row>
    <row r="1346" spans="1:9" hidden="1" x14ac:dyDescent="0.35">
      <c r="A1346" s="1">
        <v>45637</v>
      </c>
      <c r="B1346" t="s">
        <v>77</v>
      </c>
      <c r="C1346" s="2">
        <v>0.34375</v>
      </c>
      <c r="D1346" s="6">
        <v>0.34513888888888888</v>
      </c>
      <c r="E1346" s="7">
        <f t="shared" ref="E1346:E1354" si="74">(D1346-C1346)*24</f>
        <v>3.3333333333333215E-2</v>
      </c>
      <c r="F1346" t="s">
        <v>16</v>
      </c>
      <c r="G1346" t="s">
        <v>6</v>
      </c>
      <c r="H1346" t="s">
        <v>96</v>
      </c>
      <c r="I1346" t="str">
        <f>VLOOKUP(Table2[[#This Row],[Employee]],emp_team[],2,FALSE)</f>
        <v>Team Logistics</v>
      </c>
    </row>
    <row r="1347" spans="1:9" hidden="1" x14ac:dyDescent="0.35">
      <c r="A1347" s="1">
        <v>45637</v>
      </c>
      <c r="B1347" t="s">
        <v>77</v>
      </c>
      <c r="C1347" s="2">
        <v>0.34513888888888888</v>
      </c>
      <c r="D1347" s="6">
        <v>0.3527777777777778</v>
      </c>
      <c r="E1347" s="7">
        <f t="shared" si="74"/>
        <v>0.18333333333333401</v>
      </c>
      <c r="F1347" t="s">
        <v>16</v>
      </c>
      <c r="G1347" t="s">
        <v>78</v>
      </c>
      <c r="I1347" t="str">
        <f>VLOOKUP(Table2[[#This Row],[Employee]],emp_team[],2,FALSE)</f>
        <v>Team Logistics</v>
      </c>
    </row>
    <row r="1348" spans="1:9" hidden="1" x14ac:dyDescent="0.35">
      <c r="A1348" s="1">
        <v>45637</v>
      </c>
      <c r="B1348" t="s">
        <v>77</v>
      </c>
      <c r="C1348" s="2">
        <v>0.36805555555555558</v>
      </c>
      <c r="D1348" s="6">
        <v>0.37916666666666665</v>
      </c>
      <c r="E1348" s="7">
        <f t="shared" si="74"/>
        <v>0.26666666666666572</v>
      </c>
      <c r="F1348" t="s">
        <v>26</v>
      </c>
      <c r="G1348" t="s">
        <v>11</v>
      </c>
      <c r="I1348" t="str">
        <f>VLOOKUP(Table2[[#This Row],[Employee]],emp_team[],2,FALSE)</f>
        <v>Team Logistics</v>
      </c>
    </row>
    <row r="1349" spans="1:9" hidden="1" x14ac:dyDescent="0.35">
      <c r="A1349" s="1">
        <v>45637</v>
      </c>
      <c r="B1349" t="s">
        <v>77</v>
      </c>
      <c r="C1349" s="2">
        <v>0.37916666666666665</v>
      </c>
      <c r="D1349" s="6">
        <v>0.38194444444444442</v>
      </c>
      <c r="E1349" s="7">
        <f t="shared" si="74"/>
        <v>6.666666666666643E-2</v>
      </c>
      <c r="F1349" t="s">
        <v>38</v>
      </c>
      <c r="G1349" t="s">
        <v>11</v>
      </c>
      <c r="I1349" t="str">
        <f>VLOOKUP(Table2[[#This Row],[Employee]],emp_team[],2,FALSE)</f>
        <v>Team Logistics</v>
      </c>
    </row>
    <row r="1350" spans="1:9" hidden="1" x14ac:dyDescent="0.35">
      <c r="A1350" s="1">
        <v>45637</v>
      </c>
      <c r="B1350" t="s">
        <v>77</v>
      </c>
      <c r="C1350" s="2">
        <v>0.38194444444444442</v>
      </c>
      <c r="D1350" s="6">
        <v>0.38541666666666669</v>
      </c>
      <c r="E1350" s="7">
        <f t="shared" si="74"/>
        <v>8.333333333333437E-2</v>
      </c>
      <c r="F1350" t="s">
        <v>35</v>
      </c>
      <c r="G1350" t="s">
        <v>11</v>
      </c>
      <c r="I1350" t="str">
        <f>VLOOKUP(Table2[[#This Row],[Employee]],emp_team[],2,FALSE)</f>
        <v>Team Logistics</v>
      </c>
    </row>
    <row r="1351" spans="1:9" hidden="1" x14ac:dyDescent="0.35">
      <c r="A1351" s="1">
        <v>45637</v>
      </c>
      <c r="B1351" t="s">
        <v>77</v>
      </c>
      <c r="C1351" s="2">
        <v>0.38541666666666669</v>
      </c>
      <c r="D1351" s="6">
        <v>0.38680555555555557</v>
      </c>
      <c r="E1351" s="7">
        <f t="shared" si="74"/>
        <v>3.3333333333333215E-2</v>
      </c>
      <c r="F1351" t="s">
        <v>47</v>
      </c>
      <c r="G1351" t="s">
        <v>11</v>
      </c>
      <c r="I1351" t="str">
        <f>VLOOKUP(Table2[[#This Row],[Employee]],emp_team[],2,FALSE)</f>
        <v>Team Logistics</v>
      </c>
    </row>
    <row r="1352" spans="1:9" hidden="1" x14ac:dyDescent="0.35">
      <c r="A1352" s="1">
        <v>45637</v>
      </c>
      <c r="B1352" t="s">
        <v>77</v>
      </c>
      <c r="C1352" s="2">
        <v>0.38750000000000001</v>
      </c>
      <c r="D1352" s="6">
        <v>0.40625</v>
      </c>
      <c r="E1352" s="7">
        <f t="shared" si="74"/>
        <v>0.44999999999999973</v>
      </c>
      <c r="F1352" t="s">
        <v>23</v>
      </c>
      <c r="G1352" t="s">
        <v>11</v>
      </c>
      <c r="I1352" t="str">
        <f>VLOOKUP(Table2[[#This Row],[Employee]],emp_team[],2,FALSE)</f>
        <v>Team Logistics</v>
      </c>
    </row>
    <row r="1353" spans="1:9" hidden="1" x14ac:dyDescent="0.35">
      <c r="A1353" s="1">
        <v>45637</v>
      </c>
      <c r="B1353" t="s">
        <v>77</v>
      </c>
      <c r="C1353" s="2">
        <v>0.40625</v>
      </c>
      <c r="D1353" s="6">
        <v>0.41666666666666669</v>
      </c>
      <c r="E1353" s="7">
        <f t="shared" si="74"/>
        <v>0.25000000000000044</v>
      </c>
      <c r="F1353" t="s">
        <v>16</v>
      </c>
      <c r="G1353" t="s">
        <v>4</v>
      </c>
      <c r="H1353" t="s">
        <v>97</v>
      </c>
      <c r="I1353" t="str">
        <f>VLOOKUP(Table2[[#This Row],[Employee]],emp_team[],2,FALSE)</f>
        <v>Team Logistics</v>
      </c>
    </row>
    <row r="1354" spans="1:9" hidden="1" x14ac:dyDescent="0.35">
      <c r="A1354" s="1">
        <v>45637</v>
      </c>
      <c r="B1354" t="s">
        <v>77</v>
      </c>
      <c r="C1354" s="2">
        <v>0.44236111111111109</v>
      </c>
      <c r="D1354" s="6">
        <v>0.44444444444444442</v>
      </c>
      <c r="E1354" s="7">
        <f t="shared" si="74"/>
        <v>4.9999999999999822E-2</v>
      </c>
      <c r="F1354" t="s">
        <v>16</v>
      </c>
      <c r="G1354" t="s">
        <v>6</v>
      </c>
      <c r="H1354" t="s">
        <v>96</v>
      </c>
      <c r="I1354" t="str">
        <f>VLOOKUP(Table2[[#This Row],[Employee]],emp_team[],2,FALSE)</f>
        <v>Team Logistics</v>
      </c>
    </row>
    <row r="1355" spans="1:9" hidden="1" x14ac:dyDescent="0.35">
      <c r="A1355" s="1">
        <v>45637</v>
      </c>
      <c r="B1355" t="s">
        <v>77</v>
      </c>
      <c r="C1355" s="2">
        <v>0.46875</v>
      </c>
      <c r="D1355" s="6">
        <v>0.47291666666666665</v>
      </c>
      <c r="E1355" s="7">
        <f t="shared" ref="E1355:E1364" si="75">(D1355-C1355)*24</f>
        <v>9.9999999999999645E-2</v>
      </c>
      <c r="F1355" t="s">
        <v>16</v>
      </c>
      <c r="G1355" t="s">
        <v>78</v>
      </c>
      <c r="I1355" t="str">
        <f>VLOOKUP(Table2[[#This Row],[Employee]],emp_team[],2,FALSE)</f>
        <v>Team Logistics</v>
      </c>
    </row>
    <row r="1356" spans="1:9" hidden="1" x14ac:dyDescent="0.35">
      <c r="A1356" s="1">
        <v>45637</v>
      </c>
      <c r="B1356" t="s">
        <v>77</v>
      </c>
      <c r="C1356" s="2">
        <v>0.47569444444444442</v>
      </c>
      <c r="D1356" s="6">
        <v>0.48958333333333331</v>
      </c>
      <c r="E1356" s="7">
        <f t="shared" si="75"/>
        <v>0.33333333333333348</v>
      </c>
      <c r="F1356" t="s">
        <v>23</v>
      </c>
      <c r="G1356" t="s">
        <v>11</v>
      </c>
      <c r="I1356" t="str">
        <f>VLOOKUP(Table2[[#This Row],[Employee]],emp_team[],2,FALSE)</f>
        <v>Team Logistics</v>
      </c>
    </row>
    <row r="1357" spans="1:9" hidden="1" x14ac:dyDescent="0.35">
      <c r="A1357" s="1">
        <v>45637</v>
      </c>
      <c r="B1357" t="s">
        <v>77</v>
      </c>
      <c r="C1357" s="2">
        <v>0.52083333333333337</v>
      </c>
      <c r="D1357" s="6">
        <v>0.52361111111111114</v>
      </c>
      <c r="E1357" s="7">
        <f t="shared" si="75"/>
        <v>6.666666666666643E-2</v>
      </c>
      <c r="F1357" t="s">
        <v>16</v>
      </c>
      <c r="G1357" t="s">
        <v>78</v>
      </c>
      <c r="I1357" t="str">
        <f>VLOOKUP(Table2[[#This Row],[Employee]],emp_team[],2,FALSE)</f>
        <v>Team Logistics</v>
      </c>
    </row>
    <row r="1358" spans="1:9" hidden="1" x14ac:dyDescent="0.35">
      <c r="A1358" s="1">
        <v>45637</v>
      </c>
      <c r="B1358" t="s">
        <v>77</v>
      </c>
      <c r="C1358" s="2">
        <v>0.52430555555555558</v>
      </c>
      <c r="D1358" s="6">
        <v>0.53125</v>
      </c>
      <c r="E1358" s="7">
        <f t="shared" si="75"/>
        <v>0.16666666666666607</v>
      </c>
      <c r="F1358" t="s">
        <v>38</v>
      </c>
      <c r="G1358" t="s">
        <v>6</v>
      </c>
      <c r="H1358" t="s">
        <v>96</v>
      </c>
      <c r="I1358" t="str">
        <f>VLOOKUP(Table2[[#This Row],[Employee]],emp_team[],2,FALSE)</f>
        <v>Team Logistics</v>
      </c>
    </row>
    <row r="1359" spans="1:9" hidden="1" x14ac:dyDescent="0.35">
      <c r="A1359" s="1">
        <v>45637</v>
      </c>
      <c r="B1359" t="s">
        <v>77</v>
      </c>
      <c r="C1359" s="2">
        <v>0.53472222222222221</v>
      </c>
      <c r="D1359" s="6">
        <v>0.55208333333333337</v>
      </c>
      <c r="E1359" s="7">
        <f t="shared" si="75"/>
        <v>0.41666666666666785</v>
      </c>
      <c r="F1359" t="s">
        <v>16</v>
      </c>
      <c r="G1359" t="s">
        <v>4</v>
      </c>
      <c r="H1359" t="s">
        <v>95</v>
      </c>
      <c r="I1359" t="str">
        <f>VLOOKUP(Table2[[#This Row],[Employee]],emp_team[],2,FALSE)</f>
        <v>Team Logistics</v>
      </c>
    </row>
    <row r="1360" spans="1:9" hidden="1" x14ac:dyDescent="0.35">
      <c r="A1360" s="1">
        <v>45637</v>
      </c>
      <c r="B1360" t="s">
        <v>77</v>
      </c>
      <c r="C1360" s="2">
        <v>0.55208333333333337</v>
      </c>
      <c r="D1360" s="6">
        <v>0.55972222222222223</v>
      </c>
      <c r="E1360" s="7">
        <f t="shared" si="75"/>
        <v>0.18333333333333268</v>
      </c>
      <c r="F1360" t="s">
        <v>26</v>
      </c>
      <c r="G1360" t="s">
        <v>11</v>
      </c>
      <c r="I1360" t="str">
        <f>VLOOKUP(Table2[[#This Row],[Employee]],emp_team[],2,FALSE)</f>
        <v>Team Logistics</v>
      </c>
    </row>
    <row r="1361" spans="1:9" hidden="1" x14ac:dyDescent="0.35">
      <c r="A1361" s="1">
        <v>45637</v>
      </c>
      <c r="B1361" t="s">
        <v>77</v>
      </c>
      <c r="C1361" s="2">
        <v>0.55972222222222223</v>
      </c>
      <c r="D1361" s="6">
        <v>0.5625</v>
      </c>
      <c r="E1361" s="7">
        <f t="shared" si="75"/>
        <v>6.666666666666643E-2</v>
      </c>
      <c r="F1361" t="s">
        <v>27</v>
      </c>
      <c r="G1361" t="s">
        <v>11</v>
      </c>
      <c r="I1361" t="str">
        <f>VLOOKUP(Table2[[#This Row],[Employee]],emp_team[],2,FALSE)</f>
        <v>Team Logistics</v>
      </c>
    </row>
    <row r="1362" spans="1:9" hidden="1" x14ac:dyDescent="0.35">
      <c r="A1362" s="1">
        <v>45637</v>
      </c>
      <c r="B1362" t="s">
        <v>77</v>
      </c>
      <c r="C1362" s="2">
        <v>0.5625</v>
      </c>
      <c r="D1362" s="6">
        <v>0.56597222222222221</v>
      </c>
      <c r="E1362" s="7">
        <f t="shared" si="75"/>
        <v>8.3333333333333037E-2</v>
      </c>
      <c r="F1362" t="s">
        <v>16</v>
      </c>
      <c r="G1362" t="s">
        <v>78</v>
      </c>
      <c r="I1362" t="str">
        <f>VLOOKUP(Table2[[#This Row],[Employee]],emp_team[],2,FALSE)</f>
        <v>Team Logistics</v>
      </c>
    </row>
    <row r="1363" spans="1:9" hidden="1" x14ac:dyDescent="0.35">
      <c r="A1363" s="1">
        <v>45637</v>
      </c>
      <c r="B1363" t="s">
        <v>77</v>
      </c>
      <c r="C1363" s="2">
        <v>0.56597222222222221</v>
      </c>
      <c r="D1363" s="6">
        <v>0.56944444444444442</v>
      </c>
      <c r="E1363" s="7">
        <f t="shared" si="75"/>
        <v>8.3333333333333037E-2</v>
      </c>
      <c r="F1363" t="s">
        <v>16</v>
      </c>
      <c r="G1363" t="s">
        <v>6</v>
      </c>
      <c r="H1363" t="s">
        <v>96</v>
      </c>
      <c r="I1363" t="str">
        <f>VLOOKUP(Table2[[#This Row],[Employee]],emp_team[],2,FALSE)</f>
        <v>Team Logistics</v>
      </c>
    </row>
    <row r="1364" spans="1:9" hidden="1" x14ac:dyDescent="0.35">
      <c r="A1364" s="1">
        <v>45637</v>
      </c>
      <c r="B1364" t="s">
        <v>77</v>
      </c>
      <c r="C1364" s="2">
        <v>0.56944444444444442</v>
      </c>
      <c r="D1364" s="6">
        <v>0.59375</v>
      </c>
      <c r="E1364" s="7">
        <f t="shared" si="75"/>
        <v>0.58333333333333393</v>
      </c>
      <c r="F1364" t="s">
        <v>27</v>
      </c>
      <c r="G1364" t="s">
        <v>11</v>
      </c>
      <c r="I1364" t="str">
        <f>VLOOKUP(Table2[[#This Row],[Employee]],emp_team[],2,FALSE)</f>
        <v>Team Logistics</v>
      </c>
    </row>
    <row r="1365" spans="1:9" hidden="1" x14ac:dyDescent="0.35">
      <c r="A1365" s="1">
        <v>45637</v>
      </c>
      <c r="B1365" t="s">
        <v>77</v>
      </c>
      <c r="C1365" s="2">
        <v>0.60416666666666663</v>
      </c>
      <c r="D1365" s="6">
        <v>0.61458333333333337</v>
      </c>
      <c r="E1365" s="7">
        <f>(D1365-C1365)*24</f>
        <v>0.25000000000000178</v>
      </c>
      <c r="F1365" t="s">
        <v>19</v>
      </c>
      <c r="G1365" t="s">
        <v>10</v>
      </c>
      <c r="I1365" t="str">
        <f>VLOOKUP(Table2[[#This Row],[Employee]],emp_team[],2,FALSE)</f>
        <v>Team Logistics</v>
      </c>
    </row>
    <row r="1366" spans="1:9" hidden="1" x14ac:dyDescent="0.35">
      <c r="A1366" s="1">
        <v>45637</v>
      </c>
      <c r="B1366" t="s">
        <v>77</v>
      </c>
      <c r="C1366" s="2">
        <v>0.61458333333333337</v>
      </c>
      <c r="D1366" s="6">
        <v>0.62916666666666665</v>
      </c>
      <c r="E1366" s="7">
        <f t="shared" ref="E1366:E1369" si="76">(D1366-C1366)*24</f>
        <v>0.34999999999999876</v>
      </c>
      <c r="F1366" t="s">
        <v>16</v>
      </c>
      <c r="G1366" t="s">
        <v>4</v>
      </c>
      <c r="H1366" t="s">
        <v>95</v>
      </c>
      <c r="I1366" t="str">
        <f>VLOOKUP(Table2[[#This Row],[Employee]],emp_team[],2,FALSE)</f>
        <v>Team Logistics</v>
      </c>
    </row>
    <row r="1367" spans="1:9" x14ac:dyDescent="0.35">
      <c r="A1367" s="1">
        <v>45637</v>
      </c>
      <c r="B1367" t="s">
        <v>77</v>
      </c>
      <c r="C1367" s="2">
        <v>0.67083333333333328</v>
      </c>
      <c r="D1367" s="6">
        <v>0.67708333333333337</v>
      </c>
      <c r="E1367" s="7">
        <f t="shared" si="76"/>
        <v>0.15000000000000213</v>
      </c>
      <c r="F1367" t="s">
        <v>27</v>
      </c>
      <c r="G1367" t="s">
        <v>9</v>
      </c>
      <c r="I1367" t="str">
        <f>VLOOKUP(Table2[[#This Row],[Employee]],emp_team[],2,FALSE)</f>
        <v>Team Logistics</v>
      </c>
    </row>
    <row r="1368" spans="1:9" hidden="1" x14ac:dyDescent="0.35">
      <c r="A1368" s="1">
        <v>45637</v>
      </c>
      <c r="B1368" t="s">
        <v>77</v>
      </c>
      <c r="C1368" s="2">
        <v>0.63541666666666663</v>
      </c>
      <c r="D1368" s="6">
        <v>0.63958333333333328</v>
      </c>
      <c r="E1368" s="7">
        <f t="shared" si="76"/>
        <v>9.9999999999999645E-2</v>
      </c>
      <c r="F1368" t="s">
        <v>16</v>
      </c>
      <c r="G1368" t="s">
        <v>78</v>
      </c>
      <c r="I1368" t="str">
        <f>VLOOKUP(Table2[[#This Row],[Employee]],emp_team[],2,FALSE)</f>
        <v>Team Logistics</v>
      </c>
    </row>
    <row r="1369" spans="1:9" hidden="1" x14ac:dyDescent="0.35">
      <c r="A1369" s="1">
        <v>45637</v>
      </c>
      <c r="B1369" t="s">
        <v>77</v>
      </c>
      <c r="C1369" s="2">
        <v>0.64375000000000004</v>
      </c>
      <c r="D1369" s="6">
        <v>0.65416666666666667</v>
      </c>
      <c r="E1369" s="7">
        <f t="shared" si="76"/>
        <v>0.24999999999999911</v>
      </c>
      <c r="F1369" t="s">
        <v>98</v>
      </c>
      <c r="G1369" t="s">
        <v>80</v>
      </c>
      <c r="I1369" t="str">
        <f>VLOOKUP(Table2[[#This Row],[Employee]],emp_team[],2,FALSE)</f>
        <v>Team Logistics</v>
      </c>
    </row>
    <row r="1370" spans="1:9" hidden="1" x14ac:dyDescent="0.35">
      <c r="A1370" s="1">
        <v>45637</v>
      </c>
      <c r="B1370" t="s">
        <v>77</v>
      </c>
      <c r="C1370" s="2">
        <v>0.65416666666666667</v>
      </c>
      <c r="D1370" s="6">
        <v>0.65972222222222221</v>
      </c>
      <c r="E1370" s="7">
        <f>(D1370-C1370)*24</f>
        <v>0.13333333333333286</v>
      </c>
      <c r="F1370" t="s">
        <v>19</v>
      </c>
      <c r="G1370" t="s">
        <v>10</v>
      </c>
      <c r="I1370" t="str">
        <f>VLOOKUP(Table2[[#This Row],[Employee]],emp_team[],2,FALSE)</f>
        <v>Team Logistics</v>
      </c>
    </row>
    <row r="1371" spans="1:9" hidden="1" x14ac:dyDescent="0.35">
      <c r="A1371" s="1">
        <v>45637</v>
      </c>
      <c r="B1371" t="s">
        <v>77</v>
      </c>
      <c r="C1371" s="2">
        <v>0.65972222222222221</v>
      </c>
      <c r="D1371" s="6">
        <v>0.66319444444444442</v>
      </c>
      <c r="E1371" s="7">
        <f t="shared" ref="E1371:E1372" si="77">(D1371-C1371)*24</f>
        <v>8.3333333333333037E-2</v>
      </c>
      <c r="F1371" t="s">
        <v>16</v>
      </c>
      <c r="G1371" t="s">
        <v>78</v>
      </c>
      <c r="I1371" t="str">
        <f>VLOOKUP(Table2[[#This Row],[Employee]],emp_team[],2,FALSE)</f>
        <v>Team Logistics</v>
      </c>
    </row>
    <row r="1372" spans="1:9" hidden="1" x14ac:dyDescent="0.35">
      <c r="A1372" s="1">
        <v>45637</v>
      </c>
      <c r="B1372" t="s">
        <v>77</v>
      </c>
      <c r="C1372" s="2">
        <v>0.68055555555555558</v>
      </c>
      <c r="D1372" s="6">
        <v>0.6875</v>
      </c>
      <c r="E1372" s="7">
        <f t="shared" si="77"/>
        <v>0.16666666666666607</v>
      </c>
      <c r="F1372" t="s">
        <v>27</v>
      </c>
      <c r="G1372" t="s">
        <v>80</v>
      </c>
      <c r="I1372" t="str">
        <f>VLOOKUP(Table2[[#This Row],[Employee]],emp_team[],2,FALSE)</f>
        <v>Team Logistics</v>
      </c>
    </row>
    <row r="1373" spans="1:9" hidden="1" x14ac:dyDescent="0.35">
      <c r="A1373" s="1">
        <v>45637</v>
      </c>
      <c r="B1373" t="s">
        <v>91</v>
      </c>
      <c r="C1373" s="2">
        <v>0.33333333333333331</v>
      </c>
      <c r="D1373" s="6">
        <v>0.41666666666666669</v>
      </c>
      <c r="E1373" s="7">
        <f>(D1373-C1373)*24</f>
        <v>2.0000000000000009</v>
      </c>
      <c r="F1373" t="s">
        <v>38</v>
      </c>
      <c r="G1373" t="s">
        <v>59</v>
      </c>
      <c r="H1373" t="s">
        <v>99</v>
      </c>
      <c r="I1373" t="str">
        <f>VLOOKUP(Table2[[#This Row],[Employee]],emp_team[],2,FALSE)</f>
        <v>Team WH</v>
      </c>
    </row>
    <row r="1374" spans="1:9" hidden="1" x14ac:dyDescent="0.35">
      <c r="A1374" s="1">
        <v>45637</v>
      </c>
      <c r="B1374" t="s">
        <v>91</v>
      </c>
      <c r="C1374" s="2">
        <v>0.42708333333333331</v>
      </c>
      <c r="D1374" s="6">
        <v>0.5</v>
      </c>
      <c r="E1374" s="7">
        <f t="shared" ref="E1374:E1385" si="78">(D1374-C1374)*24</f>
        <v>1.7500000000000004</v>
      </c>
      <c r="F1374" t="s">
        <v>38</v>
      </c>
      <c r="G1374" t="s">
        <v>59</v>
      </c>
      <c r="H1374" t="s">
        <v>99</v>
      </c>
      <c r="I1374" t="str">
        <f>VLOOKUP(Table2[[#This Row],[Employee]],emp_team[],2,FALSE)</f>
        <v>Team WH</v>
      </c>
    </row>
    <row r="1375" spans="1:9" hidden="1" x14ac:dyDescent="0.35">
      <c r="A1375" s="1">
        <v>45637</v>
      </c>
      <c r="B1375" t="s">
        <v>91</v>
      </c>
      <c r="C1375" s="2">
        <v>0.52083333333333337</v>
      </c>
      <c r="D1375" s="6">
        <v>0.59375</v>
      </c>
      <c r="E1375" s="7">
        <f t="shared" si="78"/>
        <v>1.7499999999999991</v>
      </c>
      <c r="F1375" t="s">
        <v>38</v>
      </c>
      <c r="G1375" t="s">
        <v>59</v>
      </c>
      <c r="H1375" t="s">
        <v>99</v>
      </c>
      <c r="I1375" t="str">
        <f>VLOOKUP(Table2[[#This Row],[Employee]],emp_team[],2,FALSE)</f>
        <v>Team WH</v>
      </c>
    </row>
    <row r="1376" spans="1:9" hidden="1" x14ac:dyDescent="0.35">
      <c r="A1376" s="1">
        <v>45637</v>
      </c>
      <c r="B1376" t="s">
        <v>91</v>
      </c>
      <c r="C1376" s="2">
        <v>0.60416666666666663</v>
      </c>
      <c r="D1376" s="6">
        <v>0.6875</v>
      </c>
      <c r="E1376" s="7">
        <f t="shared" si="78"/>
        <v>2.0000000000000009</v>
      </c>
      <c r="F1376" t="s">
        <v>38</v>
      </c>
      <c r="G1376" t="s">
        <v>59</v>
      </c>
      <c r="H1376" t="s">
        <v>99</v>
      </c>
      <c r="I1376" t="str">
        <f>VLOOKUP(Table2[[#This Row],[Employee]],emp_team[],2,FALSE)</f>
        <v>Team WH</v>
      </c>
    </row>
    <row r="1377" spans="1:9" hidden="1" x14ac:dyDescent="0.35">
      <c r="A1377" s="1">
        <v>45637</v>
      </c>
      <c r="B1377" t="s">
        <v>61</v>
      </c>
      <c r="C1377" s="2">
        <v>0.33333333333333331</v>
      </c>
      <c r="D1377" s="6">
        <v>0.41666666666666669</v>
      </c>
      <c r="E1377" s="7">
        <f>(D1377-C1377)*24</f>
        <v>2.0000000000000009</v>
      </c>
      <c r="F1377" t="s">
        <v>38</v>
      </c>
      <c r="G1377" t="s">
        <v>59</v>
      </c>
      <c r="H1377" t="s">
        <v>99</v>
      </c>
      <c r="I1377" t="str">
        <f>VLOOKUP(Table2[[#This Row],[Employee]],emp_team[],2,FALSE)</f>
        <v>Team WH</v>
      </c>
    </row>
    <row r="1378" spans="1:9" hidden="1" x14ac:dyDescent="0.35">
      <c r="A1378" s="1">
        <v>45637</v>
      </c>
      <c r="B1378" t="s">
        <v>61</v>
      </c>
      <c r="C1378" s="2">
        <v>0.42708333333333331</v>
      </c>
      <c r="D1378" s="6">
        <v>0.5</v>
      </c>
      <c r="E1378" s="7">
        <f t="shared" ref="E1378:E1380" si="79">(D1378-C1378)*24</f>
        <v>1.7500000000000004</v>
      </c>
      <c r="F1378" t="s">
        <v>38</v>
      </c>
      <c r="G1378" t="s">
        <v>59</v>
      </c>
      <c r="H1378" t="s">
        <v>99</v>
      </c>
      <c r="I1378" t="str">
        <f>VLOOKUP(Table2[[#This Row],[Employee]],emp_team[],2,FALSE)</f>
        <v>Team WH</v>
      </c>
    </row>
    <row r="1379" spans="1:9" hidden="1" x14ac:dyDescent="0.35">
      <c r="A1379" s="1">
        <v>45637</v>
      </c>
      <c r="B1379" t="s">
        <v>61</v>
      </c>
      <c r="C1379" s="2">
        <v>0.52083333333333337</v>
      </c>
      <c r="D1379" s="6">
        <v>0.59375</v>
      </c>
      <c r="E1379" s="7">
        <f t="shared" si="79"/>
        <v>1.7499999999999991</v>
      </c>
      <c r="F1379" t="s">
        <v>38</v>
      </c>
      <c r="G1379" t="s">
        <v>59</v>
      </c>
      <c r="H1379" t="s">
        <v>99</v>
      </c>
      <c r="I1379" t="str">
        <f>VLOOKUP(Table2[[#This Row],[Employee]],emp_team[],2,FALSE)</f>
        <v>Team WH</v>
      </c>
    </row>
    <row r="1380" spans="1:9" hidden="1" x14ac:dyDescent="0.35">
      <c r="A1380" s="1">
        <v>45637</v>
      </c>
      <c r="B1380" t="s">
        <v>61</v>
      </c>
      <c r="C1380" s="2">
        <v>0.60416666666666663</v>
      </c>
      <c r="D1380" s="6">
        <v>0.625</v>
      </c>
      <c r="E1380" s="7">
        <f t="shared" si="79"/>
        <v>0.50000000000000089</v>
      </c>
      <c r="F1380" t="s">
        <v>38</v>
      </c>
      <c r="G1380" t="s">
        <v>59</v>
      </c>
      <c r="H1380" t="s">
        <v>99</v>
      </c>
      <c r="I1380" t="str">
        <f>VLOOKUP(Table2[[#This Row],[Employee]],emp_team[],2,FALSE)</f>
        <v>Team WH</v>
      </c>
    </row>
    <row r="1381" spans="1:9" hidden="1" x14ac:dyDescent="0.35">
      <c r="A1381" s="1">
        <v>45637</v>
      </c>
      <c r="B1381" t="s">
        <v>61</v>
      </c>
      <c r="C1381" s="2">
        <v>0.625</v>
      </c>
      <c r="D1381" s="6">
        <v>0.6875</v>
      </c>
      <c r="E1381" s="7">
        <f t="shared" si="78"/>
        <v>1.5</v>
      </c>
      <c r="F1381" t="s">
        <v>16</v>
      </c>
      <c r="G1381" t="s">
        <v>5</v>
      </c>
      <c r="I1381" t="str">
        <f>VLOOKUP(Table2[[#This Row],[Employee]],emp_team[],2,FALSE)</f>
        <v>Team WH</v>
      </c>
    </row>
    <row r="1382" spans="1:9" hidden="1" x14ac:dyDescent="0.35">
      <c r="A1382" s="1">
        <v>45637</v>
      </c>
      <c r="B1382" t="s">
        <v>14</v>
      </c>
      <c r="C1382" s="2">
        <v>0.33333333333333331</v>
      </c>
      <c r="D1382" s="6">
        <v>0.41666666666666669</v>
      </c>
      <c r="E1382" s="7">
        <f t="shared" si="78"/>
        <v>2.0000000000000009</v>
      </c>
      <c r="F1382" t="s">
        <v>16</v>
      </c>
      <c r="G1382" t="s">
        <v>9</v>
      </c>
      <c r="I1382" t="str">
        <f>VLOOKUP(Table2[[#This Row],[Employee]],emp_team[],2,FALSE)</f>
        <v>Team Ana</v>
      </c>
    </row>
    <row r="1383" spans="1:9" hidden="1" x14ac:dyDescent="0.35">
      <c r="A1383" s="1">
        <v>45637</v>
      </c>
      <c r="B1383" t="s">
        <v>14</v>
      </c>
      <c r="C1383" s="2">
        <v>0.42708333333333331</v>
      </c>
      <c r="D1383" s="6">
        <v>0.5</v>
      </c>
      <c r="E1383" s="7">
        <f t="shared" si="78"/>
        <v>1.7500000000000004</v>
      </c>
      <c r="F1383" t="s">
        <v>16</v>
      </c>
      <c r="G1383" t="s">
        <v>9</v>
      </c>
      <c r="I1383" t="str">
        <f>VLOOKUP(Table2[[#This Row],[Employee]],emp_team[],2,FALSE)</f>
        <v>Team Ana</v>
      </c>
    </row>
    <row r="1384" spans="1:9" hidden="1" x14ac:dyDescent="0.35">
      <c r="A1384" s="1">
        <v>45637</v>
      </c>
      <c r="B1384" t="s">
        <v>14</v>
      </c>
      <c r="C1384" s="2">
        <v>0.52083333333333337</v>
      </c>
      <c r="D1384" s="6">
        <v>0.59375</v>
      </c>
      <c r="E1384" s="7">
        <f t="shared" si="78"/>
        <v>1.7499999999999991</v>
      </c>
      <c r="F1384" t="s">
        <v>16</v>
      </c>
      <c r="G1384" t="s">
        <v>9</v>
      </c>
      <c r="I1384" t="str">
        <f>VLOOKUP(Table2[[#This Row],[Employee]],emp_team[],2,FALSE)</f>
        <v>Team Ana</v>
      </c>
    </row>
    <row r="1385" spans="1:9" hidden="1" x14ac:dyDescent="0.35">
      <c r="A1385" s="1">
        <v>45637</v>
      </c>
      <c r="B1385" t="s">
        <v>14</v>
      </c>
      <c r="C1385" s="2">
        <v>0.60416666666666663</v>
      </c>
      <c r="D1385" s="6">
        <v>0.625</v>
      </c>
      <c r="E1385" s="7">
        <f t="shared" si="78"/>
        <v>0.50000000000000089</v>
      </c>
      <c r="F1385" t="s">
        <v>16</v>
      </c>
      <c r="G1385" t="s">
        <v>9</v>
      </c>
      <c r="I1385" t="str">
        <f>VLOOKUP(Table2[[#This Row],[Employee]],emp_team[],2,FALSE)</f>
        <v>Team Ana</v>
      </c>
    </row>
    <row r="1386" spans="1:9" hidden="1" x14ac:dyDescent="0.35">
      <c r="A1386" s="1">
        <v>45637</v>
      </c>
      <c r="B1386" t="s">
        <v>14</v>
      </c>
      <c r="C1386" s="2">
        <v>0.625</v>
      </c>
      <c r="D1386" s="6">
        <v>0.66666666666666663</v>
      </c>
      <c r="E1386" s="7">
        <f t="shared" ref="E1386:E1398" si="80">(D1386-C1386)*24</f>
        <v>0.99999999999999911</v>
      </c>
      <c r="F1386" t="s">
        <v>26</v>
      </c>
      <c r="G1386" t="s">
        <v>9</v>
      </c>
      <c r="I1386" t="str">
        <f>VLOOKUP(Table2[[#This Row],[Employee]],emp_team[],2,FALSE)</f>
        <v>Team Ana</v>
      </c>
    </row>
    <row r="1387" spans="1:9" hidden="1" x14ac:dyDescent="0.35">
      <c r="A1387" s="1">
        <v>45637</v>
      </c>
      <c r="B1387" t="s">
        <v>14</v>
      </c>
      <c r="C1387" s="2">
        <v>0.66666666666666663</v>
      </c>
      <c r="D1387" s="6">
        <v>0.6875</v>
      </c>
      <c r="E1387" s="7">
        <f t="shared" si="80"/>
        <v>0.50000000000000089</v>
      </c>
      <c r="F1387" t="s">
        <v>16</v>
      </c>
      <c r="G1387" t="s">
        <v>24</v>
      </c>
      <c r="I1387" t="str">
        <f>VLOOKUP(Table2[[#This Row],[Employee]],emp_team[],2,FALSE)</f>
        <v>Team Ana</v>
      </c>
    </row>
    <row r="1388" spans="1:9" hidden="1" x14ac:dyDescent="0.35">
      <c r="A1388" s="1">
        <v>45637</v>
      </c>
      <c r="B1388" t="s">
        <v>28</v>
      </c>
      <c r="C1388" s="2">
        <v>0.33333333333333331</v>
      </c>
      <c r="D1388" s="6">
        <v>0.41666666666666669</v>
      </c>
      <c r="E1388" s="7">
        <f t="shared" si="80"/>
        <v>2.0000000000000009</v>
      </c>
      <c r="F1388" t="s">
        <v>16</v>
      </c>
      <c r="G1388" t="s">
        <v>8</v>
      </c>
      <c r="I1388" t="str">
        <f>VLOOKUP(Table2[[#This Row],[Employee]],emp_team[],2,FALSE)</f>
        <v>Team Ana</v>
      </c>
    </row>
    <row r="1389" spans="1:9" hidden="1" x14ac:dyDescent="0.35">
      <c r="A1389" s="1">
        <v>45637</v>
      </c>
      <c r="B1389" t="s">
        <v>28</v>
      </c>
      <c r="C1389" s="2">
        <v>0.42708333333333331</v>
      </c>
      <c r="D1389" s="6">
        <v>0.5</v>
      </c>
      <c r="E1389" s="7">
        <f t="shared" si="80"/>
        <v>1.7500000000000004</v>
      </c>
      <c r="F1389" t="s">
        <v>16</v>
      </c>
      <c r="G1389" t="s">
        <v>8</v>
      </c>
      <c r="I1389" t="str">
        <f>VLOOKUP(Table2[[#This Row],[Employee]],emp_team[],2,FALSE)</f>
        <v>Team Ana</v>
      </c>
    </row>
    <row r="1390" spans="1:9" hidden="1" x14ac:dyDescent="0.35">
      <c r="A1390" s="1">
        <v>45637</v>
      </c>
      <c r="B1390" t="s">
        <v>28</v>
      </c>
      <c r="C1390" s="2">
        <v>0.52083333333333337</v>
      </c>
      <c r="D1390" s="6">
        <v>0.59375</v>
      </c>
      <c r="E1390" s="7">
        <f t="shared" si="80"/>
        <v>1.7499999999999991</v>
      </c>
      <c r="F1390" t="s">
        <v>16</v>
      </c>
      <c r="G1390" t="s">
        <v>8</v>
      </c>
      <c r="I1390" t="str">
        <f>VLOOKUP(Table2[[#This Row],[Employee]],emp_team[],2,FALSE)</f>
        <v>Team Ana</v>
      </c>
    </row>
    <row r="1391" spans="1:9" hidden="1" x14ac:dyDescent="0.35">
      <c r="A1391" s="1">
        <v>45637</v>
      </c>
      <c r="B1391" t="s">
        <v>28</v>
      </c>
      <c r="C1391" s="2">
        <v>0.60416666666666663</v>
      </c>
      <c r="D1391" s="6">
        <v>0.63541666666666663</v>
      </c>
      <c r="E1391" s="7">
        <f t="shared" si="80"/>
        <v>0.75</v>
      </c>
      <c r="F1391" t="s">
        <v>16</v>
      </c>
      <c r="G1391" t="s">
        <v>8</v>
      </c>
      <c r="I1391" t="str">
        <f>VLOOKUP(Table2[[#This Row],[Employee]],emp_team[],2,FALSE)</f>
        <v>Team Ana</v>
      </c>
    </row>
    <row r="1392" spans="1:9" hidden="1" x14ac:dyDescent="0.35">
      <c r="A1392" s="1">
        <v>45637</v>
      </c>
      <c r="B1392" t="s">
        <v>28</v>
      </c>
      <c r="C1392" s="2">
        <v>0.63541666666666663</v>
      </c>
      <c r="D1392" s="6">
        <v>0.67708333333333337</v>
      </c>
      <c r="E1392" s="7">
        <f t="shared" si="80"/>
        <v>1.0000000000000018</v>
      </c>
      <c r="F1392" t="s">
        <v>46</v>
      </c>
      <c r="G1392" t="s">
        <v>8</v>
      </c>
      <c r="I1392" t="str">
        <f>VLOOKUP(Table2[[#This Row],[Employee]],emp_team[],2,FALSE)</f>
        <v>Team Ana</v>
      </c>
    </row>
    <row r="1393" spans="1:9" hidden="1" x14ac:dyDescent="0.35">
      <c r="A1393" s="1">
        <v>45637</v>
      </c>
      <c r="B1393" t="s">
        <v>28</v>
      </c>
      <c r="C1393" s="2">
        <v>0.67708333333333337</v>
      </c>
      <c r="D1393" s="6">
        <v>0.6875</v>
      </c>
      <c r="E1393" s="7">
        <f t="shared" si="80"/>
        <v>0.24999999999999911</v>
      </c>
      <c r="F1393" t="s">
        <v>16</v>
      </c>
      <c r="G1393" t="s">
        <v>5</v>
      </c>
      <c r="I1393" t="str">
        <f>VLOOKUP(Table2[[#This Row],[Employee]],emp_team[],2,FALSE)</f>
        <v>Team Ana</v>
      </c>
    </row>
    <row r="1394" spans="1:9" hidden="1" x14ac:dyDescent="0.35">
      <c r="A1394" s="1">
        <v>45637</v>
      </c>
      <c r="B1394" t="s">
        <v>31</v>
      </c>
      <c r="C1394" s="2">
        <v>0.33333333333333331</v>
      </c>
      <c r="D1394" s="6">
        <v>0.41666666666666669</v>
      </c>
      <c r="E1394" s="7">
        <f t="shared" si="80"/>
        <v>2.0000000000000009</v>
      </c>
      <c r="F1394" t="s">
        <v>16</v>
      </c>
      <c r="G1394" t="s">
        <v>8</v>
      </c>
      <c r="I1394" t="str">
        <f>VLOOKUP(Table2[[#This Row],[Employee]],emp_team[],2,FALSE)</f>
        <v>Team Ana</v>
      </c>
    </row>
    <row r="1395" spans="1:9" hidden="1" x14ac:dyDescent="0.35">
      <c r="A1395" s="1">
        <v>45637</v>
      </c>
      <c r="B1395" t="s">
        <v>31</v>
      </c>
      <c r="C1395" s="2">
        <v>0.42708333333333331</v>
      </c>
      <c r="D1395" s="6">
        <v>0.5</v>
      </c>
      <c r="E1395" s="7">
        <f t="shared" si="80"/>
        <v>1.7500000000000004</v>
      </c>
      <c r="F1395" t="s">
        <v>16</v>
      </c>
      <c r="G1395" t="s">
        <v>8</v>
      </c>
      <c r="I1395" t="str">
        <f>VLOOKUP(Table2[[#This Row],[Employee]],emp_team[],2,FALSE)</f>
        <v>Team Ana</v>
      </c>
    </row>
    <row r="1396" spans="1:9" hidden="1" x14ac:dyDescent="0.35">
      <c r="A1396" s="1">
        <v>45637</v>
      </c>
      <c r="B1396" t="s">
        <v>31</v>
      </c>
      <c r="C1396" s="2">
        <v>0.52083333333333337</v>
      </c>
      <c r="D1396" s="6">
        <v>0.56944444444444442</v>
      </c>
      <c r="E1396" s="7">
        <f t="shared" si="80"/>
        <v>1.1666666666666652</v>
      </c>
      <c r="F1396" t="s">
        <v>26</v>
      </c>
      <c r="G1396" t="s">
        <v>8</v>
      </c>
      <c r="I1396" t="str">
        <f>VLOOKUP(Table2[[#This Row],[Employee]],emp_team[],2,FALSE)</f>
        <v>Team Ana</v>
      </c>
    </row>
    <row r="1397" spans="1:9" hidden="1" x14ac:dyDescent="0.35">
      <c r="A1397" s="1">
        <v>45637</v>
      </c>
      <c r="B1397" t="s">
        <v>31</v>
      </c>
      <c r="C1397" s="2">
        <v>0.56944444444444442</v>
      </c>
      <c r="D1397" s="6">
        <v>0.59375</v>
      </c>
      <c r="E1397" s="7">
        <f t="shared" si="80"/>
        <v>0.58333333333333393</v>
      </c>
      <c r="F1397" t="s">
        <v>46</v>
      </c>
      <c r="G1397" t="s">
        <v>7</v>
      </c>
      <c r="I1397" t="str">
        <f>VLOOKUP(Table2[[#This Row],[Employee]],emp_team[],2,FALSE)</f>
        <v>Team Ana</v>
      </c>
    </row>
    <row r="1398" spans="1:9" hidden="1" x14ac:dyDescent="0.35">
      <c r="A1398" s="1">
        <v>45637</v>
      </c>
      <c r="B1398" t="s">
        <v>31</v>
      </c>
      <c r="C1398" s="2">
        <v>0.60416666666666663</v>
      </c>
      <c r="D1398" s="6">
        <v>0.67708333333333337</v>
      </c>
      <c r="E1398" s="7">
        <f t="shared" si="80"/>
        <v>1.7500000000000018</v>
      </c>
      <c r="F1398" t="s">
        <v>46</v>
      </c>
      <c r="G1398" t="s">
        <v>7</v>
      </c>
      <c r="I1398" t="str">
        <f>VLOOKUP(Table2[[#This Row],[Employee]],emp_team[],2,FALSE)</f>
        <v>Team Ana</v>
      </c>
    </row>
    <row r="1399" spans="1:9" hidden="1" x14ac:dyDescent="0.35">
      <c r="A1399" s="1">
        <v>45637</v>
      </c>
      <c r="B1399" t="s">
        <v>31</v>
      </c>
      <c r="C1399" s="2">
        <v>0.67708333333333337</v>
      </c>
      <c r="D1399" s="6">
        <v>0.6875</v>
      </c>
      <c r="E1399" s="7">
        <f t="shared" ref="E1399:E1411" si="81">(D1399-C1399)*24</f>
        <v>0.24999999999999911</v>
      </c>
      <c r="F1399" t="s">
        <v>16</v>
      </c>
      <c r="G1399" t="s">
        <v>5</v>
      </c>
      <c r="I1399" t="str">
        <f>VLOOKUP(Table2[[#This Row],[Employee]],emp_team[],2,FALSE)</f>
        <v>Team Ana</v>
      </c>
    </row>
    <row r="1400" spans="1:9" hidden="1" x14ac:dyDescent="0.35">
      <c r="A1400" s="1">
        <v>45637</v>
      </c>
      <c r="B1400" t="s">
        <v>29</v>
      </c>
      <c r="C1400" s="2">
        <v>0.33333333333333331</v>
      </c>
      <c r="D1400" s="6">
        <v>0.41666666666666669</v>
      </c>
      <c r="E1400" s="7">
        <f t="shared" si="81"/>
        <v>2.0000000000000009</v>
      </c>
      <c r="F1400" t="s">
        <v>16</v>
      </c>
      <c r="G1400" t="s">
        <v>7</v>
      </c>
      <c r="I1400" t="str">
        <f>VLOOKUP(Table2[[#This Row],[Employee]],emp_team[],2,FALSE)</f>
        <v>Team Ana</v>
      </c>
    </row>
    <row r="1401" spans="1:9" hidden="1" x14ac:dyDescent="0.35">
      <c r="A1401" s="1">
        <v>45637</v>
      </c>
      <c r="B1401" t="s">
        <v>29</v>
      </c>
      <c r="C1401" s="2">
        <v>0.42708333333333331</v>
      </c>
      <c r="D1401" s="6">
        <v>0.5</v>
      </c>
      <c r="E1401" s="7">
        <f t="shared" si="81"/>
        <v>1.7500000000000004</v>
      </c>
      <c r="F1401" t="s">
        <v>16</v>
      </c>
      <c r="G1401" t="s">
        <v>7</v>
      </c>
      <c r="I1401" t="str">
        <f>VLOOKUP(Table2[[#This Row],[Employee]],emp_team[],2,FALSE)</f>
        <v>Team Ana</v>
      </c>
    </row>
    <row r="1402" spans="1:9" hidden="1" x14ac:dyDescent="0.35">
      <c r="A1402" s="1">
        <v>45637</v>
      </c>
      <c r="B1402" t="s">
        <v>29</v>
      </c>
      <c r="C1402" s="2">
        <v>0.52083333333333337</v>
      </c>
      <c r="D1402" s="6">
        <v>0.59375</v>
      </c>
      <c r="E1402" s="7">
        <f t="shared" si="81"/>
        <v>1.7499999999999991</v>
      </c>
      <c r="F1402" t="s">
        <v>26</v>
      </c>
      <c r="G1402" t="s">
        <v>7</v>
      </c>
      <c r="I1402" t="str">
        <f>VLOOKUP(Table2[[#This Row],[Employee]],emp_team[],2,FALSE)</f>
        <v>Team Ana</v>
      </c>
    </row>
    <row r="1403" spans="1:9" hidden="1" x14ac:dyDescent="0.35">
      <c r="A1403" s="1">
        <v>45637</v>
      </c>
      <c r="B1403" t="s">
        <v>29</v>
      </c>
      <c r="C1403" s="2">
        <v>0.60416666666666663</v>
      </c>
      <c r="D1403" s="6">
        <v>0.67708333333333337</v>
      </c>
      <c r="E1403" s="7">
        <f t="shared" si="81"/>
        <v>1.7500000000000018</v>
      </c>
      <c r="F1403" t="s">
        <v>26</v>
      </c>
      <c r="G1403" t="s">
        <v>7</v>
      </c>
      <c r="I1403" t="str">
        <f>VLOOKUP(Table2[[#This Row],[Employee]],emp_team[],2,FALSE)</f>
        <v>Team Ana</v>
      </c>
    </row>
    <row r="1404" spans="1:9" hidden="1" x14ac:dyDescent="0.35">
      <c r="A1404" s="1">
        <v>45637</v>
      </c>
      <c r="B1404" t="s">
        <v>29</v>
      </c>
      <c r="C1404" s="2">
        <v>0.67708333333333337</v>
      </c>
      <c r="D1404" s="6">
        <v>0.6875</v>
      </c>
      <c r="E1404" s="7">
        <f t="shared" si="81"/>
        <v>0.24999999999999911</v>
      </c>
      <c r="F1404" t="s">
        <v>16</v>
      </c>
      <c r="G1404" t="s">
        <v>5</v>
      </c>
      <c r="I1404" t="str">
        <f>VLOOKUP(Table2[[#This Row],[Employee]],emp_team[],2,FALSE)</f>
        <v>Team Ana</v>
      </c>
    </row>
    <row r="1405" spans="1:9" hidden="1" x14ac:dyDescent="0.35">
      <c r="A1405" s="1">
        <v>45637</v>
      </c>
      <c r="B1405" t="s">
        <v>30</v>
      </c>
      <c r="C1405" s="2">
        <v>0.33333333333333331</v>
      </c>
      <c r="D1405" s="6">
        <v>0.41666666666666669</v>
      </c>
      <c r="E1405" s="7">
        <f t="shared" si="81"/>
        <v>2.0000000000000009</v>
      </c>
      <c r="F1405" t="s">
        <v>16</v>
      </c>
      <c r="G1405" t="s">
        <v>7</v>
      </c>
      <c r="I1405" t="str">
        <f>VLOOKUP(Table2[[#This Row],[Employee]],emp_team[],2,FALSE)</f>
        <v>Team Ana</v>
      </c>
    </row>
    <row r="1406" spans="1:9" hidden="1" x14ac:dyDescent="0.35">
      <c r="A1406" s="1">
        <v>45637</v>
      </c>
      <c r="B1406" t="s">
        <v>30</v>
      </c>
      <c r="C1406" s="2">
        <v>0.42708333333333331</v>
      </c>
      <c r="D1406" s="6">
        <v>0.5</v>
      </c>
      <c r="E1406" s="7">
        <f t="shared" si="81"/>
        <v>1.7500000000000004</v>
      </c>
      <c r="F1406" t="s">
        <v>16</v>
      </c>
      <c r="G1406" t="s">
        <v>7</v>
      </c>
      <c r="I1406" t="str">
        <f>VLOOKUP(Table2[[#This Row],[Employee]],emp_team[],2,FALSE)</f>
        <v>Team Ana</v>
      </c>
    </row>
    <row r="1407" spans="1:9" hidden="1" x14ac:dyDescent="0.35">
      <c r="A1407" s="1">
        <v>45637</v>
      </c>
      <c r="B1407" t="s">
        <v>30</v>
      </c>
      <c r="C1407" s="2">
        <v>0.52083333333333337</v>
      </c>
      <c r="D1407" s="6">
        <v>0.59375</v>
      </c>
      <c r="E1407" s="7">
        <f t="shared" si="81"/>
        <v>1.7499999999999991</v>
      </c>
      <c r="F1407" t="s">
        <v>16</v>
      </c>
      <c r="G1407" t="s">
        <v>7</v>
      </c>
      <c r="I1407" t="str">
        <f>VLOOKUP(Table2[[#This Row],[Employee]],emp_team[],2,FALSE)</f>
        <v>Team Ana</v>
      </c>
    </row>
    <row r="1408" spans="1:9" hidden="1" x14ac:dyDescent="0.35">
      <c r="A1408" s="1">
        <v>45637</v>
      </c>
      <c r="B1408" t="s">
        <v>30</v>
      </c>
      <c r="C1408" s="2">
        <v>0.60416666666666663</v>
      </c>
      <c r="D1408" s="6">
        <v>0.65972222222222221</v>
      </c>
      <c r="E1408" s="7">
        <f t="shared" si="81"/>
        <v>1.3333333333333339</v>
      </c>
      <c r="F1408" t="s">
        <v>16</v>
      </c>
      <c r="G1408" t="s">
        <v>7</v>
      </c>
      <c r="I1408" t="str">
        <f>VLOOKUP(Table2[[#This Row],[Employee]],emp_team[],2,FALSE)</f>
        <v>Team Ana</v>
      </c>
    </row>
    <row r="1409" spans="1:9" hidden="1" x14ac:dyDescent="0.35">
      <c r="A1409" s="1">
        <v>45637</v>
      </c>
      <c r="B1409" t="s">
        <v>30</v>
      </c>
      <c r="C1409" s="2">
        <v>0.65972222222222221</v>
      </c>
      <c r="D1409" s="6">
        <v>0.67708333333333337</v>
      </c>
      <c r="E1409" s="7">
        <f t="shared" si="81"/>
        <v>0.41666666666666785</v>
      </c>
      <c r="F1409" t="s">
        <v>46</v>
      </c>
      <c r="G1409" t="s">
        <v>7</v>
      </c>
      <c r="I1409" t="str">
        <f>VLOOKUP(Table2[[#This Row],[Employee]],emp_team[],2,FALSE)</f>
        <v>Team Ana</v>
      </c>
    </row>
    <row r="1410" spans="1:9" hidden="1" x14ac:dyDescent="0.35">
      <c r="A1410" s="1">
        <v>45637</v>
      </c>
      <c r="B1410" t="s">
        <v>30</v>
      </c>
      <c r="C1410" s="2">
        <v>0.67708333333333337</v>
      </c>
      <c r="D1410" s="6">
        <v>0.6875</v>
      </c>
      <c r="E1410" s="7">
        <f t="shared" si="81"/>
        <v>0.24999999999999911</v>
      </c>
      <c r="F1410" t="s">
        <v>16</v>
      </c>
      <c r="G1410" t="s">
        <v>5</v>
      </c>
      <c r="I1410" t="str">
        <f>VLOOKUP(Table2[[#This Row],[Employee]],emp_team[],2,FALSE)</f>
        <v>Team Ana</v>
      </c>
    </row>
    <row r="1411" spans="1:9" hidden="1" x14ac:dyDescent="0.35">
      <c r="A1411" s="1">
        <v>45637</v>
      </c>
      <c r="B1411" t="s">
        <v>81</v>
      </c>
      <c r="C1411" s="2">
        <v>0.3125</v>
      </c>
      <c r="D1411" s="6">
        <v>0.41666666666666669</v>
      </c>
      <c r="E1411" s="7">
        <f t="shared" si="81"/>
        <v>2.5000000000000004</v>
      </c>
      <c r="F1411" t="s">
        <v>17</v>
      </c>
      <c r="G1411" t="s">
        <v>8</v>
      </c>
      <c r="H1411">
        <v>1146833</v>
      </c>
      <c r="I1411" t="str">
        <f>VLOOKUP(Table2[[#This Row],[Employee]],emp_team[],2,FALSE)</f>
        <v>Team WH</v>
      </c>
    </row>
    <row r="1412" spans="1:9" hidden="1" x14ac:dyDescent="0.35">
      <c r="A1412" s="1">
        <v>45637</v>
      </c>
      <c r="B1412" t="s">
        <v>81</v>
      </c>
      <c r="C1412" s="2">
        <v>0.42708333333333331</v>
      </c>
      <c r="D1412" s="6">
        <v>0.5</v>
      </c>
      <c r="E1412" s="7">
        <f t="shared" ref="E1412:E1423" si="82">(D1412-C1412)*24</f>
        <v>1.7500000000000004</v>
      </c>
      <c r="F1412" t="s">
        <v>17</v>
      </c>
      <c r="G1412" t="s">
        <v>75</v>
      </c>
      <c r="H1412">
        <v>1146833</v>
      </c>
      <c r="I1412" t="str">
        <f>VLOOKUP(Table2[[#This Row],[Employee]],emp_team[],2,FALSE)</f>
        <v>Team WH</v>
      </c>
    </row>
    <row r="1413" spans="1:9" hidden="1" x14ac:dyDescent="0.35">
      <c r="A1413" s="1">
        <v>45637</v>
      </c>
      <c r="B1413" t="s">
        <v>81</v>
      </c>
      <c r="C1413" s="2">
        <v>0.52083333333333337</v>
      </c>
      <c r="D1413" s="6">
        <v>0.59375</v>
      </c>
      <c r="E1413" s="7">
        <f t="shared" si="82"/>
        <v>1.7499999999999991</v>
      </c>
      <c r="F1413" t="s">
        <v>17</v>
      </c>
      <c r="G1413" t="s">
        <v>8</v>
      </c>
      <c r="H1413">
        <v>1149631</v>
      </c>
      <c r="I1413" t="str">
        <f>VLOOKUP(Table2[[#This Row],[Employee]],emp_team[],2,FALSE)</f>
        <v>Team WH</v>
      </c>
    </row>
    <row r="1414" spans="1:9" hidden="1" x14ac:dyDescent="0.35">
      <c r="A1414" s="1">
        <v>45637</v>
      </c>
      <c r="B1414" t="s">
        <v>81</v>
      </c>
      <c r="C1414" s="2">
        <v>0.60416666666666663</v>
      </c>
      <c r="D1414" s="6">
        <v>0.66666666666666663</v>
      </c>
      <c r="E1414" s="7">
        <f t="shared" si="82"/>
        <v>1.5</v>
      </c>
      <c r="F1414" t="s">
        <v>17</v>
      </c>
      <c r="G1414" t="s">
        <v>75</v>
      </c>
      <c r="H1414">
        <v>1149631</v>
      </c>
      <c r="I1414" t="str">
        <f>VLOOKUP(Table2[[#This Row],[Employee]],emp_team[],2,FALSE)</f>
        <v>Team WH</v>
      </c>
    </row>
    <row r="1415" spans="1:9" hidden="1" x14ac:dyDescent="0.35">
      <c r="A1415" s="1">
        <v>45637</v>
      </c>
      <c r="B1415" t="s">
        <v>83</v>
      </c>
      <c r="C1415" s="2">
        <v>0.3125</v>
      </c>
      <c r="D1415" s="6">
        <v>0.41666666666666669</v>
      </c>
      <c r="E1415" s="7">
        <f t="shared" si="82"/>
        <v>2.5000000000000004</v>
      </c>
      <c r="F1415" t="s">
        <v>19</v>
      </c>
      <c r="G1415" t="s">
        <v>8</v>
      </c>
      <c r="H1415">
        <v>1148614</v>
      </c>
      <c r="I1415" t="str">
        <f>VLOOKUP(Table2[[#This Row],[Employee]],emp_team[],2,FALSE)</f>
        <v>Team WH</v>
      </c>
    </row>
    <row r="1416" spans="1:9" hidden="1" x14ac:dyDescent="0.35">
      <c r="A1416" s="1">
        <v>45637</v>
      </c>
      <c r="B1416" t="s">
        <v>83</v>
      </c>
      <c r="C1416" s="2">
        <v>0.42708333333333331</v>
      </c>
      <c r="D1416" s="6">
        <v>0.5</v>
      </c>
      <c r="E1416" s="7">
        <f t="shared" si="82"/>
        <v>1.7500000000000004</v>
      </c>
      <c r="F1416" t="s">
        <v>19</v>
      </c>
      <c r="G1416" t="s">
        <v>8</v>
      </c>
      <c r="H1416">
        <v>1145610</v>
      </c>
      <c r="I1416" t="str">
        <f>VLOOKUP(Table2[[#This Row],[Employee]],emp_team[],2,FALSE)</f>
        <v>Team WH</v>
      </c>
    </row>
    <row r="1417" spans="1:9" hidden="1" x14ac:dyDescent="0.35">
      <c r="A1417" s="1">
        <v>45637</v>
      </c>
      <c r="B1417" t="s">
        <v>83</v>
      </c>
      <c r="C1417" s="2">
        <v>0.52083333333333337</v>
      </c>
      <c r="D1417" s="6">
        <v>0.59375</v>
      </c>
      <c r="E1417" s="7">
        <f t="shared" si="82"/>
        <v>1.7499999999999991</v>
      </c>
      <c r="F1417" t="s">
        <v>19</v>
      </c>
      <c r="G1417" t="s">
        <v>8</v>
      </c>
      <c r="H1417">
        <v>1150431</v>
      </c>
      <c r="I1417" t="str">
        <f>VLOOKUP(Table2[[#This Row],[Employee]],emp_team[],2,FALSE)</f>
        <v>Team WH</v>
      </c>
    </row>
    <row r="1418" spans="1:9" hidden="1" x14ac:dyDescent="0.35">
      <c r="A1418" s="1">
        <v>45637</v>
      </c>
      <c r="B1418" t="s">
        <v>83</v>
      </c>
      <c r="C1418" s="2">
        <v>0.60416666666666663</v>
      </c>
      <c r="D1418" s="6">
        <v>0.66666666666666663</v>
      </c>
      <c r="E1418" s="7">
        <f t="shared" si="82"/>
        <v>1.5</v>
      </c>
      <c r="F1418" t="s">
        <v>19</v>
      </c>
      <c r="G1418" t="s">
        <v>8</v>
      </c>
      <c r="H1418">
        <v>1150472</v>
      </c>
      <c r="I1418" t="str">
        <f>VLOOKUP(Table2[[#This Row],[Employee]],emp_team[],2,FALSE)</f>
        <v>Team WH</v>
      </c>
    </row>
    <row r="1419" spans="1:9" hidden="1" x14ac:dyDescent="0.35">
      <c r="A1419" s="1">
        <v>45637</v>
      </c>
      <c r="B1419" t="s">
        <v>82</v>
      </c>
      <c r="C1419" s="2">
        <v>0.3125</v>
      </c>
      <c r="D1419" s="6">
        <v>0.33333333333333331</v>
      </c>
      <c r="E1419" s="7">
        <f t="shared" si="82"/>
        <v>0.49999999999999956</v>
      </c>
      <c r="F1419" t="s">
        <v>23</v>
      </c>
      <c r="G1419" t="s">
        <v>42</v>
      </c>
      <c r="I1419" t="str">
        <f>VLOOKUP(Table2[[#This Row],[Employee]],emp_team[],2,FALSE)</f>
        <v>Team WH</v>
      </c>
    </row>
    <row r="1420" spans="1:9" hidden="1" x14ac:dyDescent="0.35">
      <c r="A1420" s="1">
        <v>45637</v>
      </c>
      <c r="B1420" t="s">
        <v>82</v>
      </c>
      <c r="C1420" s="2">
        <v>0.33333333333333331</v>
      </c>
      <c r="D1420" s="6">
        <v>0.45833333333333331</v>
      </c>
      <c r="E1420" s="7">
        <f t="shared" si="82"/>
        <v>3</v>
      </c>
      <c r="F1420" t="s">
        <v>19</v>
      </c>
      <c r="G1420" t="s">
        <v>72</v>
      </c>
      <c r="H1420">
        <v>1144605</v>
      </c>
      <c r="I1420" t="str">
        <f>VLOOKUP(Table2[[#This Row],[Employee]],emp_team[],2,FALSE)</f>
        <v>Team WH</v>
      </c>
    </row>
    <row r="1421" spans="1:9" hidden="1" x14ac:dyDescent="0.35">
      <c r="A1421" s="1">
        <v>45637</v>
      </c>
      <c r="B1421" t="s">
        <v>82</v>
      </c>
      <c r="C1421" s="2">
        <v>0.45833333333333331</v>
      </c>
      <c r="D1421" s="6">
        <v>0.46875</v>
      </c>
      <c r="E1421" s="7">
        <f t="shared" si="82"/>
        <v>0.25000000000000044</v>
      </c>
      <c r="F1421" t="s">
        <v>38</v>
      </c>
      <c r="G1421" t="s">
        <v>73</v>
      </c>
      <c r="H1421">
        <v>1139862</v>
      </c>
      <c r="I1421" t="str">
        <f>VLOOKUP(Table2[[#This Row],[Employee]],emp_team[],2,FALSE)</f>
        <v>Team WH</v>
      </c>
    </row>
    <row r="1422" spans="1:9" hidden="1" x14ac:dyDescent="0.35">
      <c r="A1422" s="1">
        <v>45637</v>
      </c>
      <c r="B1422" t="s">
        <v>82</v>
      </c>
      <c r="C1422" s="2">
        <v>0.47916666666666669</v>
      </c>
      <c r="D1422" s="6">
        <v>0.5</v>
      </c>
      <c r="E1422" s="7">
        <f t="shared" si="82"/>
        <v>0.49999999999999956</v>
      </c>
      <c r="F1422" t="s">
        <v>19</v>
      </c>
      <c r="G1422" t="s">
        <v>72</v>
      </c>
      <c r="H1422">
        <v>1145406</v>
      </c>
      <c r="I1422" t="str">
        <f>VLOOKUP(Table2[[#This Row],[Employee]],emp_team[],2,FALSE)</f>
        <v>Team WH</v>
      </c>
    </row>
    <row r="1423" spans="1:9" hidden="1" x14ac:dyDescent="0.35">
      <c r="A1423" s="1">
        <v>45637</v>
      </c>
      <c r="B1423" t="s">
        <v>82</v>
      </c>
      <c r="C1423" s="2">
        <v>0.5</v>
      </c>
      <c r="D1423" s="6">
        <v>0.52083333333333337</v>
      </c>
      <c r="E1423" s="7">
        <f t="shared" si="82"/>
        <v>0.50000000000000089</v>
      </c>
      <c r="F1423" t="s">
        <v>27</v>
      </c>
      <c r="G1423" t="s">
        <v>72</v>
      </c>
      <c r="H1423">
        <v>1149495</v>
      </c>
      <c r="I1423" t="str">
        <f>VLOOKUP(Table2[[#This Row],[Employee]],emp_team[],2,FALSE)</f>
        <v>Team WH</v>
      </c>
    </row>
    <row r="1424" spans="1:9" hidden="1" x14ac:dyDescent="0.35">
      <c r="A1424" s="1">
        <v>45637</v>
      </c>
      <c r="B1424" t="s">
        <v>82</v>
      </c>
      <c r="C1424" s="2">
        <v>0.52083333333333337</v>
      </c>
      <c r="D1424" s="6">
        <v>0.54166666666666663</v>
      </c>
      <c r="E1424" s="7">
        <f t="shared" ref="E1424:E1428" si="83">(D1424-C1424)*24</f>
        <v>0.49999999999999822</v>
      </c>
      <c r="F1424" t="s">
        <v>19</v>
      </c>
      <c r="G1424" t="s">
        <v>72</v>
      </c>
      <c r="H1424">
        <v>1145406</v>
      </c>
      <c r="I1424" t="str">
        <f>VLOOKUP(Table2[[#This Row],[Employee]],emp_team[],2,FALSE)</f>
        <v>Team WH</v>
      </c>
    </row>
    <row r="1425" spans="1:9" hidden="1" x14ac:dyDescent="0.35">
      <c r="A1425" s="1">
        <v>45637</v>
      </c>
      <c r="B1425" t="s">
        <v>82</v>
      </c>
      <c r="C1425" s="2">
        <v>0.5625</v>
      </c>
      <c r="D1425" s="6">
        <v>0.60416666666666663</v>
      </c>
      <c r="E1425" s="7">
        <f t="shared" si="83"/>
        <v>0.99999999999999911</v>
      </c>
      <c r="F1425" t="s">
        <v>19</v>
      </c>
      <c r="G1425" t="s">
        <v>72</v>
      </c>
      <c r="H1425">
        <v>1145406</v>
      </c>
      <c r="I1425" t="str">
        <f>VLOOKUP(Table2[[#This Row],[Employee]],emp_team[],2,FALSE)</f>
        <v>Team WH</v>
      </c>
    </row>
    <row r="1426" spans="1:9" hidden="1" x14ac:dyDescent="0.35">
      <c r="A1426" s="1">
        <v>45637</v>
      </c>
      <c r="B1426" t="s">
        <v>82</v>
      </c>
      <c r="C1426" s="2">
        <v>0.60416666666666663</v>
      </c>
      <c r="D1426" s="6">
        <v>0.625</v>
      </c>
      <c r="E1426" s="7">
        <f t="shared" si="83"/>
        <v>0.50000000000000089</v>
      </c>
      <c r="F1426" t="s">
        <v>23</v>
      </c>
      <c r="G1426" t="s">
        <v>42</v>
      </c>
      <c r="I1426" t="str">
        <f>VLOOKUP(Table2[[#This Row],[Employee]],emp_team[],2,FALSE)</f>
        <v>Team WH</v>
      </c>
    </row>
    <row r="1427" spans="1:9" hidden="1" x14ac:dyDescent="0.35">
      <c r="A1427" s="1">
        <v>45637</v>
      </c>
      <c r="B1427" t="s">
        <v>82</v>
      </c>
      <c r="C1427" s="2">
        <v>0.63541666666666663</v>
      </c>
      <c r="D1427" s="6">
        <v>0.66666666666666663</v>
      </c>
      <c r="E1427" s="7">
        <f t="shared" si="83"/>
        <v>0.75</v>
      </c>
      <c r="F1427" t="s">
        <v>23</v>
      </c>
      <c r="G1427" t="s">
        <v>42</v>
      </c>
      <c r="I1427" t="str">
        <f>VLOOKUP(Table2[[#This Row],[Employee]],emp_team[],2,FALSE)</f>
        <v>Team WH</v>
      </c>
    </row>
    <row r="1428" spans="1:9" hidden="1" x14ac:dyDescent="0.35">
      <c r="A1428" s="1">
        <v>45637</v>
      </c>
      <c r="B1428" t="s">
        <v>13</v>
      </c>
      <c r="C1428" s="2">
        <v>0.34375</v>
      </c>
      <c r="D1428" s="6">
        <v>0.38194444444444442</v>
      </c>
      <c r="E1428" s="7">
        <f t="shared" si="83"/>
        <v>0.91666666666666607</v>
      </c>
      <c r="F1428" t="s">
        <v>17</v>
      </c>
      <c r="G1428" t="s">
        <v>6</v>
      </c>
      <c r="I1428" t="e">
        <f>VLOOKUP(Table2[[#This Row],[Employee]],emp_team[],2,FALSE)</f>
        <v>#N/A</v>
      </c>
    </row>
    <row r="1429" spans="1:9" hidden="1" x14ac:dyDescent="0.35">
      <c r="A1429" s="1">
        <v>45637</v>
      </c>
      <c r="B1429" t="s">
        <v>13</v>
      </c>
      <c r="C1429" s="2">
        <v>0.38541666666666669</v>
      </c>
      <c r="D1429" s="6">
        <v>0.41666666666666669</v>
      </c>
      <c r="E1429" s="7">
        <f>(D1429-C1429)*24</f>
        <v>0.75</v>
      </c>
      <c r="F1429" t="s">
        <v>38</v>
      </c>
      <c r="G1429" t="s">
        <v>8</v>
      </c>
      <c r="H1429">
        <v>1143232</v>
      </c>
      <c r="I1429" t="e">
        <f>VLOOKUP(Table2[[#This Row],[Employee]],emp_team[],2,FALSE)</f>
        <v>#N/A</v>
      </c>
    </row>
    <row r="1430" spans="1:9" hidden="1" x14ac:dyDescent="0.35">
      <c r="A1430" s="1">
        <v>45637</v>
      </c>
      <c r="B1430" t="s">
        <v>13</v>
      </c>
      <c r="C1430" s="2">
        <v>0.42708333333333331</v>
      </c>
      <c r="D1430" s="6">
        <v>0.45833333333333331</v>
      </c>
      <c r="E1430" s="7">
        <f t="shared" ref="E1430:E1434" si="84">(D1430-C1430)*24</f>
        <v>0.75</v>
      </c>
      <c r="F1430" t="s">
        <v>38</v>
      </c>
      <c r="G1430" t="s">
        <v>8</v>
      </c>
      <c r="H1430">
        <v>1143232</v>
      </c>
      <c r="I1430" t="e">
        <f>VLOOKUP(Table2[[#This Row],[Employee]],emp_team[],2,FALSE)</f>
        <v>#N/A</v>
      </c>
    </row>
    <row r="1431" spans="1:9" hidden="1" x14ac:dyDescent="0.35">
      <c r="A1431" s="1">
        <v>45637</v>
      </c>
      <c r="B1431" t="s">
        <v>13</v>
      </c>
      <c r="C1431" s="2">
        <v>0.45833333333333331</v>
      </c>
      <c r="D1431" s="6">
        <v>0.5</v>
      </c>
      <c r="E1431" s="7">
        <f t="shared" si="84"/>
        <v>1.0000000000000004</v>
      </c>
      <c r="F1431" t="s">
        <v>23</v>
      </c>
      <c r="G1431" t="s">
        <v>42</v>
      </c>
      <c r="I1431" t="e">
        <f>VLOOKUP(Table2[[#This Row],[Employee]],emp_team[],2,FALSE)</f>
        <v>#N/A</v>
      </c>
    </row>
    <row r="1432" spans="1:9" hidden="1" x14ac:dyDescent="0.35">
      <c r="A1432" s="1">
        <v>45637</v>
      </c>
      <c r="B1432" t="s">
        <v>13</v>
      </c>
      <c r="C1432" s="2">
        <v>0.52083333333333337</v>
      </c>
      <c r="D1432" s="6">
        <v>0.57638888888888884</v>
      </c>
      <c r="E1432" s="7">
        <f t="shared" si="84"/>
        <v>1.3333333333333313</v>
      </c>
      <c r="F1432" t="s">
        <v>23</v>
      </c>
      <c r="G1432" t="s">
        <v>42</v>
      </c>
      <c r="I1432" t="e">
        <f>VLOOKUP(Table2[[#This Row],[Employee]],emp_team[],2,FALSE)</f>
        <v>#N/A</v>
      </c>
    </row>
    <row r="1433" spans="1:9" hidden="1" x14ac:dyDescent="0.35">
      <c r="A1433" s="1">
        <v>45637</v>
      </c>
      <c r="B1433" t="s">
        <v>13</v>
      </c>
      <c r="C1433" s="2">
        <v>0.57638888888888884</v>
      </c>
      <c r="D1433" s="6">
        <v>0.59375</v>
      </c>
      <c r="E1433" s="7">
        <f t="shared" si="84"/>
        <v>0.41666666666666785</v>
      </c>
      <c r="F1433" t="s">
        <v>38</v>
      </c>
      <c r="G1433" t="s">
        <v>6</v>
      </c>
      <c r="I1433" t="e">
        <f>VLOOKUP(Table2[[#This Row],[Employee]],emp_team[],2,FALSE)</f>
        <v>#N/A</v>
      </c>
    </row>
    <row r="1434" spans="1:9" hidden="1" x14ac:dyDescent="0.35">
      <c r="A1434" s="1">
        <v>45637</v>
      </c>
      <c r="B1434" t="s">
        <v>13</v>
      </c>
      <c r="C1434" s="2">
        <v>0.60416666666666663</v>
      </c>
      <c r="D1434" s="6">
        <v>0.64236111111111116</v>
      </c>
      <c r="E1434" s="7">
        <f t="shared" si="84"/>
        <v>0.91666666666666874</v>
      </c>
      <c r="F1434" t="s">
        <v>17</v>
      </c>
      <c r="G1434" t="s">
        <v>6</v>
      </c>
      <c r="I1434" t="e">
        <f>VLOOKUP(Table2[[#This Row],[Employee]],emp_team[],2,FALSE)</f>
        <v>#N/A</v>
      </c>
    </row>
    <row r="1435" spans="1:9" hidden="1" x14ac:dyDescent="0.35">
      <c r="A1435" s="1">
        <v>45637</v>
      </c>
      <c r="B1435" t="s">
        <v>13</v>
      </c>
      <c r="C1435" s="2">
        <v>0.65277777777777779</v>
      </c>
      <c r="D1435" s="6">
        <v>0.6875</v>
      </c>
      <c r="E1435" s="7">
        <f>(D1435-C1435)*24</f>
        <v>0.83333333333333304</v>
      </c>
      <c r="F1435" t="s">
        <v>23</v>
      </c>
      <c r="G1435" t="s">
        <v>42</v>
      </c>
      <c r="I1435" t="e">
        <f>VLOOKUP(Table2[[#This Row],[Employee]],emp_team[],2,FALSE)</f>
        <v>#N/A</v>
      </c>
    </row>
    <row r="1436" spans="1:9" hidden="1" x14ac:dyDescent="0.35">
      <c r="A1436" s="1">
        <v>45638</v>
      </c>
      <c r="B1436" t="s">
        <v>85</v>
      </c>
      <c r="C1436" s="2">
        <v>0.3923611111111111</v>
      </c>
      <c r="D1436" s="6">
        <v>0.4375</v>
      </c>
      <c r="E1436" s="7">
        <f>(D1436-C1436)*24</f>
        <v>1.0833333333333335</v>
      </c>
      <c r="F1436" t="s">
        <v>17</v>
      </c>
      <c r="G1436" t="s">
        <v>9</v>
      </c>
      <c r="I1436" t="str">
        <f>VLOOKUP(Table2[[#This Row],[Employee]],emp_team[],2,FALSE)</f>
        <v>Team Logistics</v>
      </c>
    </row>
    <row r="1437" spans="1:9" hidden="1" x14ac:dyDescent="0.35">
      <c r="A1437" s="1">
        <v>45638</v>
      </c>
      <c r="B1437" t="s">
        <v>85</v>
      </c>
      <c r="C1437" s="2">
        <v>0.44791666666666669</v>
      </c>
      <c r="D1437" s="6">
        <v>0.47569444444444442</v>
      </c>
      <c r="E1437" s="7">
        <f>(D1437-C1437)*24</f>
        <v>0.66666666666666563</v>
      </c>
      <c r="F1437" t="s">
        <v>17</v>
      </c>
      <c r="G1437" t="s">
        <v>9</v>
      </c>
      <c r="I1437" t="str">
        <f>VLOOKUP(Table2[[#This Row],[Employee]],emp_team[],2,FALSE)</f>
        <v>Team Logistics</v>
      </c>
    </row>
    <row r="1438" spans="1:9" hidden="1" x14ac:dyDescent="0.35">
      <c r="A1438" s="1">
        <v>45638</v>
      </c>
      <c r="B1438" t="s">
        <v>85</v>
      </c>
      <c r="C1438" s="2">
        <v>0.47569444444444442</v>
      </c>
      <c r="D1438" s="6">
        <v>0.52083333333333337</v>
      </c>
      <c r="E1438" s="7">
        <f>(D1438-C1438)*24</f>
        <v>1.0833333333333348</v>
      </c>
      <c r="F1438" t="s">
        <v>16</v>
      </c>
      <c r="G1438" t="s">
        <v>86</v>
      </c>
      <c r="I1438" t="str">
        <f>VLOOKUP(Table2[[#This Row],[Employee]],emp_team[],2,FALSE)</f>
        <v>Team Logistics</v>
      </c>
    </row>
    <row r="1439" spans="1:9" hidden="1" x14ac:dyDescent="0.35">
      <c r="A1439" s="1">
        <v>45638</v>
      </c>
      <c r="B1439" t="s">
        <v>85</v>
      </c>
      <c r="C1439" s="2">
        <v>0.54166666666666663</v>
      </c>
      <c r="D1439" s="6">
        <v>0.60416666666666663</v>
      </c>
      <c r="E1439" s="7">
        <f>(D1439-C1439)*24</f>
        <v>1.5</v>
      </c>
      <c r="F1439" t="s">
        <v>16</v>
      </c>
      <c r="G1439" t="s">
        <v>86</v>
      </c>
      <c r="I1439" t="str">
        <f>VLOOKUP(Table2[[#This Row],[Employee]],emp_team[],2,FALSE)</f>
        <v>Team Logistics</v>
      </c>
    </row>
    <row r="1440" spans="1:9" hidden="1" x14ac:dyDescent="0.35">
      <c r="A1440" s="1">
        <v>45638</v>
      </c>
      <c r="B1440" t="s">
        <v>85</v>
      </c>
      <c r="C1440" s="2">
        <v>0.61458333333333337</v>
      </c>
      <c r="D1440" s="6">
        <v>0.70138888888888884</v>
      </c>
      <c r="E1440" s="7">
        <f t="shared" ref="E1440:E1441" si="85">(D1440-C1440)*24</f>
        <v>2.0833333333333313</v>
      </c>
      <c r="F1440" t="s">
        <v>16</v>
      </c>
      <c r="G1440" t="s">
        <v>86</v>
      </c>
      <c r="I1440" t="str">
        <f>VLOOKUP(Table2[[#This Row],[Employee]],emp_team[],2,FALSE)</f>
        <v>Team Logistics</v>
      </c>
    </row>
    <row r="1441" spans="1:9" hidden="1" x14ac:dyDescent="0.35">
      <c r="A1441" s="1">
        <v>45638</v>
      </c>
      <c r="B1441" t="s">
        <v>83</v>
      </c>
      <c r="C1441" s="2">
        <v>0.31458333333333333</v>
      </c>
      <c r="D1441" s="6">
        <v>0.41666666666666669</v>
      </c>
      <c r="E1441" s="7">
        <f t="shared" si="85"/>
        <v>2.4500000000000006</v>
      </c>
      <c r="F1441" t="s">
        <v>19</v>
      </c>
      <c r="G1441" t="s">
        <v>42</v>
      </c>
      <c r="I1441" t="str">
        <f>VLOOKUP(Table2[[#This Row],[Employee]],emp_team[],2,FALSE)</f>
        <v>Team WH</v>
      </c>
    </row>
    <row r="1442" spans="1:9" hidden="1" x14ac:dyDescent="0.35">
      <c r="A1442" s="1">
        <v>45638</v>
      </c>
      <c r="B1442" t="s">
        <v>83</v>
      </c>
      <c r="C1442" s="2">
        <v>0.42708333333333331</v>
      </c>
      <c r="D1442" s="6">
        <v>0.5</v>
      </c>
      <c r="E1442" s="7">
        <f>(D1442-C1442)*24</f>
        <v>1.7500000000000004</v>
      </c>
      <c r="F1442" t="s">
        <v>19</v>
      </c>
      <c r="G1442" t="s">
        <v>42</v>
      </c>
      <c r="I1442" t="str">
        <f>VLOOKUP(Table2[[#This Row],[Employee]],emp_team[],2,FALSE)</f>
        <v>Team WH</v>
      </c>
    </row>
    <row r="1443" spans="1:9" hidden="1" x14ac:dyDescent="0.35">
      <c r="A1443" s="1">
        <v>45638</v>
      </c>
      <c r="B1443" t="s">
        <v>83</v>
      </c>
      <c r="C1443" s="2">
        <v>0.52083333333333337</v>
      </c>
      <c r="D1443" s="6">
        <v>0.59375</v>
      </c>
      <c r="E1443" s="7">
        <f>(D1443-C1443)*24</f>
        <v>1.7499999999999991</v>
      </c>
      <c r="F1443" t="s">
        <v>19</v>
      </c>
      <c r="G1443" t="s">
        <v>42</v>
      </c>
      <c r="I1443" t="str">
        <f>VLOOKUP(Table2[[#This Row],[Employee]],emp_team[],2,FALSE)</f>
        <v>Team WH</v>
      </c>
    </row>
    <row r="1444" spans="1:9" hidden="1" x14ac:dyDescent="0.35">
      <c r="A1444" s="1">
        <v>45638</v>
      </c>
      <c r="B1444" t="s">
        <v>83</v>
      </c>
      <c r="C1444" s="2">
        <v>0.60416666666666663</v>
      </c>
      <c r="D1444" s="6">
        <v>0.66666666666666663</v>
      </c>
      <c r="E1444" s="7">
        <f>(D1444-C1444)*24</f>
        <v>1.5</v>
      </c>
      <c r="F1444" t="s">
        <v>19</v>
      </c>
      <c r="G1444" t="s">
        <v>59</v>
      </c>
      <c r="I1444" t="str">
        <f>VLOOKUP(Table2[[#This Row],[Employee]],emp_team[],2,FALSE)</f>
        <v>Team WH</v>
      </c>
    </row>
    <row r="1445" spans="1:9" hidden="1" x14ac:dyDescent="0.35">
      <c r="A1445" s="1">
        <v>45638</v>
      </c>
      <c r="B1445" t="s">
        <v>81</v>
      </c>
      <c r="C1445" s="2">
        <v>0.3125</v>
      </c>
      <c r="D1445" s="6">
        <v>0.41666666666666669</v>
      </c>
      <c r="E1445" s="7">
        <f>(D1445-C1445)*24</f>
        <v>2.5000000000000004</v>
      </c>
      <c r="F1445" t="s">
        <v>17</v>
      </c>
      <c r="G1445" t="s">
        <v>8</v>
      </c>
      <c r="H1445">
        <v>1149633</v>
      </c>
      <c r="I1445" t="str">
        <f>VLOOKUP(Table2[[#This Row],[Employee]],emp_team[],2,FALSE)</f>
        <v>Team WH</v>
      </c>
    </row>
    <row r="1446" spans="1:9" hidden="1" x14ac:dyDescent="0.35">
      <c r="A1446" s="1">
        <v>45638</v>
      </c>
      <c r="B1446" t="s">
        <v>81</v>
      </c>
      <c r="C1446" s="2">
        <v>0.42708333333333331</v>
      </c>
      <c r="D1446" s="6">
        <v>0.5</v>
      </c>
      <c r="E1446" s="7">
        <f t="shared" ref="E1446:E1448" si="86">(D1446-C1446)*24</f>
        <v>1.7500000000000004</v>
      </c>
      <c r="F1446" t="s">
        <v>17</v>
      </c>
      <c r="G1446" t="s">
        <v>75</v>
      </c>
      <c r="H1446">
        <v>1149628</v>
      </c>
      <c r="I1446" t="str">
        <f>VLOOKUP(Table2[[#This Row],[Employee]],emp_team[],2,FALSE)</f>
        <v>Team WH</v>
      </c>
    </row>
    <row r="1447" spans="1:9" hidden="1" x14ac:dyDescent="0.35">
      <c r="A1447" s="1">
        <v>45638</v>
      </c>
      <c r="B1447" t="s">
        <v>81</v>
      </c>
      <c r="C1447" s="2">
        <v>0.52083333333333337</v>
      </c>
      <c r="D1447" s="6">
        <v>0.59375</v>
      </c>
      <c r="E1447" s="7">
        <f t="shared" si="86"/>
        <v>1.7499999999999991</v>
      </c>
      <c r="F1447" t="s">
        <v>17</v>
      </c>
      <c r="G1447" t="s">
        <v>8</v>
      </c>
      <c r="H1447">
        <v>1149634</v>
      </c>
      <c r="I1447" t="str">
        <f>VLOOKUP(Table2[[#This Row],[Employee]],emp_team[],2,FALSE)</f>
        <v>Team WH</v>
      </c>
    </row>
    <row r="1448" spans="1:9" hidden="1" x14ac:dyDescent="0.35">
      <c r="A1448" s="1">
        <v>45638</v>
      </c>
      <c r="B1448" t="s">
        <v>81</v>
      </c>
      <c r="C1448" s="2">
        <v>0.60416666666666663</v>
      </c>
      <c r="D1448" s="6">
        <v>0.66666666666666663</v>
      </c>
      <c r="E1448" s="7">
        <f t="shared" si="86"/>
        <v>1.5</v>
      </c>
      <c r="F1448" t="s">
        <v>17</v>
      </c>
      <c r="G1448" t="s">
        <v>75</v>
      </c>
      <c r="H1448">
        <v>1149636</v>
      </c>
      <c r="I1448" t="str">
        <f>VLOOKUP(Table2[[#This Row],[Employee]],emp_team[],2,FALSE)</f>
        <v>Team WH</v>
      </c>
    </row>
    <row r="1449" spans="1:9" hidden="1" x14ac:dyDescent="0.35">
      <c r="A1449" s="1">
        <v>45637</v>
      </c>
      <c r="B1449" t="s">
        <v>92</v>
      </c>
      <c r="C1449" s="2">
        <v>0.36458333333333331</v>
      </c>
      <c r="D1449" s="6">
        <v>0.41666666666666669</v>
      </c>
      <c r="E1449" s="7">
        <f t="shared" ref="E1449:E1465" si="87">(D1449-C1449)*24</f>
        <v>1.2500000000000009</v>
      </c>
      <c r="F1449" t="s">
        <v>16</v>
      </c>
      <c r="G1449" t="s">
        <v>8</v>
      </c>
      <c r="H1449">
        <v>1144372</v>
      </c>
      <c r="I1449" t="str">
        <f>VLOOKUP(Table2[[#This Row],[Employee]],emp_team[],2,FALSE)</f>
        <v>Team WH</v>
      </c>
    </row>
    <row r="1450" spans="1:9" hidden="1" x14ac:dyDescent="0.35">
      <c r="A1450" s="1">
        <v>45637</v>
      </c>
      <c r="B1450" t="s">
        <v>92</v>
      </c>
      <c r="C1450" s="2">
        <v>0.42708333333333331</v>
      </c>
      <c r="D1450" s="6">
        <v>0.5</v>
      </c>
      <c r="E1450" s="7">
        <f t="shared" si="87"/>
        <v>1.7500000000000004</v>
      </c>
      <c r="F1450" t="s">
        <v>16</v>
      </c>
      <c r="G1450" t="s">
        <v>75</v>
      </c>
      <c r="H1450">
        <v>1149626</v>
      </c>
      <c r="I1450" t="str">
        <f>VLOOKUP(Table2[[#This Row],[Employee]],emp_team[],2,FALSE)</f>
        <v>Team WH</v>
      </c>
    </row>
    <row r="1451" spans="1:9" hidden="1" x14ac:dyDescent="0.35">
      <c r="A1451" s="1">
        <v>45637</v>
      </c>
      <c r="B1451" t="s">
        <v>92</v>
      </c>
      <c r="C1451" s="2">
        <v>0.52083333333333337</v>
      </c>
      <c r="D1451" s="6">
        <v>0.59375</v>
      </c>
      <c r="E1451" s="7">
        <f t="shared" si="87"/>
        <v>1.7499999999999991</v>
      </c>
      <c r="F1451" t="s">
        <v>16</v>
      </c>
      <c r="G1451" t="s">
        <v>8</v>
      </c>
      <c r="H1451">
        <v>1149627</v>
      </c>
      <c r="I1451" t="str">
        <f>VLOOKUP(Table2[[#This Row],[Employee]],emp_team[],2,FALSE)</f>
        <v>Team WH</v>
      </c>
    </row>
    <row r="1452" spans="1:9" hidden="1" x14ac:dyDescent="0.35">
      <c r="A1452" s="1">
        <v>45637</v>
      </c>
      <c r="B1452" t="s">
        <v>92</v>
      </c>
      <c r="C1452" s="2">
        <v>0.60416666666666663</v>
      </c>
      <c r="D1452" s="6">
        <v>0.6875</v>
      </c>
      <c r="E1452" s="7">
        <f t="shared" si="87"/>
        <v>2.0000000000000009</v>
      </c>
      <c r="F1452" t="s">
        <v>16</v>
      </c>
      <c r="G1452" t="s">
        <v>75</v>
      </c>
      <c r="H1452">
        <v>1149630</v>
      </c>
      <c r="I1452" t="str">
        <f>VLOOKUP(Table2[[#This Row],[Employee]],emp_team[],2,FALSE)</f>
        <v>Team WH</v>
      </c>
    </row>
    <row r="1453" spans="1:9" hidden="1" x14ac:dyDescent="0.35">
      <c r="A1453" s="1">
        <v>45638</v>
      </c>
      <c r="B1453" t="s">
        <v>88</v>
      </c>
      <c r="C1453" s="2">
        <v>0.33333333333333331</v>
      </c>
      <c r="D1453" s="6">
        <v>0.41666666666666669</v>
      </c>
      <c r="E1453" s="7">
        <f t="shared" si="87"/>
        <v>2.0000000000000009</v>
      </c>
      <c r="F1453" t="s">
        <v>16</v>
      </c>
      <c r="G1453" t="s">
        <v>8</v>
      </c>
      <c r="I1453" t="str">
        <f>VLOOKUP(Table2[[#This Row],[Employee]],emp_team[],2,FALSE)</f>
        <v>Team WH</v>
      </c>
    </row>
    <row r="1454" spans="1:9" hidden="1" x14ac:dyDescent="0.35">
      <c r="A1454" s="1">
        <v>45638</v>
      </c>
      <c r="B1454" t="s">
        <v>88</v>
      </c>
      <c r="C1454" s="2">
        <v>0.42708333333333331</v>
      </c>
      <c r="D1454" s="6">
        <v>0.5</v>
      </c>
      <c r="E1454" s="7">
        <f t="shared" si="87"/>
        <v>1.7500000000000004</v>
      </c>
      <c r="F1454" t="s">
        <v>16</v>
      </c>
      <c r="G1454" t="s">
        <v>8</v>
      </c>
      <c r="I1454" t="str">
        <f>VLOOKUP(Table2[[#This Row],[Employee]],emp_team[],2,FALSE)</f>
        <v>Team WH</v>
      </c>
    </row>
    <row r="1455" spans="1:9" hidden="1" x14ac:dyDescent="0.35">
      <c r="A1455" s="1">
        <v>45638</v>
      </c>
      <c r="B1455" t="s">
        <v>88</v>
      </c>
      <c r="C1455" s="2">
        <v>0.52083333333333337</v>
      </c>
      <c r="D1455" s="6">
        <v>0.59375</v>
      </c>
      <c r="E1455" s="7">
        <f t="shared" si="87"/>
        <v>1.7499999999999991</v>
      </c>
      <c r="F1455" t="s">
        <v>19</v>
      </c>
      <c r="G1455" t="s">
        <v>59</v>
      </c>
      <c r="I1455" t="str">
        <f>VLOOKUP(Table2[[#This Row],[Employee]],emp_team[],2,FALSE)</f>
        <v>Team WH</v>
      </c>
    </row>
    <row r="1456" spans="1:9" hidden="1" x14ac:dyDescent="0.35">
      <c r="A1456" s="1">
        <v>45638</v>
      </c>
      <c r="B1456" t="s">
        <v>88</v>
      </c>
      <c r="C1456" s="2">
        <v>0.60416666666666663</v>
      </c>
      <c r="D1456" s="6">
        <v>0.6875</v>
      </c>
      <c r="E1456" s="7">
        <f t="shared" si="87"/>
        <v>2.0000000000000009</v>
      </c>
      <c r="F1456" t="s">
        <v>19</v>
      </c>
      <c r="G1456" t="s">
        <v>59</v>
      </c>
      <c r="I1456" t="str">
        <f>VLOOKUP(Table2[[#This Row],[Employee]],emp_team[],2,FALSE)</f>
        <v>Team WH</v>
      </c>
    </row>
    <row r="1457" spans="1:9" hidden="1" x14ac:dyDescent="0.35">
      <c r="A1457" s="1">
        <v>45638</v>
      </c>
      <c r="B1457" t="s">
        <v>89</v>
      </c>
      <c r="C1457" s="2">
        <v>0.33333333333333331</v>
      </c>
      <c r="D1457" s="6">
        <v>0.41666666666666669</v>
      </c>
      <c r="E1457" s="7">
        <f t="shared" si="87"/>
        <v>2.0000000000000009</v>
      </c>
      <c r="F1457" t="s">
        <v>16</v>
      </c>
      <c r="G1457" t="s">
        <v>8</v>
      </c>
      <c r="I1457" t="str">
        <f>VLOOKUP(Table2[[#This Row],[Employee]],emp_team[],2,FALSE)</f>
        <v>Team WH</v>
      </c>
    </row>
    <row r="1458" spans="1:9" hidden="1" x14ac:dyDescent="0.35">
      <c r="A1458" s="1">
        <v>45638</v>
      </c>
      <c r="B1458" t="s">
        <v>89</v>
      </c>
      <c r="C1458" s="2">
        <v>0.42708333333333331</v>
      </c>
      <c r="D1458" s="6">
        <v>0.5</v>
      </c>
      <c r="E1458" s="7">
        <f t="shared" si="87"/>
        <v>1.7500000000000004</v>
      </c>
      <c r="F1458" t="s">
        <v>16</v>
      </c>
      <c r="G1458" t="s">
        <v>8</v>
      </c>
      <c r="I1458" t="str">
        <f>VLOOKUP(Table2[[#This Row],[Employee]],emp_team[],2,FALSE)</f>
        <v>Team WH</v>
      </c>
    </row>
    <row r="1459" spans="1:9" hidden="1" x14ac:dyDescent="0.35">
      <c r="A1459" s="1">
        <v>45638</v>
      </c>
      <c r="B1459" t="s">
        <v>89</v>
      </c>
      <c r="C1459" s="2">
        <v>0.52083333333333337</v>
      </c>
      <c r="D1459" s="6">
        <v>0.59375</v>
      </c>
      <c r="E1459" s="7">
        <f t="shared" si="87"/>
        <v>1.7499999999999991</v>
      </c>
      <c r="F1459" t="s">
        <v>19</v>
      </c>
      <c r="G1459" t="s">
        <v>59</v>
      </c>
      <c r="I1459" t="str">
        <f>VLOOKUP(Table2[[#This Row],[Employee]],emp_team[],2,FALSE)</f>
        <v>Team WH</v>
      </c>
    </row>
    <row r="1460" spans="1:9" hidden="1" x14ac:dyDescent="0.35">
      <c r="A1460" s="1">
        <v>45638</v>
      </c>
      <c r="B1460" t="s">
        <v>89</v>
      </c>
      <c r="C1460" s="2">
        <v>0.60416666666666663</v>
      </c>
      <c r="D1460" s="6">
        <v>0.6875</v>
      </c>
      <c r="E1460" s="7">
        <f t="shared" si="87"/>
        <v>2.0000000000000009</v>
      </c>
      <c r="F1460" t="s">
        <v>19</v>
      </c>
      <c r="G1460" t="s">
        <v>59</v>
      </c>
      <c r="I1460" t="str">
        <f>VLOOKUP(Table2[[#This Row],[Employee]],emp_team[],2,FALSE)</f>
        <v>Team WH</v>
      </c>
    </row>
    <row r="1461" spans="1:9" hidden="1" x14ac:dyDescent="0.35">
      <c r="A1461" s="1">
        <v>45638</v>
      </c>
      <c r="B1461" t="s">
        <v>91</v>
      </c>
      <c r="C1461" s="2">
        <v>0.33333333333333331</v>
      </c>
      <c r="D1461" s="6">
        <v>0.41666666666666669</v>
      </c>
      <c r="E1461" s="7">
        <f t="shared" si="87"/>
        <v>2.0000000000000009</v>
      </c>
      <c r="F1461" t="s">
        <v>38</v>
      </c>
      <c r="G1461" t="s">
        <v>59</v>
      </c>
      <c r="I1461" t="str">
        <f>VLOOKUP(Table2[[#This Row],[Employee]],emp_team[],2,FALSE)</f>
        <v>Team WH</v>
      </c>
    </row>
    <row r="1462" spans="1:9" hidden="1" x14ac:dyDescent="0.35">
      <c r="A1462" s="1">
        <v>45638</v>
      </c>
      <c r="B1462" t="s">
        <v>91</v>
      </c>
      <c r="C1462" s="2">
        <v>0.42708333333333331</v>
      </c>
      <c r="D1462" s="6">
        <v>0.5</v>
      </c>
      <c r="E1462" s="7">
        <f t="shared" si="87"/>
        <v>1.7500000000000004</v>
      </c>
      <c r="F1462" t="s">
        <v>26</v>
      </c>
      <c r="G1462" t="s">
        <v>59</v>
      </c>
      <c r="I1462" t="str">
        <f>VLOOKUP(Table2[[#This Row],[Employee]],emp_team[],2,FALSE)</f>
        <v>Team WH</v>
      </c>
    </row>
    <row r="1463" spans="1:9" hidden="1" x14ac:dyDescent="0.35">
      <c r="A1463" s="1">
        <v>45638</v>
      </c>
      <c r="B1463" t="s">
        <v>91</v>
      </c>
      <c r="C1463" s="2">
        <v>0.52083333333333337</v>
      </c>
      <c r="D1463" s="6">
        <v>0.59375</v>
      </c>
      <c r="E1463" s="7">
        <f t="shared" si="87"/>
        <v>1.7499999999999991</v>
      </c>
      <c r="F1463" t="s">
        <v>38</v>
      </c>
      <c r="G1463" t="s">
        <v>8</v>
      </c>
      <c r="H1463" t="s">
        <v>100</v>
      </c>
      <c r="I1463" t="str">
        <f>VLOOKUP(Table2[[#This Row],[Employee]],emp_team[],2,FALSE)</f>
        <v>Team WH</v>
      </c>
    </row>
    <row r="1464" spans="1:9" hidden="1" x14ac:dyDescent="0.35">
      <c r="A1464" s="1">
        <v>45638</v>
      </c>
      <c r="B1464" t="s">
        <v>91</v>
      </c>
      <c r="C1464" s="2">
        <v>0.60416666666666663</v>
      </c>
      <c r="D1464" s="6">
        <v>0.6875</v>
      </c>
      <c r="E1464" s="7">
        <f t="shared" si="87"/>
        <v>2.0000000000000009</v>
      </c>
      <c r="F1464" t="s">
        <v>19</v>
      </c>
      <c r="G1464" t="s">
        <v>59</v>
      </c>
      <c r="H1464">
        <v>1148735</v>
      </c>
      <c r="I1464" t="str">
        <f>VLOOKUP(Table2[[#This Row],[Employee]],emp_team[],2,FALSE)</f>
        <v>Team WH</v>
      </c>
    </row>
    <row r="1465" spans="1:9" hidden="1" x14ac:dyDescent="0.35">
      <c r="A1465" s="1">
        <v>45638</v>
      </c>
      <c r="B1465" t="s">
        <v>61</v>
      </c>
      <c r="C1465" s="2">
        <v>0.33333333333333331</v>
      </c>
      <c r="D1465" s="6">
        <v>0.40277777777777779</v>
      </c>
      <c r="E1465" s="7">
        <f t="shared" si="87"/>
        <v>1.6666666666666674</v>
      </c>
      <c r="F1465" t="s">
        <v>62</v>
      </c>
      <c r="G1465" t="s">
        <v>59</v>
      </c>
      <c r="H1465" t="s">
        <v>136</v>
      </c>
      <c r="I1465" t="str">
        <f>VLOOKUP(Table2[[#This Row],[Employee]],emp_team[],2,FALSE)</f>
        <v>Team WH</v>
      </c>
    </row>
    <row r="1466" spans="1:9" hidden="1" x14ac:dyDescent="0.35">
      <c r="A1466" s="1">
        <v>45638</v>
      </c>
      <c r="B1466" t="s">
        <v>61</v>
      </c>
      <c r="C1466" s="2">
        <v>0.40277777777777779</v>
      </c>
      <c r="D1466" s="6">
        <v>0.41666666666666669</v>
      </c>
      <c r="E1466" s="7">
        <f t="shared" ref="E1466:E1476" si="88">(D1466-C1466)*24</f>
        <v>0.33333333333333348</v>
      </c>
      <c r="F1466" t="s">
        <v>38</v>
      </c>
      <c r="G1466" t="s">
        <v>59</v>
      </c>
      <c r="I1466" t="str">
        <f>VLOOKUP(Table2[[#This Row],[Employee]],emp_team[],2,FALSE)</f>
        <v>Team WH</v>
      </c>
    </row>
    <row r="1467" spans="1:9" hidden="1" x14ac:dyDescent="0.35">
      <c r="A1467" s="1">
        <v>45638</v>
      </c>
      <c r="B1467" t="s">
        <v>61</v>
      </c>
      <c r="C1467" s="2">
        <v>0.42708333333333331</v>
      </c>
      <c r="D1467" s="6">
        <v>0.5</v>
      </c>
      <c r="E1467" s="7">
        <f t="shared" si="88"/>
        <v>1.7500000000000004</v>
      </c>
      <c r="F1467" t="s">
        <v>38</v>
      </c>
      <c r="G1467" t="s">
        <v>59</v>
      </c>
      <c r="I1467" t="str">
        <f>VLOOKUP(Table2[[#This Row],[Employee]],emp_team[],2,FALSE)</f>
        <v>Team WH</v>
      </c>
    </row>
    <row r="1468" spans="1:9" hidden="1" x14ac:dyDescent="0.35">
      <c r="A1468" s="1">
        <v>45638</v>
      </c>
      <c r="B1468" t="s">
        <v>61</v>
      </c>
      <c r="C1468" s="2">
        <v>0.52083333333333337</v>
      </c>
      <c r="D1468" s="6">
        <v>0.54166666666666663</v>
      </c>
      <c r="E1468" s="7">
        <f t="shared" si="88"/>
        <v>0.49999999999999822</v>
      </c>
      <c r="F1468" t="s">
        <v>38</v>
      </c>
      <c r="G1468" t="s">
        <v>59</v>
      </c>
      <c r="I1468" t="str">
        <f>VLOOKUP(Table2[[#This Row],[Employee]],emp_team[],2,FALSE)</f>
        <v>Team WH</v>
      </c>
    </row>
    <row r="1469" spans="1:9" hidden="1" x14ac:dyDescent="0.35">
      <c r="A1469" s="1">
        <v>45638</v>
      </c>
      <c r="B1469" t="s">
        <v>61</v>
      </c>
      <c r="C1469" s="2">
        <v>0.54166666666666663</v>
      </c>
      <c r="D1469" s="6">
        <v>0.59375</v>
      </c>
      <c r="E1469" s="7">
        <f t="shared" si="88"/>
        <v>1.2500000000000009</v>
      </c>
      <c r="F1469" t="s">
        <v>19</v>
      </c>
      <c r="G1469" t="s">
        <v>59</v>
      </c>
      <c r="H1469">
        <v>1148735</v>
      </c>
      <c r="I1469" t="str">
        <f>VLOOKUP(Table2[[#This Row],[Employee]],emp_team[],2,FALSE)</f>
        <v>Team WH</v>
      </c>
    </row>
    <row r="1470" spans="1:9" hidden="1" x14ac:dyDescent="0.35">
      <c r="A1470" s="1">
        <v>45638</v>
      </c>
      <c r="B1470" t="s">
        <v>61</v>
      </c>
      <c r="C1470" s="2">
        <v>0.60416666666666663</v>
      </c>
      <c r="D1470" s="6">
        <v>0.6875</v>
      </c>
      <c r="E1470" s="7">
        <f t="shared" si="88"/>
        <v>2.0000000000000009</v>
      </c>
      <c r="F1470" t="s">
        <v>16</v>
      </c>
      <c r="G1470" t="s">
        <v>5</v>
      </c>
      <c r="I1470" t="str">
        <f>VLOOKUP(Table2[[#This Row],[Employee]],emp_team[],2,FALSE)</f>
        <v>Team WH</v>
      </c>
    </row>
    <row r="1471" spans="1:9" hidden="1" x14ac:dyDescent="0.35">
      <c r="A1471" s="1">
        <v>45638</v>
      </c>
      <c r="B1471" t="s">
        <v>14</v>
      </c>
      <c r="C1471" s="2">
        <v>0.33333333333333331</v>
      </c>
      <c r="D1471" s="6">
        <v>0.41666666666666669</v>
      </c>
      <c r="E1471" s="7">
        <f t="shared" si="88"/>
        <v>2.0000000000000009</v>
      </c>
      <c r="F1471" t="s">
        <v>34</v>
      </c>
      <c r="G1471" t="s">
        <v>42</v>
      </c>
      <c r="I1471" t="str">
        <f>VLOOKUP(Table2[[#This Row],[Employee]],emp_team[],2,FALSE)</f>
        <v>Team Ana</v>
      </c>
    </row>
    <row r="1472" spans="1:9" hidden="1" x14ac:dyDescent="0.35">
      <c r="A1472" s="1">
        <v>45638</v>
      </c>
      <c r="B1472" t="s">
        <v>14</v>
      </c>
      <c r="C1472" s="2">
        <v>0.42708333333333331</v>
      </c>
      <c r="D1472" s="6">
        <v>0.4375</v>
      </c>
      <c r="E1472" s="7">
        <f t="shared" si="88"/>
        <v>0.25000000000000044</v>
      </c>
      <c r="F1472" t="s">
        <v>34</v>
      </c>
      <c r="G1472" t="s">
        <v>42</v>
      </c>
      <c r="I1472" t="str">
        <f>VLOOKUP(Table2[[#This Row],[Employee]],emp_team[],2,FALSE)</f>
        <v>Team Ana</v>
      </c>
    </row>
    <row r="1473" spans="1:9" hidden="1" x14ac:dyDescent="0.35">
      <c r="A1473" s="1">
        <v>45638</v>
      </c>
      <c r="B1473" t="s">
        <v>14</v>
      </c>
      <c r="C1473" s="2">
        <v>0.4375</v>
      </c>
      <c r="D1473" s="6">
        <v>0.45833333333333331</v>
      </c>
      <c r="E1473" s="7">
        <f t="shared" si="88"/>
        <v>0.49999999999999956</v>
      </c>
      <c r="F1473" t="s">
        <v>19</v>
      </c>
      <c r="G1473" t="s">
        <v>9</v>
      </c>
      <c r="I1473" t="str">
        <f>VLOOKUP(Table2[[#This Row],[Employee]],emp_team[],2,FALSE)</f>
        <v>Team Ana</v>
      </c>
    </row>
    <row r="1474" spans="1:9" hidden="1" x14ac:dyDescent="0.35">
      <c r="A1474" s="1">
        <v>45638</v>
      </c>
      <c r="B1474" t="s">
        <v>14</v>
      </c>
      <c r="C1474" s="2">
        <v>0.45833333333333331</v>
      </c>
      <c r="D1474" s="6">
        <v>0.5</v>
      </c>
      <c r="E1474" s="7">
        <f t="shared" si="88"/>
        <v>1.0000000000000004</v>
      </c>
      <c r="F1474" t="s">
        <v>16</v>
      </c>
      <c r="G1474" t="s">
        <v>9</v>
      </c>
      <c r="H1474" t="s">
        <v>101</v>
      </c>
      <c r="I1474" t="str">
        <f>VLOOKUP(Table2[[#This Row],[Employee]],emp_team[],2,FALSE)</f>
        <v>Team Ana</v>
      </c>
    </row>
    <row r="1475" spans="1:9" hidden="1" x14ac:dyDescent="0.35">
      <c r="A1475" s="1">
        <v>45638</v>
      </c>
      <c r="B1475" t="s">
        <v>14</v>
      </c>
      <c r="C1475" s="2">
        <v>0.52083333333333337</v>
      </c>
      <c r="D1475" s="6">
        <v>0.59375</v>
      </c>
      <c r="E1475" s="7">
        <f t="shared" si="88"/>
        <v>1.7499999999999991</v>
      </c>
      <c r="F1475" t="s">
        <v>16</v>
      </c>
      <c r="G1475" t="s">
        <v>9</v>
      </c>
      <c r="I1475" t="str">
        <f>VLOOKUP(Table2[[#This Row],[Employee]],emp_team[],2,FALSE)</f>
        <v>Team Ana</v>
      </c>
    </row>
    <row r="1476" spans="1:9" hidden="1" x14ac:dyDescent="0.35">
      <c r="A1476" s="1">
        <v>45638</v>
      </c>
      <c r="B1476" t="s">
        <v>14</v>
      </c>
      <c r="C1476" s="2">
        <v>0.60416666666666663</v>
      </c>
      <c r="D1476" s="6">
        <v>0.64583333333333337</v>
      </c>
      <c r="E1476" s="7">
        <f t="shared" si="88"/>
        <v>1.0000000000000018</v>
      </c>
      <c r="F1476" t="s">
        <v>16</v>
      </c>
      <c r="G1476" t="s">
        <v>9</v>
      </c>
      <c r="I1476" t="str">
        <f>VLOOKUP(Table2[[#This Row],[Employee]],emp_team[],2,FALSE)</f>
        <v>Team Ana</v>
      </c>
    </row>
    <row r="1477" spans="1:9" hidden="1" x14ac:dyDescent="0.35">
      <c r="A1477" s="1">
        <v>45638</v>
      </c>
      <c r="B1477" t="s">
        <v>14</v>
      </c>
      <c r="C1477" s="2">
        <v>0.64583333333333337</v>
      </c>
      <c r="D1477" s="6">
        <v>0.67361111111111116</v>
      </c>
      <c r="E1477" s="7">
        <f t="shared" ref="E1477:E1496" si="89">(D1477-C1477)*24</f>
        <v>0.66666666666666696</v>
      </c>
      <c r="F1477" t="s">
        <v>26</v>
      </c>
      <c r="G1477" t="s">
        <v>9</v>
      </c>
      <c r="I1477" t="str">
        <f>VLOOKUP(Table2[[#This Row],[Employee]],emp_team[],2,FALSE)</f>
        <v>Team Ana</v>
      </c>
    </row>
    <row r="1478" spans="1:9" hidden="1" x14ac:dyDescent="0.35">
      <c r="A1478" s="1">
        <v>45638</v>
      </c>
      <c r="B1478" t="s">
        <v>14</v>
      </c>
      <c r="C1478" s="2">
        <v>0.67361111111111116</v>
      </c>
      <c r="D1478" s="6">
        <v>0.6875</v>
      </c>
      <c r="E1478" s="7">
        <f t="shared" si="89"/>
        <v>0.33333333333333215</v>
      </c>
      <c r="F1478" t="s">
        <v>16</v>
      </c>
      <c r="G1478" t="s">
        <v>24</v>
      </c>
      <c r="I1478" t="str">
        <f>VLOOKUP(Table2[[#This Row],[Employee]],emp_team[],2,FALSE)</f>
        <v>Team Ana</v>
      </c>
    </row>
    <row r="1479" spans="1:9" hidden="1" x14ac:dyDescent="0.35">
      <c r="A1479" s="1">
        <v>45638</v>
      </c>
      <c r="B1479" t="s">
        <v>28</v>
      </c>
      <c r="C1479" s="2">
        <v>0.34375</v>
      </c>
      <c r="D1479" s="6">
        <v>0.39583333333333331</v>
      </c>
      <c r="E1479" s="7">
        <f t="shared" si="89"/>
        <v>1.2499999999999996</v>
      </c>
      <c r="F1479" t="s">
        <v>34</v>
      </c>
      <c r="G1479" t="s">
        <v>42</v>
      </c>
      <c r="I1479" t="str">
        <f>VLOOKUP(Table2[[#This Row],[Employee]],emp_team[],2,FALSE)</f>
        <v>Team Ana</v>
      </c>
    </row>
    <row r="1480" spans="1:9" hidden="1" x14ac:dyDescent="0.35">
      <c r="A1480" s="1">
        <v>45638</v>
      </c>
      <c r="B1480" t="s">
        <v>28</v>
      </c>
      <c r="C1480" s="2">
        <v>0.39583333333333331</v>
      </c>
      <c r="D1480" s="6">
        <v>0.41666666666666669</v>
      </c>
      <c r="E1480" s="7">
        <f t="shared" si="89"/>
        <v>0.50000000000000089</v>
      </c>
      <c r="F1480" t="s">
        <v>19</v>
      </c>
      <c r="G1480" t="s">
        <v>8</v>
      </c>
      <c r="I1480" t="str">
        <f>VLOOKUP(Table2[[#This Row],[Employee]],emp_team[],2,FALSE)</f>
        <v>Team Ana</v>
      </c>
    </row>
    <row r="1481" spans="1:9" hidden="1" x14ac:dyDescent="0.35">
      <c r="A1481" s="1">
        <v>45638</v>
      </c>
      <c r="B1481" t="s">
        <v>28</v>
      </c>
      <c r="C1481" s="2">
        <v>0.42708333333333331</v>
      </c>
      <c r="D1481" s="6">
        <v>0.5</v>
      </c>
      <c r="E1481" s="7">
        <f t="shared" si="89"/>
        <v>1.7500000000000004</v>
      </c>
      <c r="F1481" t="s">
        <v>16</v>
      </c>
      <c r="G1481" t="s">
        <v>8</v>
      </c>
      <c r="I1481" t="str">
        <f>VLOOKUP(Table2[[#This Row],[Employee]],emp_team[],2,FALSE)</f>
        <v>Team Ana</v>
      </c>
    </row>
    <row r="1482" spans="1:9" hidden="1" x14ac:dyDescent="0.35">
      <c r="A1482" s="1">
        <v>45638</v>
      </c>
      <c r="B1482" t="s">
        <v>28</v>
      </c>
      <c r="C1482" s="2">
        <v>0.52083333333333337</v>
      </c>
      <c r="D1482" s="6">
        <v>0.59375</v>
      </c>
      <c r="E1482" s="7">
        <f t="shared" si="89"/>
        <v>1.7499999999999991</v>
      </c>
      <c r="F1482" t="s">
        <v>16</v>
      </c>
      <c r="G1482" t="s">
        <v>8</v>
      </c>
      <c r="I1482" t="str">
        <f>VLOOKUP(Table2[[#This Row],[Employee]],emp_team[],2,FALSE)</f>
        <v>Team Ana</v>
      </c>
    </row>
    <row r="1483" spans="1:9" hidden="1" x14ac:dyDescent="0.35">
      <c r="A1483" s="1">
        <v>45638</v>
      </c>
      <c r="B1483" t="s">
        <v>28</v>
      </c>
      <c r="C1483" s="2">
        <v>0.60416666666666663</v>
      </c>
      <c r="D1483" s="6">
        <v>0.625</v>
      </c>
      <c r="E1483" s="7">
        <f t="shared" si="89"/>
        <v>0.50000000000000089</v>
      </c>
      <c r="F1483" t="s">
        <v>16</v>
      </c>
      <c r="G1483" t="s">
        <v>8</v>
      </c>
      <c r="I1483" t="str">
        <f>VLOOKUP(Table2[[#This Row],[Employee]],emp_team[],2,FALSE)</f>
        <v>Team Ana</v>
      </c>
    </row>
    <row r="1484" spans="1:9" hidden="1" x14ac:dyDescent="0.35">
      <c r="A1484" s="1">
        <v>45638</v>
      </c>
      <c r="B1484" t="s">
        <v>28</v>
      </c>
      <c r="C1484" s="2">
        <v>0.625</v>
      </c>
      <c r="D1484" s="6">
        <v>0.67708333333333337</v>
      </c>
      <c r="E1484" s="7">
        <f t="shared" si="89"/>
        <v>1.2500000000000009</v>
      </c>
      <c r="F1484" t="s">
        <v>46</v>
      </c>
      <c r="G1484" t="s">
        <v>8</v>
      </c>
      <c r="I1484" t="str">
        <f>VLOOKUP(Table2[[#This Row],[Employee]],emp_team[],2,FALSE)</f>
        <v>Team Ana</v>
      </c>
    </row>
    <row r="1485" spans="1:9" hidden="1" x14ac:dyDescent="0.35">
      <c r="A1485" s="1">
        <v>45638</v>
      </c>
      <c r="B1485" t="s">
        <v>28</v>
      </c>
      <c r="C1485" s="2">
        <v>0.67708333333333337</v>
      </c>
      <c r="D1485" s="6">
        <v>0.6875</v>
      </c>
      <c r="E1485" s="7">
        <f t="shared" si="89"/>
        <v>0.24999999999999911</v>
      </c>
      <c r="F1485" t="s">
        <v>16</v>
      </c>
      <c r="G1485" t="s">
        <v>5</v>
      </c>
      <c r="I1485" t="str">
        <f>VLOOKUP(Table2[[#This Row],[Employee]],emp_team[],2,FALSE)</f>
        <v>Team Ana</v>
      </c>
    </row>
    <row r="1486" spans="1:9" hidden="1" x14ac:dyDescent="0.35">
      <c r="A1486" s="1">
        <v>45638</v>
      </c>
      <c r="B1486" t="s">
        <v>31</v>
      </c>
      <c r="C1486" s="2">
        <v>0.33819444444444446</v>
      </c>
      <c r="D1486" s="6">
        <v>0.39583333333333331</v>
      </c>
      <c r="E1486" s="7">
        <f t="shared" si="89"/>
        <v>1.3833333333333324</v>
      </c>
      <c r="F1486" t="s">
        <v>34</v>
      </c>
      <c r="G1486" t="s">
        <v>42</v>
      </c>
      <c r="I1486" t="str">
        <f>VLOOKUP(Table2[[#This Row],[Employee]],emp_team[],2,FALSE)</f>
        <v>Team Ana</v>
      </c>
    </row>
    <row r="1487" spans="1:9" hidden="1" x14ac:dyDescent="0.35">
      <c r="A1487" s="1">
        <v>45638</v>
      </c>
      <c r="B1487" t="s">
        <v>31</v>
      </c>
      <c r="C1487" s="2">
        <v>0.39583333333333331</v>
      </c>
      <c r="D1487" s="6">
        <v>0.41666666666666669</v>
      </c>
      <c r="E1487" s="7">
        <f t="shared" si="89"/>
        <v>0.50000000000000089</v>
      </c>
      <c r="F1487" t="s">
        <v>16</v>
      </c>
      <c r="G1487" t="s">
        <v>8</v>
      </c>
      <c r="I1487" t="str">
        <f>VLOOKUP(Table2[[#This Row],[Employee]],emp_team[],2,FALSE)</f>
        <v>Team Ana</v>
      </c>
    </row>
    <row r="1488" spans="1:9" hidden="1" x14ac:dyDescent="0.35">
      <c r="A1488" s="1">
        <v>45638</v>
      </c>
      <c r="B1488" t="s">
        <v>31</v>
      </c>
      <c r="C1488" s="2">
        <v>0.42708333333333331</v>
      </c>
      <c r="D1488" s="6">
        <v>0.5</v>
      </c>
      <c r="E1488" s="7">
        <f t="shared" si="89"/>
        <v>1.7500000000000004</v>
      </c>
      <c r="F1488" t="s">
        <v>16</v>
      </c>
      <c r="G1488" t="s">
        <v>7</v>
      </c>
      <c r="I1488" t="str">
        <f>VLOOKUP(Table2[[#This Row],[Employee]],emp_team[],2,FALSE)</f>
        <v>Team Ana</v>
      </c>
    </row>
    <row r="1489" spans="1:9" hidden="1" x14ac:dyDescent="0.35">
      <c r="A1489" s="1">
        <v>45638</v>
      </c>
      <c r="B1489" t="s">
        <v>31</v>
      </c>
      <c r="C1489" s="2">
        <v>0.52083333333333337</v>
      </c>
      <c r="D1489" s="6">
        <v>0.59375</v>
      </c>
      <c r="E1489" s="7">
        <f t="shared" si="89"/>
        <v>1.7499999999999991</v>
      </c>
      <c r="F1489" t="s">
        <v>16</v>
      </c>
      <c r="G1489" t="s">
        <v>8</v>
      </c>
      <c r="I1489" t="str">
        <f>VLOOKUP(Table2[[#This Row],[Employee]],emp_team[],2,FALSE)</f>
        <v>Team Ana</v>
      </c>
    </row>
    <row r="1490" spans="1:9" hidden="1" x14ac:dyDescent="0.35">
      <c r="A1490" s="1">
        <v>45638</v>
      </c>
      <c r="B1490" t="s">
        <v>31</v>
      </c>
      <c r="C1490" s="2">
        <v>0.60416666666666663</v>
      </c>
      <c r="D1490" s="6">
        <v>0.625</v>
      </c>
      <c r="E1490" s="7">
        <f t="shared" si="89"/>
        <v>0.50000000000000089</v>
      </c>
      <c r="F1490" t="s">
        <v>16</v>
      </c>
      <c r="G1490" t="s">
        <v>7</v>
      </c>
      <c r="I1490" t="str">
        <f>VLOOKUP(Table2[[#This Row],[Employee]],emp_team[],2,FALSE)</f>
        <v>Team Ana</v>
      </c>
    </row>
    <row r="1491" spans="1:9" hidden="1" x14ac:dyDescent="0.35">
      <c r="A1491" s="1">
        <v>45638</v>
      </c>
      <c r="B1491" t="s">
        <v>31</v>
      </c>
      <c r="C1491" s="2">
        <v>0.625</v>
      </c>
      <c r="D1491" s="6">
        <v>0.67708333333333337</v>
      </c>
      <c r="E1491" s="7">
        <f t="shared" si="89"/>
        <v>1.2500000000000009</v>
      </c>
      <c r="F1491" t="s">
        <v>26</v>
      </c>
      <c r="G1491" t="s">
        <v>8</v>
      </c>
      <c r="I1491" t="str">
        <f>VLOOKUP(Table2[[#This Row],[Employee]],emp_team[],2,FALSE)</f>
        <v>Team Ana</v>
      </c>
    </row>
    <row r="1492" spans="1:9" hidden="1" x14ac:dyDescent="0.35">
      <c r="A1492" s="1">
        <v>45638</v>
      </c>
      <c r="B1492" t="s">
        <v>31</v>
      </c>
      <c r="C1492" s="2">
        <v>0.67708333333333337</v>
      </c>
      <c r="D1492" s="6">
        <v>0.6875</v>
      </c>
      <c r="E1492" s="7">
        <f t="shared" si="89"/>
        <v>0.24999999999999911</v>
      </c>
      <c r="F1492" t="s">
        <v>16</v>
      </c>
      <c r="G1492" t="s">
        <v>5</v>
      </c>
      <c r="I1492" t="str">
        <f>VLOOKUP(Table2[[#This Row],[Employee]],emp_team[],2,FALSE)</f>
        <v>Team Ana</v>
      </c>
    </row>
    <row r="1493" spans="1:9" hidden="1" x14ac:dyDescent="0.35">
      <c r="A1493" s="1">
        <v>45638</v>
      </c>
      <c r="B1493" t="s">
        <v>30</v>
      </c>
      <c r="C1493" s="2">
        <v>0.33680555555555558</v>
      </c>
      <c r="D1493" s="6">
        <v>0.3888888888888889</v>
      </c>
      <c r="E1493" s="7">
        <f t="shared" si="89"/>
        <v>1.2499999999999996</v>
      </c>
      <c r="F1493" t="s">
        <v>26</v>
      </c>
      <c r="G1493" t="s">
        <v>7</v>
      </c>
      <c r="I1493" t="str">
        <f>VLOOKUP(Table2[[#This Row],[Employee]],emp_team[],2,FALSE)</f>
        <v>Team Ana</v>
      </c>
    </row>
    <row r="1494" spans="1:9" hidden="1" x14ac:dyDescent="0.35">
      <c r="A1494" s="1">
        <v>45638</v>
      </c>
      <c r="B1494" t="s">
        <v>30</v>
      </c>
      <c r="C1494" s="2">
        <v>0.3888888888888889</v>
      </c>
      <c r="D1494" s="6">
        <v>0.41666666666666669</v>
      </c>
      <c r="E1494" s="7">
        <f t="shared" si="89"/>
        <v>0.66666666666666696</v>
      </c>
      <c r="F1494" t="s">
        <v>16</v>
      </c>
      <c r="G1494" t="s">
        <v>5</v>
      </c>
      <c r="I1494" t="str">
        <f>VLOOKUP(Table2[[#This Row],[Employee]],emp_team[],2,FALSE)</f>
        <v>Team Ana</v>
      </c>
    </row>
    <row r="1495" spans="1:9" hidden="1" x14ac:dyDescent="0.35">
      <c r="A1495" s="1">
        <v>45638</v>
      </c>
      <c r="B1495" t="s">
        <v>30</v>
      </c>
      <c r="C1495" s="2">
        <v>0.42708333333333331</v>
      </c>
      <c r="D1495" s="6">
        <v>0.44444444444444442</v>
      </c>
      <c r="E1495" s="7">
        <f t="shared" si="89"/>
        <v>0.41666666666666652</v>
      </c>
      <c r="F1495" t="s">
        <v>16</v>
      </c>
      <c r="G1495" t="s">
        <v>5</v>
      </c>
      <c r="I1495" t="str">
        <f>VLOOKUP(Table2[[#This Row],[Employee]],emp_team[],2,FALSE)</f>
        <v>Team Ana</v>
      </c>
    </row>
    <row r="1496" spans="1:9" hidden="1" x14ac:dyDescent="0.35">
      <c r="A1496" s="1">
        <v>45638</v>
      </c>
      <c r="B1496" t="s">
        <v>30</v>
      </c>
      <c r="C1496" s="2">
        <v>0.44444444444444442</v>
      </c>
      <c r="D1496" s="6">
        <v>0.5</v>
      </c>
      <c r="E1496" s="7">
        <f t="shared" si="89"/>
        <v>1.3333333333333339</v>
      </c>
      <c r="F1496" t="s">
        <v>16</v>
      </c>
      <c r="G1496" t="s">
        <v>7</v>
      </c>
      <c r="I1496" t="str">
        <f>VLOOKUP(Table2[[#This Row],[Employee]],emp_team[],2,FALSE)</f>
        <v>Team Ana</v>
      </c>
    </row>
    <row r="1497" spans="1:9" hidden="1" x14ac:dyDescent="0.35">
      <c r="A1497" s="1">
        <v>45638</v>
      </c>
      <c r="B1497" t="s">
        <v>30</v>
      </c>
      <c r="C1497" s="2">
        <v>0.52083333333333337</v>
      </c>
      <c r="D1497" s="6">
        <v>0.59375</v>
      </c>
      <c r="E1497" s="7">
        <f>(D1497-C1497)*24</f>
        <v>1.7499999999999991</v>
      </c>
      <c r="F1497" t="s">
        <v>16</v>
      </c>
      <c r="G1497" t="s">
        <v>7</v>
      </c>
      <c r="I1497" t="str">
        <f>VLOOKUP(Table2[[#This Row],[Employee]],emp_team[],2,FALSE)</f>
        <v>Team Ana</v>
      </c>
    </row>
    <row r="1498" spans="1:9" hidden="1" x14ac:dyDescent="0.35">
      <c r="A1498" s="1">
        <v>45638</v>
      </c>
      <c r="B1498" t="s">
        <v>30</v>
      </c>
      <c r="C1498" s="2">
        <v>0.60416666666666663</v>
      </c>
      <c r="D1498" s="6">
        <v>0.65972222222222221</v>
      </c>
      <c r="E1498" s="7">
        <f t="shared" ref="E1498:E1511" si="90">(D1498-C1498)*24</f>
        <v>1.3333333333333339</v>
      </c>
      <c r="F1498" t="s">
        <v>16</v>
      </c>
      <c r="G1498" t="s">
        <v>7</v>
      </c>
      <c r="I1498" t="str">
        <f>VLOOKUP(Table2[[#This Row],[Employee]],emp_team[],2,FALSE)</f>
        <v>Team Ana</v>
      </c>
    </row>
    <row r="1499" spans="1:9" hidden="1" x14ac:dyDescent="0.35">
      <c r="A1499" s="1">
        <v>45638</v>
      </c>
      <c r="B1499" t="s">
        <v>30</v>
      </c>
      <c r="C1499" s="2">
        <v>0.65972222222222221</v>
      </c>
      <c r="D1499" s="6">
        <v>0.6875</v>
      </c>
      <c r="E1499" s="7">
        <f t="shared" si="90"/>
        <v>0.66666666666666696</v>
      </c>
      <c r="F1499" t="s">
        <v>19</v>
      </c>
      <c r="G1499" t="s">
        <v>7</v>
      </c>
      <c r="I1499" t="str">
        <f>VLOOKUP(Table2[[#This Row],[Employee]],emp_team[],2,FALSE)</f>
        <v>Team Ana</v>
      </c>
    </row>
    <row r="1500" spans="1:9" hidden="1" x14ac:dyDescent="0.35">
      <c r="A1500" s="1">
        <v>45638</v>
      </c>
      <c r="B1500" t="s">
        <v>29</v>
      </c>
      <c r="C1500" s="2">
        <v>0.33680555555555558</v>
      </c>
      <c r="D1500" s="6">
        <v>0.3888888888888889</v>
      </c>
      <c r="E1500" s="7">
        <f t="shared" si="90"/>
        <v>1.2499999999999996</v>
      </c>
      <c r="F1500" t="s">
        <v>26</v>
      </c>
      <c r="G1500" t="s">
        <v>7</v>
      </c>
      <c r="I1500" t="str">
        <f>VLOOKUP(Table2[[#This Row],[Employee]],emp_team[],2,FALSE)</f>
        <v>Team Ana</v>
      </c>
    </row>
    <row r="1501" spans="1:9" hidden="1" x14ac:dyDescent="0.35">
      <c r="A1501" s="1">
        <v>45638</v>
      </c>
      <c r="B1501" t="s">
        <v>29</v>
      </c>
      <c r="C1501" s="2">
        <v>0.3888888888888889</v>
      </c>
      <c r="D1501" s="6">
        <v>0.41666666666666669</v>
      </c>
      <c r="E1501" s="7">
        <f t="shared" si="90"/>
        <v>0.66666666666666696</v>
      </c>
      <c r="F1501" t="s">
        <v>16</v>
      </c>
      <c r="G1501" t="s">
        <v>5</v>
      </c>
      <c r="I1501" t="str">
        <f>VLOOKUP(Table2[[#This Row],[Employee]],emp_team[],2,FALSE)</f>
        <v>Team Ana</v>
      </c>
    </row>
    <row r="1502" spans="1:9" hidden="1" x14ac:dyDescent="0.35">
      <c r="A1502" s="1">
        <v>45638</v>
      </c>
      <c r="B1502" t="s">
        <v>29</v>
      </c>
      <c r="C1502" s="2">
        <v>0.42708333333333331</v>
      </c>
      <c r="D1502" s="6">
        <v>0.44444444444444442</v>
      </c>
      <c r="E1502" s="7">
        <f t="shared" si="90"/>
        <v>0.41666666666666652</v>
      </c>
      <c r="F1502" t="s">
        <v>16</v>
      </c>
      <c r="G1502" t="s">
        <v>5</v>
      </c>
      <c r="I1502" t="str">
        <f>VLOOKUP(Table2[[#This Row],[Employee]],emp_team[],2,FALSE)</f>
        <v>Team Ana</v>
      </c>
    </row>
    <row r="1503" spans="1:9" hidden="1" x14ac:dyDescent="0.35">
      <c r="A1503" s="1">
        <v>45638</v>
      </c>
      <c r="B1503" t="s">
        <v>29</v>
      </c>
      <c r="C1503" s="2">
        <v>0.44444444444444442</v>
      </c>
      <c r="D1503" s="6">
        <v>0.5</v>
      </c>
      <c r="E1503" s="7">
        <f t="shared" si="90"/>
        <v>1.3333333333333339</v>
      </c>
      <c r="F1503" t="s">
        <v>16</v>
      </c>
      <c r="G1503" t="s">
        <v>7</v>
      </c>
      <c r="I1503" t="str">
        <f>VLOOKUP(Table2[[#This Row],[Employee]],emp_team[],2,FALSE)</f>
        <v>Team Ana</v>
      </c>
    </row>
    <row r="1504" spans="1:9" hidden="1" x14ac:dyDescent="0.35">
      <c r="A1504" s="1">
        <v>45638</v>
      </c>
      <c r="B1504" t="s">
        <v>29</v>
      </c>
      <c r="C1504" s="2">
        <v>0.52083333333333337</v>
      </c>
      <c r="D1504" s="6">
        <v>0.59375</v>
      </c>
      <c r="E1504" s="7">
        <f>(D1504-C1504)*24</f>
        <v>1.7499999999999991</v>
      </c>
      <c r="F1504" t="s">
        <v>16</v>
      </c>
      <c r="G1504" t="s">
        <v>7</v>
      </c>
      <c r="I1504" t="str">
        <f>VLOOKUP(Table2[[#This Row],[Employee]],emp_team[],2,FALSE)</f>
        <v>Team Ana</v>
      </c>
    </row>
    <row r="1505" spans="1:9" hidden="1" x14ac:dyDescent="0.35">
      <c r="A1505" s="1">
        <v>45638</v>
      </c>
      <c r="B1505" t="s">
        <v>29</v>
      </c>
      <c r="C1505" s="2">
        <v>0.60416666666666663</v>
      </c>
      <c r="D1505" s="6">
        <v>0.65972222222222221</v>
      </c>
      <c r="E1505" s="7">
        <f t="shared" ref="E1505:E1506" si="91">(D1505-C1505)*24</f>
        <v>1.3333333333333339</v>
      </c>
      <c r="F1505" t="s">
        <v>16</v>
      </c>
      <c r="G1505" t="s">
        <v>7</v>
      </c>
      <c r="I1505" t="str">
        <f>VLOOKUP(Table2[[#This Row],[Employee]],emp_team[],2,FALSE)</f>
        <v>Team Ana</v>
      </c>
    </row>
    <row r="1506" spans="1:9" hidden="1" x14ac:dyDescent="0.35">
      <c r="A1506" s="1">
        <v>45638</v>
      </c>
      <c r="B1506" t="s">
        <v>29</v>
      </c>
      <c r="C1506" s="2">
        <v>0.65972222222222221</v>
      </c>
      <c r="D1506" s="6">
        <v>0.6875</v>
      </c>
      <c r="E1506" s="7">
        <f t="shared" si="91"/>
        <v>0.66666666666666696</v>
      </c>
      <c r="F1506" t="s">
        <v>19</v>
      </c>
      <c r="G1506" t="s">
        <v>7</v>
      </c>
      <c r="I1506" t="str">
        <f>VLOOKUP(Table2[[#This Row],[Employee]],emp_team[],2,FALSE)</f>
        <v>Team Ana</v>
      </c>
    </row>
    <row r="1507" spans="1:9" hidden="1" x14ac:dyDescent="0.35">
      <c r="A1507" s="1">
        <v>45638</v>
      </c>
      <c r="B1507" t="s">
        <v>15</v>
      </c>
      <c r="C1507" s="2">
        <v>0.33333333333333331</v>
      </c>
      <c r="D1507" s="6">
        <v>0.42708333333333331</v>
      </c>
      <c r="E1507" s="7">
        <f t="shared" si="90"/>
        <v>2.25</v>
      </c>
      <c r="F1507" t="s">
        <v>23</v>
      </c>
      <c r="G1507" t="s">
        <v>42</v>
      </c>
      <c r="I1507" t="str">
        <f>VLOOKUP(Table2[[#This Row],[Employee]],emp_team[],2,FALSE)</f>
        <v>Team WH</v>
      </c>
    </row>
    <row r="1508" spans="1:9" hidden="1" x14ac:dyDescent="0.35">
      <c r="A1508" s="1">
        <v>45638</v>
      </c>
      <c r="B1508" t="s">
        <v>15</v>
      </c>
      <c r="C1508" s="2">
        <v>0.4375</v>
      </c>
      <c r="D1508" s="6">
        <v>0.47222222222222221</v>
      </c>
      <c r="E1508" s="7">
        <f t="shared" si="90"/>
        <v>0.83333333333333304</v>
      </c>
      <c r="F1508" t="s">
        <v>38</v>
      </c>
      <c r="G1508" t="s">
        <v>6</v>
      </c>
      <c r="I1508" t="str">
        <f>VLOOKUP(Table2[[#This Row],[Employee]],emp_team[],2,FALSE)</f>
        <v>Team WH</v>
      </c>
    </row>
    <row r="1509" spans="1:9" hidden="1" x14ac:dyDescent="0.35">
      <c r="A1509" s="1">
        <v>45638</v>
      </c>
      <c r="B1509" t="s">
        <v>15</v>
      </c>
      <c r="C1509" s="2">
        <v>0.47222222222222221</v>
      </c>
      <c r="D1509" s="6">
        <v>0.52083333333333337</v>
      </c>
      <c r="E1509" s="7">
        <f t="shared" si="90"/>
        <v>1.1666666666666679</v>
      </c>
      <c r="F1509" t="s">
        <v>23</v>
      </c>
      <c r="G1509" t="s">
        <v>42</v>
      </c>
      <c r="I1509" t="str">
        <f>VLOOKUP(Table2[[#This Row],[Employee]],emp_team[],2,FALSE)</f>
        <v>Team WH</v>
      </c>
    </row>
    <row r="1510" spans="1:9" hidden="1" x14ac:dyDescent="0.35">
      <c r="A1510" s="1">
        <v>45638</v>
      </c>
      <c r="B1510" t="s">
        <v>15</v>
      </c>
      <c r="C1510" s="2">
        <v>0.54166666666666663</v>
      </c>
      <c r="D1510" s="6">
        <v>0.59375</v>
      </c>
      <c r="E1510" s="7">
        <f t="shared" si="90"/>
        <v>1.2500000000000009</v>
      </c>
      <c r="F1510" t="s">
        <v>23</v>
      </c>
      <c r="G1510" t="s">
        <v>42</v>
      </c>
      <c r="I1510" t="str">
        <f>VLOOKUP(Table2[[#This Row],[Employee]],emp_team[],2,FALSE)</f>
        <v>Team WH</v>
      </c>
    </row>
    <row r="1511" spans="1:9" hidden="1" x14ac:dyDescent="0.35">
      <c r="A1511" s="1">
        <v>45638</v>
      </c>
      <c r="B1511" t="s">
        <v>15</v>
      </c>
      <c r="C1511" s="2">
        <v>0.60416666666666663</v>
      </c>
      <c r="D1511" s="6">
        <v>0.66666666666666663</v>
      </c>
      <c r="E1511" s="7">
        <f t="shared" si="90"/>
        <v>1.5</v>
      </c>
      <c r="F1511" t="s">
        <v>23</v>
      </c>
      <c r="G1511" t="s">
        <v>42</v>
      </c>
      <c r="I1511" t="str">
        <f>VLOOKUP(Table2[[#This Row],[Employee]],emp_team[],2,FALSE)</f>
        <v>Team WH</v>
      </c>
    </row>
    <row r="1512" spans="1:9" hidden="1" x14ac:dyDescent="0.35">
      <c r="A1512" s="1">
        <v>45638</v>
      </c>
      <c r="B1512" t="s">
        <v>15</v>
      </c>
      <c r="C1512" s="2">
        <v>0.66666666666666663</v>
      </c>
      <c r="D1512" s="6">
        <v>0.6875</v>
      </c>
      <c r="E1512" s="7">
        <f>(D1512-C1512)*24</f>
        <v>0.50000000000000089</v>
      </c>
      <c r="F1512" t="s">
        <v>38</v>
      </c>
      <c r="G1512" t="s">
        <v>10</v>
      </c>
      <c r="I1512" t="str">
        <f>VLOOKUP(Table2[[#This Row],[Employee]],emp_team[],2,FALSE)</f>
        <v>Team WH</v>
      </c>
    </row>
    <row r="1513" spans="1:9" hidden="1" x14ac:dyDescent="0.35">
      <c r="A1513" s="1">
        <v>45638</v>
      </c>
      <c r="B1513" t="s">
        <v>82</v>
      </c>
      <c r="C1513" s="2">
        <v>0.3125</v>
      </c>
      <c r="D1513" s="6">
        <v>0.46875</v>
      </c>
      <c r="E1513" s="7">
        <f t="shared" ref="E1513:E1522" si="92">(D1513-C1513)*24</f>
        <v>3.75</v>
      </c>
      <c r="F1513" t="s">
        <v>23</v>
      </c>
      <c r="G1513" t="s">
        <v>42</v>
      </c>
      <c r="I1513" t="str">
        <f>VLOOKUP(Table2[[#This Row],[Employee]],emp_team[],2,FALSE)</f>
        <v>Team WH</v>
      </c>
    </row>
    <row r="1514" spans="1:9" hidden="1" x14ac:dyDescent="0.35">
      <c r="A1514" s="1">
        <v>45638</v>
      </c>
      <c r="B1514" t="s">
        <v>82</v>
      </c>
      <c r="C1514" s="2">
        <v>0.47916666666666669</v>
      </c>
      <c r="D1514" s="6">
        <v>0.48958333333333331</v>
      </c>
      <c r="E1514" s="7">
        <f t="shared" si="92"/>
        <v>0.24999999999999911</v>
      </c>
      <c r="F1514" t="s">
        <v>17</v>
      </c>
      <c r="G1514" t="s">
        <v>73</v>
      </c>
      <c r="I1514" t="str">
        <f>VLOOKUP(Table2[[#This Row],[Employee]],emp_team[],2,FALSE)</f>
        <v>Team WH</v>
      </c>
    </row>
    <row r="1515" spans="1:9" hidden="1" x14ac:dyDescent="0.35">
      <c r="A1515" s="1">
        <v>45638</v>
      </c>
      <c r="B1515" t="s">
        <v>82</v>
      </c>
      <c r="C1515" s="2">
        <v>0.48958333333333331</v>
      </c>
      <c r="D1515" s="6">
        <v>0.52083333333333337</v>
      </c>
      <c r="E1515" s="7">
        <f t="shared" si="92"/>
        <v>0.75000000000000133</v>
      </c>
      <c r="F1515" t="s">
        <v>16</v>
      </c>
      <c r="G1515" t="s">
        <v>11</v>
      </c>
      <c r="I1515" t="str">
        <f>VLOOKUP(Table2[[#This Row],[Employee]],emp_team[],2,FALSE)</f>
        <v>Team WH</v>
      </c>
    </row>
    <row r="1516" spans="1:9" hidden="1" x14ac:dyDescent="0.35">
      <c r="A1516" s="1">
        <v>45638</v>
      </c>
      <c r="B1516" t="s">
        <v>82</v>
      </c>
      <c r="C1516" s="2">
        <v>0.52083333333333337</v>
      </c>
      <c r="D1516" s="6">
        <v>0.54166666666666663</v>
      </c>
      <c r="E1516" s="7">
        <f t="shared" si="92"/>
        <v>0.49999999999999822</v>
      </c>
      <c r="F1516" t="s">
        <v>16</v>
      </c>
      <c r="G1516" t="s">
        <v>8</v>
      </c>
      <c r="I1516" t="str">
        <f>VLOOKUP(Table2[[#This Row],[Employee]],emp_team[],2,FALSE)</f>
        <v>Team WH</v>
      </c>
    </row>
    <row r="1517" spans="1:9" hidden="1" x14ac:dyDescent="0.35">
      <c r="A1517" s="1">
        <v>45638</v>
      </c>
      <c r="B1517" t="s">
        <v>82</v>
      </c>
      <c r="C1517" s="2">
        <v>0.5625</v>
      </c>
      <c r="D1517" s="6">
        <v>0.59375</v>
      </c>
      <c r="E1517" s="7">
        <f t="shared" si="92"/>
        <v>0.75</v>
      </c>
      <c r="F1517" t="s">
        <v>23</v>
      </c>
      <c r="G1517" t="s">
        <v>42</v>
      </c>
      <c r="I1517" t="str">
        <f>VLOOKUP(Table2[[#This Row],[Employee]],emp_team[],2,FALSE)</f>
        <v>Team WH</v>
      </c>
    </row>
    <row r="1518" spans="1:9" hidden="1" x14ac:dyDescent="0.35">
      <c r="A1518" s="1">
        <v>45638</v>
      </c>
      <c r="B1518" t="s">
        <v>82</v>
      </c>
      <c r="C1518" s="2">
        <v>0.59375</v>
      </c>
      <c r="D1518" s="6">
        <v>0.61111111111111116</v>
      </c>
      <c r="E1518" s="7">
        <f t="shared" si="92"/>
        <v>0.41666666666666785</v>
      </c>
      <c r="F1518" t="s">
        <v>27</v>
      </c>
      <c r="G1518" t="s">
        <v>8</v>
      </c>
      <c r="H1518">
        <v>1150356</v>
      </c>
      <c r="I1518" t="str">
        <f>VLOOKUP(Table2[[#This Row],[Employee]],emp_team[],2,FALSE)</f>
        <v>Team WH</v>
      </c>
    </row>
    <row r="1519" spans="1:9" hidden="1" x14ac:dyDescent="0.35">
      <c r="A1519" s="1">
        <v>45638</v>
      </c>
      <c r="B1519" t="s">
        <v>82</v>
      </c>
      <c r="C1519" s="2">
        <v>0.61111111111111116</v>
      </c>
      <c r="D1519" s="6">
        <v>0.625</v>
      </c>
      <c r="E1519" s="7">
        <f t="shared" si="92"/>
        <v>0.33333333333333215</v>
      </c>
      <c r="F1519" t="s">
        <v>27</v>
      </c>
      <c r="G1519" t="s">
        <v>72</v>
      </c>
      <c r="H1519">
        <v>1150356</v>
      </c>
      <c r="I1519" t="str">
        <f>VLOOKUP(Table2[[#This Row],[Employee]],emp_team[],2,FALSE)</f>
        <v>Team WH</v>
      </c>
    </row>
    <row r="1520" spans="1:9" hidden="1" x14ac:dyDescent="0.35">
      <c r="A1520" s="1">
        <v>45638</v>
      </c>
      <c r="B1520" t="s">
        <v>82</v>
      </c>
      <c r="C1520" s="2">
        <v>0.63541666666666663</v>
      </c>
      <c r="D1520" s="6">
        <v>0.66666666666666663</v>
      </c>
      <c r="E1520" s="7">
        <f t="shared" si="92"/>
        <v>0.75</v>
      </c>
      <c r="F1520" t="s">
        <v>17</v>
      </c>
      <c r="G1520" t="s">
        <v>73</v>
      </c>
      <c r="H1520">
        <v>1144356</v>
      </c>
      <c r="I1520" t="str">
        <f>VLOOKUP(Table2[[#This Row],[Employee]],emp_team[],2,FALSE)</f>
        <v>Team WH</v>
      </c>
    </row>
    <row r="1521" spans="1:9" hidden="1" x14ac:dyDescent="0.35">
      <c r="A1521" s="1">
        <v>45638</v>
      </c>
      <c r="B1521" t="s">
        <v>90</v>
      </c>
      <c r="C1521" s="2">
        <v>0.31944444444444442</v>
      </c>
      <c r="D1521" s="6">
        <v>0.35555555555555557</v>
      </c>
      <c r="E1521" s="7">
        <f t="shared" si="92"/>
        <v>0.86666666666666758</v>
      </c>
      <c r="F1521" t="s">
        <v>16</v>
      </c>
      <c r="G1521" t="s">
        <v>78</v>
      </c>
      <c r="H1521" t="s">
        <v>95</v>
      </c>
      <c r="I1521" t="str">
        <f>VLOOKUP(Table2[[#This Row],[Employee]],emp_team[],2,FALSE)</f>
        <v>Team Logistics</v>
      </c>
    </row>
    <row r="1522" spans="1:9" hidden="1" x14ac:dyDescent="0.35">
      <c r="A1522" s="1">
        <v>45638</v>
      </c>
      <c r="B1522" t="s">
        <v>90</v>
      </c>
      <c r="C1522" s="2">
        <v>0.35555555555555557</v>
      </c>
      <c r="D1522" s="6">
        <v>0.42152777777777778</v>
      </c>
      <c r="E1522" s="7">
        <f t="shared" si="92"/>
        <v>1.583333333333333</v>
      </c>
      <c r="F1522" t="s">
        <v>16</v>
      </c>
      <c r="G1522" t="s">
        <v>5</v>
      </c>
      <c r="I1522" t="str">
        <f>VLOOKUP(Table2[[#This Row],[Employee]],emp_team[],2,FALSE)</f>
        <v>Team Logistics</v>
      </c>
    </row>
    <row r="1523" spans="1:9" hidden="1" x14ac:dyDescent="0.35">
      <c r="A1523" s="1">
        <v>45638</v>
      </c>
      <c r="B1523" t="s">
        <v>90</v>
      </c>
      <c r="C1523" s="2">
        <v>0.42152777777777778</v>
      </c>
      <c r="D1523" s="6">
        <v>0.4284722222222222</v>
      </c>
      <c r="E1523" s="7">
        <f t="shared" ref="E1523:E1532" si="93">(D1523-C1523)*24</f>
        <v>0.16666666666666607</v>
      </c>
      <c r="F1523" t="s">
        <v>16</v>
      </c>
      <c r="G1523" t="s">
        <v>6</v>
      </c>
      <c r="I1523" t="str">
        <f>VLOOKUP(Table2[[#This Row],[Employee]],emp_team[],2,FALSE)</f>
        <v>Team Logistics</v>
      </c>
    </row>
    <row r="1524" spans="1:9" hidden="1" x14ac:dyDescent="0.35">
      <c r="A1524" s="1">
        <v>45638</v>
      </c>
      <c r="B1524" t="s">
        <v>90</v>
      </c>
      <c r="C1524" s="2">
        <v>0.4284722222222222</v>
      </c>
      <c r="D1524" s="6">
        <v>0.44027777777777777</v>
      </c>
      <c r="E1524" s="7">
        <f t="shared" si="93"/>
        <v>0.28333333333333366</v>
      </c>
      <c r="F1524" t="s">
        <v>16</v>
      </c>
      <c r="G1524" t="s">
        <v>5</v>
      </c>
      <c r="I1524" t="str">
        <f>VLOOKUP(Table2[[#This Row],[Employee]],emp_team[],2,FALSE)</f>
        <v>Team Logistics</v>
      </c>
    </row>
    <row r="1525" spans="1:9" hidden="1" x14ac:dyDescent="0.35">
      <c r="A1525" s="1">
        <v>45638</v>
      </c>
      <c r="B1525" t="s">
        <v>90</v>
      </c>
      <c r="C1525" s="2">
        <v>0.44166666666666665</v>
      </c>
      <c r="D1525" s="6">
        <v>0.45555555555555555</v>
      </c>
      <c r="E1525" s="7">
        <f t="shared" si="93"/>
        <v>0.33333333333333348</v>
      </c>
      <c r="F1525" t="s">
        <v>16</v>
      </c>
      <c r="G1525" t="s">
        <v>5</v>
      </c>
      <c r="H1525" t="s">
        <v>102</v>
      </c>
      <c r="I1525" t="str">
        <f>VLOOKUP(Table2[[#This Row],[Employee]],emp_team[],2,FALSE)</f>
        <v>Team Logistics</v>
      </c>
    </row>
    <row r="1526" spans="1:9" hidden="1" x14ac:dyDescent="0.35">
      <c r="A1526" s="1">
        <v>45638</v>
      </c>
      <c r="B1526" t="s">
        <v>90</v>
      </c>
      <c r="C1526" s="2">
        <v>0.45694444444444443</v>
      </c>
      <c r="D1526" s="6">
        <v>0.48749999999999999</v>
      </c>
      <c r="E1526" s="7">
        <f t="shared" si="93"/>
        <v>0.73333333333333339</v>
      </c>
      <c r="F1526" t="s">
        <v>16</v>
      </c>
      <c r="G1526" t="s">
        <v>11</v>
      </c>
      <c r="H1526" t="s">
        <v>77</v>
      </c>
      <c r="I1526" t="str">
        <f>VLOOKUP(Table2[[#This Row],[Employee]],emp_team[],2,FALSE)</f>
        <v>Team Logistics</v>
      </c>
    </row>
    <row r="1527" spans="1:9" hidden="1" x14ac:dyDescent="0.35">
      <c r="A1527" s="1">
        <v>45638</v>
      </c>
      <c r="B1527" t="s">
        <v>90</v>
      </c>
      <c r="C1527" s="2">
        <v>0.4465277777777778</v>
      </c>
      <c r="D1527" s="6">
        <v>0.50208333333333333</v>
      </c>
      <c r="E1527" s="7">
        <f t="shared" si="93"/>
        <v>1.3333333333333326</v>
      </c>
      <c r="F1527" t="s">
        <v>16</v>
      </c>
      <c r="G1527" t="s">
        <v>86</v>
      </c>
      <c r="H1527" t="s">
        <v>85</v>
      </c>
      <c r="I1527" t="str">
        <f>VLOOKUP(Table2[[#This Row],[Employee]],emp_team[],2,FALSE)</f>
        <v>Team Logistics</v>
      </c>
    </row>
    <row r="1528" spans="1:9" hidden="1" x14ac:dyDescent="0.35">
      <c r="A1528" s="1">
        <v>45638</v>
      </c>
      <c r="B1528" t="s">
        <v>90</v>
      </c>
      <c r="C1528" s="2">
        <v>0.52152777777777781</v>
      </c>
      <c r="D1528" s="6">
        <v>0.56527777777777777</v>
      </c>
      <c r="E1528" s="7">
        <f t="shared" si="93"/>
        <v>1.0499999999999989</v>
      </c>
      <c r="F1528" t="s">
        <v>16</v>
      </c>
      <c r="G1528" t="s">
        <v>86</v>
      </c>
      <c r="H1528" t="s">
        <v>85</v>
      </c>
      <c r="I1528" t="str">
        <f>VLOOKUP(Table2[[#This Row],[Employee]],emp_team[],2,FALSE)</f>
        <v>Team Logistics</v>
      </c>
    </row>
    <row r="1529" spans="1:9" hidden="1" x14ac:dyDescent="0.35">
      <c r="A1529" s="1">
        <v>45638</v>
      </c>
      <c r="B1529" t="s">
        <v>90</v>
      </c>
      <c r="C1529" s="2">
        <v>0.56527777777777777</v>
      </c>
      <c r="D1529" s="6">
        <v>0.57430555555555551</v>
      </c>
      <c r="E1529" s="7">
        <f t="shared" si="93"/>
        <v>0.2166666666666659</v>
      </c>
      <c r="F1529" t="s">
        <v>27</v>
      </c>
      <c r="G1529" t="s">
        <v>9</v>
      </c>
      <c r="I1529" t="str">
        <f>VLOOKUP(Table2[[#This Row],[Employee]],emp_team[],2,FALSE)</f>
        <v>Team Logistics</v>
      </c>
    </row>
    <row r="1530" spans="1:9" hidden="1" x14ac:dyDescent="0.35">
      <c r="A1530" s="1">
        <v>45638</v>
      </c>
      <c r="B1530" t="s">
        <v>90</v>
      </c>
      <c r="C1530" s="2">
        <v>0.5756944444444444</v>
      </c>
      <c r="D1530" s="6">
        <v>0.58888888888888891</v>
      </c>
      <c r="E1530" s="7">
        <f t="shared" si="93"/>
        <v>0.31666666666666821</v>
      </c>
      <c r="F1530" t="s">
        <v>16</v>
      </c>
      <c r="G1530" t="s">
        <v>5</v>
      </c>
      <c r="I1530" t="str">
        <f>VLOOKUP(Table2[[#This Row],[Employee]],emp_team[],2,FALSE)</f>
        <v>Team Logistics</v>
      </c>
    </row>
    <row r="1531" spans="1:9" hidden="1" x14ac:dyDescent="0.35">
      <c r="A1531" s="1">
        <v>45638</v>
      </c>
      <c r="B1531" t="s">
        <v>90</v>
      </c>
      <c r="C1531" s="2">
        <v>0.59097222222222223</v>
      </c>
      <c r="D1531" s="6">
        <v>0.62291666666666667</v>
      </c>
      <c r="E1531" s="7">
        <f t="shared" si="93"/>
        <v>0.76666666666666661</v>
      </c>
      <c r="F1531" t="s">
        <v>16</v>
      </c>
      <c r="G1531" t="s">
        <v>4</v>
      </c>
      <c r="H1531" t="s">
        <v>91</v>
      </c>
      <c r="I1531" t="str">
        <f>VLOOKUP(Table2[[#This Row],[Employee]],emp_team[],2,FALSE)</f>
        <v>Team Logistics</v>
      </c>
    </row>
    <row r="1532" spans="1:9" hidden="1" x14ac:dyDescent="0.35">
      <c r="A1532" s="1">
        <v>45638</v>
      </c>
      <c r="B1532" t="s">
        <v>90</v>
      </c>
      <c r="C1532" s="2">
        <v>0.62638888888888888</v>
      </c>
      <c r="D1532" s="6">
        <v>0.66041666666666665</v>
      </c>
      <c r="E1532" s="7">
        <f t="shared" si="93"/>
        <v>0.81666666666666643</v>
      </c>
      <c r="F1532" t="s">
        <v>16</v>
      </c>
      <c r="G1532" t="s">
        <v>6</v>
      </c>
      <c r="I1532" t="str">
        <f>VLOOKUP(Table2[[#This Row],[Employee]],emp_team[],2,FALSE)</f>
        <v>Team Logistics</v>
      </c>
    </row>
    <row r="1533" spans="1:9" hidden="1" x14ac:dyDescent="0.35">
      <c r="A1533" s="1">
        <v>45638</v>
      </c>
      <c r="B1533" t="s">
        <v>90</v>
      </c>
      <c r="C1533" s="2">
        <v>0.66180555555555554</v>
      </c>
      <c r="D1533" s="6">
        <v>0.67569444444444449</v>
      </c>
      <c r="E1533" s="7">
        <f t="shared" ref="E1533:E1546" si="94">(D1533-C1533)*24</f>
        <v>0.33333333333333481</v>
      </c>
      <c r="F1533" t="s">
        <v>16</v>
      </c>
      <c r="G1533" t="s">
        <v>4</v>
      </c>
      <c r="H1533" t="s">
        <v>77</v>
      </c>
      <c r="I1533" t="str">
        <f>VLOOKUP(Table2[[#This Row],[Employee]],emp_team[],2,FALSE)</f>
        <v>Team Logistics</v>
      </c>
    </row>
    <row r="1534" spans="1:9" hidden="1" x14ac:dyDescent="0.35">
      <c r="A1534" s="1">
        <v>45638</v>
      </c>
      <c r="B1534" t="s">
        <v>90</v>
      </c>
      <c r="C1534" s="2">
        <v>0.67569444444444449</v>
      </c>
      <c r="D1534" s="6">
        <v>0.69097222222222221</v>
      </c>
      <c r="E1534" s="7">
        <f t="shared" si="94"/>
        <v>0.36666666666666536</v>
      </c>
      <c r="F1534" t="s">
        <v>16</v>
      </c>
      <c r="G1534" t="s">
        <v>73</v>
      </c>
      <c r="I1534" t="str">
        <f>VLOOKUP(Table2[[#This Row],[Employee]],emp_team[],2,FALSE)</f>
        <v>Team Logistics</v>
      </c>
    </row>
    <row r="1535" spans="1:9" hidden="1" x14ac:dyDescent="0.35">
      <c r="A1535" s="1">
        <v>45638</v>
      </c>
      <c r="B1535" t="s">
        <v>77</v>
      </c>
      <c r="C1535" s="2">
        <v>0.34027777777777779</v>
      </c>
      <c r="D1535" s="6">
        <v>0.34722222222222221</v>
      </c>
      <c r="E1535" s="7">
        <f t="shared" si="94"/>
        <v>0.16666666666666607</v>
      </c>
      <c r="F1535" t="s">
        <v>16</v>
      </c>
      <c r="G1535" t="s">
        <v>78</v>
      </c>
      <c r="I1535" t="str">
        <f>VLOOKUP(Table2[[#This Row],[Employee]],emp_team[],2,FALSE)</f>
        <v>Team Logistics</v>
      </c>
    </row>
    <row r="1536" spans="1:9" hidden="1" x14ac:dyDescent="0.35">
      <c r="A1536" s="1">
        <v>45638</v>
      </c>
      <c r="B1536" t="s">
        <v>77</v>
      </c>
      <c r="C1536" s="2">
        <v>0.34722222222222221</v>
      </c>
      <c r="D1536" s="6">
        <v>0.35</v>
      </c>
      <c r="E1536" s="7">
        <f t="shared" si="94"/>
        <v>6.666666666666643E-2</v>
      </c>
      <c r="F1536" t="s">
        <v>27</v>
      </c>
      <c r="G1536" t="s">
        <v>24</v>
      </c>
      <c r="I1536" t="str">
        <f>VLOOKUP(Table2[[#This Row],[Employee]],emp_team[],2,FALSE)</f>
        <v>Team Logistics</v>
      </c>
    </row>
    <row r="1537" spans="1:9" hidden="1" x14ac:dyDescent="0.35">
      <c r="A1537" s="1">
        <v>45638</v>
      </c>
      <c r="B1537" t="s">
        <v>77</v>
      </c>
      <c r="C1537" s="2">
        <v>0.35208333333333336</v>
      </c>
      <c r="D1537" s="6">
        <v>0.3576388888888889</v>
      </c>
      <c r="E1537" s="7">
        <f t="shared" si="94"/>
        <v>0.13333333333333286</v>
      </c>
      <c r="F1537" t="s">
        <v>27</v>
      </c>
      <c r="G1537" t="s">
        <v>80</v>
      </c>
      <c r="I1537" t="str">
        <f>VLOOKUP(Table2[[#This Row],[Employee]],emp_team[],2,FALSE)</f>
        <v>Team Logistics</v>
      </c>
    </row>
    <row r="1538" spans="1:9" hidden="1" x14ac:dyDescent="0.35">
      <c r="A1538" s="1">
        <v>45638</v>
      </c>
      <c r="B1538" t="s">
        <v>77</v>
      </c>
      <c r="C1538" s="2">
        <v>0.3576388888888889</v>
      </c>
      <c r="D1538" s="6">
        <v>0.3611111111111111</v>
      </c>
      <c r="E1538" s="7">
        <f t="shared" si="94"/>
        <v>8.3333333333333037E-2</v>
      </c>
      <c r="F1538" t="s">
        <v>23</v>
      </c>
      <c r="G1538" t="s">
        <v>80</v>
      </c>
      <c r="I1538" t="str">
        <f>VLOOKUP(Table2[[#This Row],[Employee]],emp_team[],2,FALSE)</f>
        <v>Team Logistics</v>
      </c>
    </row>
    <row r="1539" spans="1:9" hidden="1" x14ac:dyDescent="0.35">
      <c r="A1539" s="1">
        <v>45638</v>
      </c>
      <c r="B1539" t="s">
        <v>77</v>
      </c>
      <c r="C1539" s="2">
        <v>0.36388888888888887</v>
      </c>
      <c r="D1539" s="6">
        <v>0.41666666666666669</v>
      </c>
      <c r="E1539" s="7">
        <f t="shared" si="94"/>
        <v>1.2666666666666675</v>
      </c>
      <c r="F1539" t="s">
        <v>27</v>
      </c>
      <c r="G1539" t="s">
        <v>11</v>
      </c>
      <c r="I1539" t="str">
        <f>VLOOKUP(Table2[[#This Row],[Employee]],emp_team[],2,FALSE)</f>
        <v>Team Logistics</v>
      </c>
    </row>
    <row r="1540" spans="1:9" hidden="1" x14ac:dyDescent="0.35">
      <c r="A1540" s="1">
        <v>45638</v>
      </c>
      <c r="B1540" t="s">
        <v>77</v>
      </c>
      <c r="C1540" s="2">
        <v>0.42708333333333331</v>
      </c>
      <c r="D1540" s="6">
        <v>0.44166666666666665</v>
      </c>
      <c r="E1540" s="7">
        <f t="shared" si="94"/>
        <v>0.35000000000000009</v>
      </c>
      <c r="F1540" t="s">
        <v>16</v>
      </c>
      <c r="G1540" t="s">
        <v>4</v>
      </c>
      <c r="H1540" t="s">
        <v>103</v>
      </c>
      <c r="I1540" t="str">
        <f>VLOOKUP(Table2[[#This Row],[Employee]],emp_team[],2,FALSE)</f>
        <v>Team Logistics</v>
      </c>
    </row>
    <row r="1541" spans="1:9" hidden="1" x14ac:dyDescent="0.35">
      <c r="A1541" s="1">
        <v>45638</v>
      </c>
      <c r="B1541" t="s">
        <v>77</v>
      </c>
      <c r="C1541" s="2">
        <v>0.44166666666666665</v>
      </c>
      <c r="D1541" s="6">
        <v>0.48472222222222222</v>
      </c>
      <c r="E1541" s="7">
        <f t="shared" si="94"/>
        <v>1.0333333333333337</v>
      </c>
      <c r="F1541" t="s">
        <v>27</v>
      </c>
      <c r="G1541" t="s">
        <v>11</v>
      </c>
      <c r="I1541" t="str">
        <f>VLOOKUP(Table2[[#This Row],[Employee]],emp_team[],2,FALSE)</f>
        <v>Team Logistics</v>
      </c>
    </row>
    <row r="1542" spans="1:9" hidden="1" x14ac:dyDescent="0.35">
      <c r="A1542" s="1">
        <v>45638</v>
      </c>
      <c r="B1542" t="s">
        <v>77</v>
      </c>
      <c r="C1542" s="2">
        <v>0.48749999999999999</v>
      </c>
      <c r="D1542" s="6">
        <v>0.49305555555555558</v>
      </c>
      <c r="E1542" s="7">
        <f t="shared" si="94"/>
        <v>0.13333333333333419</v>
      </c>
      <c r="F1542" t="s">
        <v>16</v>
      </c>
      <c r="G1542" t="s">
        <v>78</v>
      </c>
      <c r="I1542" t="str">
        <f>VLOOKUP(Table2[[#This Row],[Employee]],emp_team[],2,FALSE)</f>
        <v>Team Logistics</v>
      </c>
    </row>
    <row r="1543" spans="1:9" hidden="1" x14ac:dyDescent="0.35">
      <c r="A1543" s="1">
        <v>45638</v>
      </c>
      <c r="B1543" t="s">
        <v>77</v>
      </c>
      <c r="C1543" s="2">
        <v>0.49305555555555558</v>
      </c>
      <c r="D1543" s="6">
        <v>0.5</v>
      </c>
      <c r="E1543" s="7">
        <f t="shared" si="94"/>
        <v>0.16666666666666607</v>
      </c>
      <c r="F1543" t="s">
        <v>27</v>
      </c>
      <c r="G1543" t="s">
        <v>80</v>
      </c>
      <c r="I1543" t="str">
        <f>VLOOKUP(Table2[[#This Row],[Employee]],emp_team[],2,FALSE)</f>
        <v>Team Logistics</v>
      </c>
    </row>
    <row r="1544" spans="1:9" hidden="1" x14ac:dyDescent="0.35">
      <c r="A1544" s="1">
        <v>45638</v>
      </c>
      <c r="B1544" t="s">
        <v>77</v>
      </c>
      <c r="C1544" s="2">
        <v>0.52083333333333337</v>
      </c>
      <c r="D1544" s="6">
        <v>0.52777777777777779</v>
      </c>
      <c r="E1544" s="7">
        <f t="shared" si="94"/>
        <v>0.16666666666666607</v>
      </c>
      <c r="F1544" t="s">
        <v>16</v>
      </c>
      <c r="G1544" t="s">
        <v>78</v>
      </c>
      <c r="I1544" t="str">
        <f>VLOOKUP(Table2[[#This Row],[Employee]],emp_team[],2,FALSE)</f>
        <v>Team Logistics</v>
      </c>
    </row>
    <row r="1545" spans="1:9" hidden="1" x14ac:dyDescent="0.35">
      <c r="A1545" s="1">
        <v>45638</v>
      </c>
      <c r="B1545" t="s">
        <v>77</v>
      </c>
      <c r="C1545" s="2">
        <v>0.52777777777777779</v>
      </c>
      <c r="D1545" s="6">
        <v>0.58333333333333337</v>
      </c>
      <c r="E1545" s="7">
        <f t="shared" si="94"/>
        <v>1.3333333333333339</v>
      </c>
      <c r="F1545" t="s">
        <v>27</v>
      </c>
      <c r="G1545" t="s">
        <v>80</v>
      </c>
      <c r="I1545" t="str">
        <f>VLOOKUP(Table2[[#This Row],[Employee]],emp_team[],2,FALSE)</f>
        <v>Team Logistics</v>
      </c>
    </row>
    <row r="1546" spans="1:9" hidden="1" x14ac:dyDescent="0.35">
      <c r="A1546" s="1">
        <v>45638</v>
      </c>
      <c r="B1546" t="s">
        <v>77</v>
      </c>
      <c r="C1546" s="2">
        <v>0.58333333333333337</v>
      </c>
      <c r="D1546" s="6">
        <v>0.59375</v>
      </c>
      <c r="E1546" s="7">
        <f t="shared" si="94"/>
        <v>0.24999999999999911</v>
      </c>
      <c r="F1546" t="s">
        <v>16</v>
      </c>
      <c r="G1546" t="s">
        <v>78</v>
      </c>
      <c r="I1546" t="str">
        <f>VLOOKUP(Table2[[#This Row],[Employee]],emp_team[],2,FALSE)</f>
        <v>Team Logistics</v>
      </c>
    </row>
    <row r="1547" spans="1:9" hidden="1" x14ac:dyDescent="0.35">
      <c r="A1547" s="1">
        <v>45638</v>
      </c>
      <c r="B1547" t="s">
        <v>77</v>
      </c>
      <c r="C1547" s="2">
        <v>0.60416666666666663</v>
      </c>
      <c r="D1547" s="6">
        <v>0.63541666666666663</v>
      </c>
      <c r="E1547" s="7">
        <f>(D1547-C1547)*24</f>
        <v>0.75</v>
      </c>
      <c r="F1547" t="s">
        <v>16</v>
      </c>
      <c r="G1547" t="s">
        <v>78</v>
      </c>
      <c r="I1547" t="str">
        <f>VLOOKUP(Table2[[#This Row],[Employee]],emp_team[],2,FALSE)</f>
        <v>Team Logistics</v>
      </c>
    </row>
    <row r="1548" spans="1:9" hidden="1" x14ac:dyDescent="0.35">
      <c r="A1548" s="1">
        <v>45638</v>
      </c>
      <c r="B1548" t="s">
        <v>77</v>
      </c>
      <c r="C1548" s="2">
        <v>0.63541666666666663</v>
      </c>
      <c r="D1548" s="6">
        <v>0.63958333333333328</v>
      </c>
      <c r="E1548" s="7">
        <f t="shared" ref="E1548:E1553" si="95">(D1548-C1548)*24</f>
        <v>9.9999999999999645E-2</v>
      </c>
      <c r="F1548" t="s">
        <v>16</v>
      </c>
      <c r="G1548" t="s">
        <v>10</v>
      </c>
      <c r="I1548" t="str">
        <f>VLOOKUP(Table2[[#This Row],[Employee]],emp_team[],2,FALSE)</f>
        <v>Team Logistics</v>
      </c>
    </row>
    <row r="1549" spans="1:9" hidden="1" x14ac:dyDescent="0.35">
      <c r="A1549" s="1">
        <v>45638</v>
      </c>
      <c r="B1549" t="s">
        <v>77</v>
      </c>
      <c r="C1549" s="2">
        <v>0.63958333333333328</v>
      </c>
      <c r="D1549" s="6">
        <v>0.65486111111111112</v>
      </c>
      <c r="E1549" s="7">
        <f t="shared" si="95"/>
        <v>0.36666666666666803</v>
      </c>
      <c r="F1549" t="s">
        <v>16</v>
      </c>
      <c r="G1549" t="s">
        <v>78</v>
      </c>
      <c r="I1549" t="str">
        <f>VLOOKUP(Table2[[#This Row],[Employee]],emp_team[],2,FALSE)</f>
        <v>Team Logistics</v>
      </c>
    </row>
    <row r="1550" spans="1:9" hidden="1" x14ac:dyDescent="0.35">
      <c r="A1550" s="1">
        <v>45638</v>
      </c>
      <c r="B1550" t="s">
        <v>77</v>
      </c>
      <c r="C1550" s="2">
        <v>0.66874999999999996</v>
      </c>
      <c r="D1550" s="6">
        <v>0.6875</v>
      </c>
      <c r="E1550" s="7">
        <f t="shared" si="95"/>
        <v>0.45000000000000107</v>
      </c>
      <c r="F1550" t="s">
        <v>16</v>
      </c>
      <c r="G1550" t="s">
        <v>10</v>
      </c>
      <c r="I1550" t="str">
        <f>VLOOKUP(Table2[[#This Row],[Employee]],emp_team[],2,FALSE)</f>
        <v>Team Logistics</v>
      </c>
    </row>
    <row r="1551" spans="1:9" hidden="1" x14ac:dyDescent="0.35">
      <c r="A1551" s="1">
        <v>45639</v>
      </c>
      <c r="B1551" t="s">
        <v>14</v>
      </c>
      <c r="C1551" s="2">
        <v>0.33333333333333331</v>
      </c>
      <c r="D1551" s="6">
        <v>0.3611111111111111</v>
      </c>
      <c r="E1551" s="7">
        <f t="shared" si="95"/>
        <v>0.66666666666666696</v>
      </c>
      <c r="F1551" t="s">
        <v>26</v>
      </c>
      <c r="G1551" t="s">
        <v>9</v>
      </c>
      <c r="I1551" t="str">
        <f>VLOOKUP(Table2[[#This Row],[Employee]],emp_team[],2,FALSE)</f>
        <v>Team Ana</v>
      </c>
    </row>
    <row r="1552" spans="1:9" hidden="1" x14ac:dyDescent="0.35">
      <c r="A1552" s="1">
        <v>45639</v>
      </c>
      <c r="B1552" t="s">
        <v>14</v>
      </c>
      <c r="C1552" s="2">
        <v>0.3611111111111111</v>
      </c>
      <c r="D1552" s="6">
        <v>0.41666666666666669</v>
      </c>
      <c r="E1552" s="7">
        <f t="shared" si="95"/>
        <v>1.3333333333333339</v>
      </c>
      <c r="F1552" t="s">
        <v>16</v>
      </c>
      <c r="G1552" t="s">
        <v>11</v>
      </c>
      <c r="I1552" t="str">
        <f>VLOOKUP(Table2[[#This Row],[Employee]],emp_team[],2,FALSE)</f>
        <v>Team Ana</v>
      </c>
    </row>
    <row r="1553" spans="1:9" hidden="1" x14ac:dyDescent="0.35">
      <c r="A1553" s="1">
        <v>45639</v>
      </c>
      <c r="B1553" t="s">
        <v>14</v>
      </c>
      <c r="C1553" s="2">
        <v>0.42708333333333331</v>
      </c>
      <c r="D1553" s="6">
        <v>0.54166666666666663</v>
      </c>
      <c r="E1553" s="7">
        <f t="shared" si="95"/>
        <v>2.7499999999999996</v>
      </c>
      <c r="F1553" t="s">
        <v>16</v>
      </c>
      <c r="G1553" t="s">
        <v>9</v>
      </c>
      <c r="I1553" t="str">
        <f>VLOOKUP(Table2[[#This Row],[Employee]],emp_team[],2,FALSE)</f>
        <v>Team Ana</v>
      </c>
    </row>
    <row r="1554" spans="1:9" hidden="1" x14ac:dyDescent="0.35">
      <c r="A1554" s="1">
        <v>45639</v>
      </c>
      <c r="B1554" t="s">
        <v>14</v>
      </c>
      <c r="C1554" s="2">
        <v>0.61111111111111116</v>
      </c>
      <c r="D1554" s="6">
        <v>0.64583333333333337</v>
      </c>
      <c r="E1554" s="7">
        <f>(D1554-C1554)*24</f>
        <v>0.83333333333333304</v>
      </c>
      <c r="F1554" t="s">
        <v>26</v>
      </c>
      <c r="G1554" t="s">
        <v>9</v>
      </c>
      <c r="I1554" t="str">
        <f>VLOOKUP(Table2[[#This Row],[Employee]],emp_team[],2,FALSE)</f>
        <v>Team Ana</v>
      </c>
    </row>
    <row r="1555" spans="1:9" hidden="1" x14ac:dyDescent="0.35">
      <c r="A1555" s="1">
        <v>45639</v>
      </c>
      <c r="B1555" t="s">
        <v>14</v>
      </c>
      <c r="C1555" s="2">
        <v>0.64583333333333337</v>
      </c>
      <c r="D1555" s="6">
        <v>0.6875</v>
      </c>
      <c r="E1555" s="7">
        <f t="shared" ref="E1555:E1556" si="96">(D1555-C1555)*24</f>
        <v>0.99999999999999911</v>
      </c>
      <c r="F1555" t="s">
        <v>46</v>
      </c>
      <c r="G1555" t="s">
        <v>9</v>
      </c>
      <c r="I1555" t="str">
        <f>VLOOKUP(Table2[[#This Row],[Employee]],emp_team[],2,FALSE)</f>
        <v>Team Ana</v>
      </c>
    </row>
    <row r="1556" spans="1:9" hidden="1" x14ac:dyDescent="0.35">
      <c r="A1556" s="1">
        <v>45639</v>
      </c>
      <c r="B1556" t="s">
        <v>30</v>
      </c>
      <c r="C1556" s="2">
        <v>0.33819444444444446</v>
      </c>
      <c r="D1556" s="6">
        <v>0.3888888888888889</v>
      </c>
      <c r="E1556" s="7">
        <f t="shared" si="96"/>
        <v>1.2166666666666663</v>
      </c>
      <c r="F1556" t="s">
        <v>26</v>
      </c>
      <c r="G1556" t="s">
        <v>7</v>
      </c>
      <c r="I1556" t="str">
        <f>VLOOKUP(Table2[[#This Row],[Employee]],emp_team[],2,FALSE)</f>
        <v>Team Ana</v>
      </c>
    </row>
    <row r="1557" spans="1:9" hidden="1" x14ac:dyDescent="0.35">
      <c r="A1557" s="1">
        <v>45639</v>
      </c>
      <c r="B1557" t="s">
        <v>30</v>
      </c>
      <c r="C1557" s="2">
        <v>0.3888888888888889</v>
      </c>
      <c r="D1557" s="6">
        <v>0.41666666666666669</v>
      </c>
      <c r="E1557" s="7">
        <f t="shared" ref="E1557:E1558" si="97">(D1557-C1557)*24</f>
        <v>0.66666666666666696</v>
      </c>
      <c r="F1557" t="s">
        <v>16</v>
      </c>
      <c r="G1557" t="s">
        <v>7</v>
      </c>
      <c r="I1557" t="str">
        <f>VLOOKUP(Table2[[#This Row],[Employee]],emp_team[],2,FALSE)</f>
        <v>Team Ana</v>
      </c>
    </row>
    <row r="1558" spans="1:9" hidden="1" x14ac:dyDescent="0.35">
      <c r="A1558" s="1">
        <v>45639</v>
      </c>
      <c r="B1558" t="s">
        <v>30</v>
      </c>
      <c r="C1558" s="2">
        <v>0.42708333333333331</v>
      </c>
      <c r="D1558" s="6">
        <v>0.54166666666666663</v>
      </c>
      <c r="E1558" s="7">
        <f t="shared" si="97"/>
        <v>2.7499999999999996</v>
      </c>
      <c r="F1558" t="s">
        <v>16</v>
      </c>
      <c r="G1558" t="s">
        <v>7</v>
      </c>
      <c r="I1558" t="str">
        <f>VLOOKUP(Table2[[#This Row],[Employee]],emp_team[],2,FALSE)</f>
        <v>Team Ana</v>
      </c>
    </row>
    <row r="1559" spans="1:9" hidden="1" x14ac:dyDescent="0.35">
      <c r="A1559" s="1">
        <v>45639</v>
      </c>
      <c r="B1559" t="s">
        <v>30</v>
      </c>
      <c r="C1559" s="2">
        <v>0.61111111111111116</v>
      </c>
      <c r="D1559" s="6">
        <v>0.67708333333333337</v>
      </c>
      <c r="E1559" s="7">
        <f>(D1559-C1559)*24</f>
        <v>1.583333333333333</v>
      </c>
      <c r="F1559" t="s">
        <v>26</v>
      </c>
      <c r="G1559" t="s">
        <v>7</v>
      </c>
      <c r="I1559" t="str">
        <f>VLOOKUP(Table2[[#This Row],[Employee]],emp_team[],2,FALSE)</f>
        <v>Team Ana</v>
      </c>
    </row>
    <row r="1560" spans="1:9" hidden="1" x14ac:dyDescent="0.35">
      <c r="A1560" s="1">
        <v>45639</v>
      </c>
      <c r="B1560" t="s">
        <v>29</v>
      </c>
      <c r="C1560" s="2">
        <v>0.33680555555555558</v>
      </c>
      <c r="D1560" s="6">
        <v>0.3888888888888889</v>
      </c>
      <c r="E1560" s="7">
        <f t="shared" ref="E1560:E1562" si="98">(D1560-C1560)*24</f>
        <v>1.2499999999999996</v>
      </c>
      <c r="F1560" t="s">
        <v>26</v>
      </c>
      <c r="G1560" t="s">
        <v>7</v>
      </c>
      <c r="I1560" t="str">
        <f>VLOOKUP(Table2[[#This Row],[Employee]],emp_team[],2,FALSE)</f>
        <v>Team Ana</v>
      </c>
    </row>
    <row r="1561" spans="1:9" hidden="1" x14ac:dyDescent="0.35">
      <c r="A1561" s="1">
        <v>45639</v>
      </c>
      <c r="B1561" t="s">
        <v>29</v>
      </c>
      <c r="C1561" s="2">
        <v>0.3888888888888889</v>
      </c>
      <c r="D1561" s="6">
        <v>0.41666666666666669</v>
      </c>
      <c r="E1561" s="7">
        <f t="shared" si="98"/>
        <v>0.66666666666666696</v>
      </c>
      <c r="F1561" t="s">
        <v>16</v>
      </c>
      <c r="G1561" t="s">
        <v>7</v>
      </c>
      <c r="I1561" t="str">
        <f>VLOOKUP(Table2[[#This Row],[Employee]],emp_team[],2,FALSE)</f>
        <v>Team Ana</v>
      </c>
    </row>
    <row r="1562" spans="1:9" hidden="1" x14ac:dyDescent="0.35">
      <c r="A1562" s="1">
        <v>45639</v>
      </c>
      <c r="B1562" t="s">
        <v>29</v>
      </c>
      <c r="C1562" s="2">
        <v>0.42708333333333331</v>
      </c>
      <c r="D1562" s="6">
        <v>0.54166666666666663</v>
      </c>
      <c r="E1562" s="7">
        <f t="shared" si="98"/>
        <v>2.7499999999999996</v>
      </c>
      <c r="F1562" t="s">
        <v>16</v>
      </c>
      <c r="G1562" t="s">
        <v>7</v>
      </c>
      <c r="I1562" t="str">
        <f>VLOOKUP(Table2[[#This Row],[Employee]],emp_team[],2,FALSE)</f>
        <v>Team Ana</v>
      </c>
    </row>
    <row r="1563" spans="1:9" hidden="1" x14ac:dyDescent="0.35">
      <c r="A1563" s="1">
        <v>45639</v>
      </c>
      <c r="B1563" t="s">
        <v>29</v>
      </c>
      <c r="C1563" s="2">
        <v>0.61111111111111116</v>
      </c>
      <c r="D1563" s="6">
        <v>0.67708333333333337</v>
      </c>
      <c r="E1563" s="7">
        <f>(D1563-C1563)*24</f>
        <v>1.583333333333333</v>
      </c>
      <c r="F1563" t="s">
        <v>26</v>
      </c>
      <c r="G1563" t="s">
        <v>7</v>
      </c>
      <c r="I1563" t="str">
        <f>VLOOKUP(Table2[[#This Row],[Employee]],emp_team[],2,FALSE)</f>
        <v>Team Ana</v>
      </c>
    </row>
    <row r="1564" spans="1:9" hidden="1" x14ac:dyDescent="0.35">
      <c r="A1564" s="1">
        <v>45639</v>
      </c>
      <c r="B1564" t="s">
        <v>28</v>
      </c>
      <c r="C1564" s="2">
        <v>0.33819444444444446</v>
      </c>
      <c r="D1564" s="6">
        <v>0.41666666666666669</v>
      </c>
      <c r="E1564" s="7">
        <f t="shared" ref="E1564:E1566" si="99">(D1564-C1564)*24</f>
        <v>1.8833333333333333</v>
      </c>
      <c r="F1564" t="s">
        <v>16</v>
      </c>
      <c r="G1564" t="s">
        <v>7</v>
      </c>
      <c r="I1564" t="str">
        <f>VLOOKUP(Table2[[#This Row],[Employee]],emp_team[],2,FALSE)</f>
        <v>Team Ana</v>
      </c>
    </row>
    <row r="1565" spans="1:9" hidden="1" x14ac:dyDescent="0.35">
      <c r="A1565" s="1">
        <v>45639</v>
      </c>
      <c r="B1565" t="s">
        <v>28</v>
      </c>
      <c r="C1565" s="2">
        <v>0.42708333333333331</v>
      </c>
      <c r="D1565" s="6">
        <v>0.54166666666666663</v>
      </c>
      <c r="E1565" s="7">
        <f t="shared" si="99"/>
        <v>2.7499999999999996</v>
      </c>
      <c r="F1565" t="s">
        <v>16</v>
      </c>
      <c r="G1565" t="s">
        <v>7</v>
      </c>
      <c r="I1565" t="str">
        <f>VLOOKUP(Table2[[#This Row],[Employee]],emp_team[],2,FALSE)</f>
        <v>Team Ana</v>
      </c>
    </row>
    <row r="1566" spans="1:9" hidden="1" x14ac:dyDescent="0.35">
      <c r="A1566" s="1">
        <v>45639</v>
      </c>
      <c r="B1566" t="s">
        <v>28</v>
      </c>
      <c r="C1566" s="2">
        <v>0.61111111111111116</v>
      </c>
      <c r="D1566" s="6">
        <v>0.67708333333333337</v>
      </c>
      <c r="E1566" s="7">
        <f t="shared" si="99"/>
        <v>1.583333333333333</v>
      </c>
      <c r="F1566" t="s">
        <v>46</v>
      </c>
      <c r="G1566" t="s">
        <v>8</v>
      </c>
      <c r="I1566" t="str">
        <f>VLOOKUP(Table2[[#This Row],[Employee]],emp_team[],2,FALSE)</f>
        <v>Team Ana</v>
      </c>
    </row>
    <row r="1567" spans="1:9" hidden="1" x14ac:dyDescent="0.35">
      <c r="A1567" s="1">
        <v>45639</v>
      </c>
      <c r="B1567" t="s">
        <v>31</v>
      </c>
      <c r="C1567" s="2">
        <v>0.33819444444444446</v>
      </c>
      <c r="D1567" s="6">
        <v>0.41666666666666669</v>
      </c>
      <c r="E1567" s="7">
        <f>(D1567-C1567)*24</f>
        <v>1.8833333333333333</v>
      </c>
      <c r="F1567" t="s">
        <v>16</v>
      </c>
      <c r="G1567" t="s">
        <v>11</v>
      </c>
      <c r="I1567" t="str">
        <f>VLOOKUP(Table2[[#This Row],[Employee]],emp_team[],2,FALSE)</f>
        <v>Team Ana</v>
      </c>
    </row>
    <row r="1568" spans="1:9" hidden="1" x14ac:dyDescent="0.35">
      <c r="A1568" s="1">
        <v>45639</v>
      </c>
      <c r="B1568" t="s">
        <v>31</v>
      </c>
      <c r="C1568" s="2">
        <v>0.42708333333333331</v>
      </c>
      <c r="D1568" s="6">
        <v>0.44444444444444442</v>
      </c>
      <c r="E1568" s="7">
        <f t="shared" ref="E1568:E1580" si="100">(D1568-C1568)*24</f>
        <v>0.41666666666666652</v>
      </c>
      <c r="F1568" t="s">
        <v>16</v>
      </c>
      <c r="G1568" t="s">
        <v>11</v>
      </c>
      <c r="I1568" t="str">
        <f>VLOOKUP(Table2[[#This Row],[Employee]],emp_team[],2,FALSE)</f>
        <v>Team Ana</v>
      </c>
    </row>
    <row r="1569" spans="1:9" hidden="1" x14ac:dyDescent="0.35">
      <c r="A1569" s="1">
        <v>45639</v>
      </c>
      <c r="B1569" t="s">
        <v>31</v>
      </c>
      <c r="C1569" s="2">
        <v>0.44444444444444442</v>
      </c>
      <c r="D1569" s="6">
        <v>0.54166666666666663</v>
      </c>
      <c r="E1569" s="7">
        <f t="shared" si="100"/>
        <v>2.333333333333333</v>
      </c>
      <c r="F1569" t="s">
        <v>16</v>
      </c>
      <c r="G1569" t="s">
        <v>7</v>
      </c>
      <c r="I1569" t="str">
        <f>VLOOKUP(Table2[[#This Row],[Employee]],emp_team[],2,FALSE)</f>
        <v>Team Ana</v>
      </c>
    </row>
    <row r="1570" spans="1:9" hidden="1" x14ac:dyDescent="0.35">
      <c r="A1570" s="1">
        <v>45639</v>
      </c>
      <c r="B1570" t="s">
        <v>31</v>
      </c>
      <c r="C1570" s="2">
        <v>0.61111111111111116</v>
      </c>
      <c r="D1570" s="6">
        <v>0.67708333333333337</v>
      </c>
      <c r="E1570" s="7">
        <f t="shared" si="100"/>
        <v>1.583333333333333</v>
      </c>
      <c r="F1570" t="s">
        <v>46</v>
      </c>
      <c r="G1570" t="s">
        <v>7</v>
      </c>
      <c r="I1570" t="str">
        <f>VLOOKUP(Table2[[#This Row],[Employee]],emp_team[],2,FALSE)</f>
        <v>Team Ana</v>
      </c>
    </row>
    <row r="1571" spans="1:9" hidden="1" x14ac:dyDescent="0.35">
      <c r="A1571" s="1">
        <v>45639</v>
      </c>
      <c r="B1571" t="s">
        <v>90</v>
      </c>
      <c r="C1571" s="2">
        <v>0.32013888888888886</v>
      </c>
      <c r="D1571" s="6">
        <v>0.33333333333333331</v>
      </c>
      <c r="E1571" s="7">
        <f t="shared" si="100"/>
        <v>0.31666666666666687</v>
      </c>
      <c r="F1571" t="s">
        <v>16</v>
      </c>
      <c r="G1571" t="s">
        <v>78</v>
      </c>
      <c r="H1571" t="s">
        <v>111</v>
      </c>
      <c r="I1571" t="str">
        <f>VLOOKUP(Table2[[#This Row],[Employee]],emp_team[],2,FALSE)</f>
        <v>Team Logistics</v>
      </c>
    </row>
    <row r="1572" spans="1:9" hidden="1" x14ac:dyDescent="0.35">
      <c r="A1572" s="1">
        <v>45639</v>
      </c>
      <c r="B1572" t="s">
        <v>90</v>
      </c>
      <c r="C1572" s="2">
        <v>0.33333333333333331</v>
      </c>
      <c r="D1572" s="6">
        <v>0.33750000000000002</v>
      </c>
      <c r="E1572" s="7">
        <f t="shared" si="100"/>
        <v>0.10000000000000098</v>
      </c>
      <c r="F1572" t="s">
        <v>16</v>
      </c>
      <c r="G1572" t="s">
        <v>4</v>
      </c>
      <c r="H1572" t="s">
        <v>95</v>
      </c>
      <c r="I1572" t="str">
        <f>VLOOKUP(Table2[[#This Row],[Employee]],emp_team[],2,FALSE)</f>
        <v>Team Logistics</v>
      </c>
    </row>
    <row r="1573" spans="1:9" hidden="1" x14ac:dyDescent="0.35">
      <c r="A1573" s="1">
        <v>45639</v>
      </c>
      <c r="B1573" t="s">
        <v>90</v>
      </c>
      <c r="C1573" s="2">
        <v>0.33750000000000002</v>
      </c>
      <c r="D1573" s="6">
        <v>0.4</v>
      </c>
      <c r="E1573" s="7">
        <f t="shared" si="100"/>
        <v>1.5</v>
      </c>
      <c r="F1573" t="s">
        <v>16</v>
      </c>
      <c r="G1573" t="s">
        <v>73</v>
      </c>
      <c r="H1573" t="s">
        <v>112</v>
      </c>
      <c r="I1573" t="str">
        <f>VLOOKUP(Table2[[#This Row],[Employee]],emp_team[],2,FALSE)</f>
        <v>Team Logistics</v>
      </c>
    </row>
    <row r="1574" spans="1:9" hidden="1" x14ac:dyDescent="0.35">
      <c r="A1574" s="1">
        <v>45639</v>
      </c>
      <c r="B1574" t="s">
        <v>90</v>
      </c>
      <c r="C1574" s="2">
        <v>0.4</v>
      </c>
      <c r="D1574" s="6">
        <v>0.41180555555555554</v>
      </c>
      <c r="E1574" s="7">
        <f t="shared" si="100"/>
        <v>0.28333333333333233</v>
      </c>
      <c r="F1574" t="s">
        <v>16</v>
      </c>
      <c r="G1574" t="s">
        <v>10</v>
      </c>
      <c r="H1574" t="s">
        <v>113</v>
      </c>
      <c r="I1574" t="str">
        <f>VLOOKUP(Table2[[#This Row],[Employee]],emp_team[],2,FALSE)</f>
        <v>Team Logistics</v>
      </c>
    </row>
    <row r="1575" spans="1:9" hidden="1" x14ac:dyDescent="0.35">
      <c r="A1575" s="1">
        <v>45639</v>
      </c>
      <c r="B1575" t="s">
        <v>90</v>
      </c>
      <c r="C1575" s="2">
        <v>0.42708333333333331</v>
      </c>
      <c r="D1575" s="6">
        <v>0.46041666666666664</v>
      </c>
      <c r="E1575" s="7">
        <f t="shared" si="100"/>
        <v>0.79999999999999982</v>
      </c>
      <c r="F1575" t="s">
        <v>27</v>
      </c>
      <c r="G1575" t="s">
        <v>72</v>
      </c>
      <c r="I1575" t="str">
        <f>VLOOKUP(Table2[[#This Row],[Employee]],emp_team[],2,FALSE)</f>
        <v>Team Logistics</v>
      </c>
    </row>
    <row r="1576" spans="1:9" hidden="1" x14ac:dyDescent="0.35">
      <c r="A1576" s="1">
        <v>45639</v>
      </c>
      <c r="B1576" t="s">
        <v>90</v>
      </c>
      <c r="C1576" s="2">
        <v>0.46041666666666664</v>
      </c>
      <c r="D1576" s="6">
        <v>0.46319444444444446</v>
      </c>
      <c r="E1576" s="7">
        <f t="shared" si="100"/>
        <v>6.6666666666667762E-2</v>
      </c>
      <c r="F1576" t="s">
        <v>16</v>
      </c>
      <c r="G1576" t="s">
        <v>4</v>
      </c>
      <c r="H1576" t="s">
        <v>103</v>
      </c>
      <c r="I1576" t="str">
        <f>VLOOKUP(Table2[[#This Row],[Employee]],emp_team[],2,FALSE)</f>
        <v>Team Logistics</v>
      </c>
    </row>
    <row r="1577" spans="1:9" hidden="1" x14ac:dyDescent="0.35">
      <c r="A1577" s="1">
        <v>45639</v>
      </c>
      <c r="B1577" t="s">
        <v>90</v>
      </c>
      <c r="C1577" s="2">
        <v>0.46319444444444446</v>
      </c>
      <c r="D1577" s="6">
        <v>0.4861111111111111</v>
      </c>
      <c r="E1577" s="7">
        <f t="shared" si="100"/>
        <v>0.54999999999999938</v>
      </c>
      <c r="F1577" t="s">
        <v>16</v>
      </c>
      <c r="G1577" t="s">
        <v>10</v>
      </c>
      <c r="I1577" t="str">
        <f>VLOOKUP(Table2[[#This Row],[Employee]],emp_team[],2,FALSE)</f>
        <v>Team Logistics</v>
      </c>
    </row>
    <row r="1578" spans="1:9" hidden="1" x14ac:dyDescent="0.35">
      <c r="A1578" s="1">
        <v>45639</v>
      </c>
      <c r="B1578" t="s">
        <v>90</v>
      </c>
      <c r="C1578" s="2">
        <v>0.4861111111111111</v>
      </c>
      <c r="D1578" s="6">
        <v>0.49722222222222223</v>
      </c>
      <c r="E1578" s="7">
        <f t="shared" si="100"/>
        <v>0.26666666666666705</v>
      </c>
      <c r="F1578" t="s">
        <v>16</v>
      </c>
      <c r="G1578" t="s">
        <v>4</v>
      </c>
      <c r="H1578" t="s">
        <v>95</v>
      </c>
      <c r="I1578" t="str">
        <f>VLOOKUP(Table2[[#This Row],[Employee]],emp_team[],2,FALSE)</f>
        <v>Team Logistics</v>
      </c>
    </row>
    <row r="1579" spans="1:9" hidden="1" x14ac:dyDescent="0.35">
      <c r="A1579" s="1">
        <v>45639</v>
      </c>
      <c r="B1579" t="s">
        <v>61</v>
      </c>
      <c r="C1579" s="2">
        <v>0.33333333333333331</v>
      </c>
      <c r="D1579" s="6">
        <v>0.41666666666666669</v>
      </c>
      <c r="E1579" s="7">
        <f t="shared" si="100"/>
        <v>2.0000000000000009</v>
      </c>
      <c r="F1579" t="s">
        <v>16</v>
      </c>
      <c r="G1579" t="s">
        <v>4</v>
      </c>
      <c r="H1579">
        <v>1148753</v>
      </c>
      <c r="I1579" t="str">
        <f>VLOOKUP(Table2[[#This Row],[Employee]],emp_team[],2,FALSE)</f>
        <v>Team WH</v>
      </c>
    </row>
    <row r="1580" spans="1:9" hidden="1" x14ac:dyDescent="0.35">
      <c r="A1580" s="1">
        <v>45639</v>
      </c>
      <c r="B1580" t="s">
        <v>61</v>
      </c>
      <c r="C1580" s="2">
        <v>0.42708333333333331</v>
      </c>
      <c r="D1580" s="6">
        <v>0.45833333333333331</v>
      </c>
      <c r="E1580" s="7">
        <f t="shared" si="100"/>
        <v>0.75</v>
      </c>
      <c r="F1580" t="s">
        <v>16</v>
      </c>
      <c r="G1580" t="s">
        <v>4</v>
      </c>
      <c r="H1580">
        <v>1148753</v>
      </c>
      <c r="I1580" t="str">
        <f>VLOOKUP(Table2[[#This Row],[Employee]],emp_team[],2,FALSE)</f>
        <v>Team WH</v>
      </c>
    </row>
    <row r="1581" spans="1:9" hidden="1" x14ac:dyDescent="0.35">
      <c r="A1581" s="1">
        <v>45639</v>
      </c>
      <c r="B1581" t="s">
        <v>61</v>
      </c>
      <c r="C1581" s="2">
        <v>0.45833333333333331</v>
      </c>
      <c r="D1581" s="6">
        <v>0.54166666666666663</v>
      </c>
      <c r="E1581" s="7">
        <f t="shared" ref="E1581:E1599" si="101">(D1581-C1581)*24</f>
        <v>1.9999999999999996</v>
      </c>
      <c r="F1581" t="s">
        <v>16</v>
      </c>
      <c r="G1581" t="s">
        <v>8</v>
      </c>
      <c r="I1581" t="str">
        <f>VLOOKUP(Table2[[#This Row],[Employee]],emp_team[],2,FALSE)</f>
        <v>Team WH</v>
      </c>
    </row>
    <row r="1582" spans="1:9" hidden="1" x14ac:dyDescent="0.35">
      <c r="A1582" s="1">
        <v>45639</v>
      </c>
      <c r="B1582" t="s">
        <v>91</v>
      </c>
      <c r="C1582" s="2">
        <v>0.33333333333333331</v>
      </c>
      <c r="D1582" s="6">
        <v>0.41666666666666669</v>
      </c>
      <c r="E1582" s="7">
        <f t="shared" si="101"/>
        <v>2.0000000000000009</v>
      </c>
      <c r="F1582" t="s">
        <v>16</v>
      </c>
      <c r="G1582" t="s">
        <v>4</v>
      </c>
      <c r="H1582">
        <v>1148753</v>
      </c>
      <c r="I1582" t="str">
        <f>VLOOKUP(Table2[[#This Row],[Employee]],emp_team[],2,FALSE)</f>
        <v>Team WH</v>
      </c>
    </row>
    <row r="1583" spans="1:9" hidden="1" x14ac:dyDescent="0.35">
      <c r="A1583" s="1">
        <v>45639</v>
      </c>
      <c r="B1583" t="s">
        <v>91</v>
      </c>
      <c r="C1583" s="2">
        <v>0.42708333333333331</v>
      </c>
      <c r="D1583" s="6">
        <v>0.45833333333333331</v>
      </c>
      <c r="E1583" s="7">
        <f t="shared" si="101"/>
        <v>0.75</v>
      </c>
      <c r="F1583" t="s">
        <v>16</v>
      </c>
      <c r="G1583" t="s">
        <v>4</v>
      </c>
      <c r="H1583">
        <v>1148753</v>
      </c>
      <c r="I1583" t="str">
        <f>VLOOKUP(Table2[[#This Row],[Employee]],emp_team[],2,FALSE)</f>
        <v>Team WH</v>
      </c>
    </row>
    <row r="1584" spans="1:9" hidden="1" x14ac:dyDescent="0.35">
      <c r="A1584" s="1">
        <v>45639</v>
      </c>
      <c r="B1584" t="s">
        <v>91</v>
      </c>
      <c r="C1584" s="2">
        <v>0.45833333333333331</v>
      </c>
      <c r="D1584" s="6">
        <v>0.54166666666666663</v>
      </c>
      <c r="E1584" s="7">
        <f t="shared" ref="E1584" si="102">(D1584-C1584)*24</f>
        <v>1.9999999999999996</v>
      </c>
      <c r="F1584" t="s">
        <v>16</v>
      </c>
      <c r="G1584" t="s">
        <v>8</v>
      </c>
      <c r="I1584" t="str">
        <f>VLOOKUP(Table2[[#This Row],[Employee]],emp_team[],2,FALSE)</f>
        <v>Team WH</v>
      </c>
    </row>
    <row r="1585" spans="1:9" hidden="1" x14ac:dyDescent="0.35">
      <c r="A1585" s="1">
        <v>45639</v>
      </c>
      <c r="B1585" t="s">
        <v>89</v>
      </c>
      <c r="C1585" s="2">
        <v>0.33333333333333331</v>
      </c>
      <c r="D1585" s="6">
        <v>0.38263888888888886</v>
      </c>
      <c r="E1585" s="7">
        <f t="shared" si="101"/>
        <v>1.1833333333333331</v>
      </c>
      <c r="F1585" t="s">
        <v>16</v>
      </c>
      <c r="G1585" t="s">
        <v>4</v>
      </c>
      <c r="H1585">
        <v>1148762</v>
      </c>
      <c r="I1585" t="str">
        <f>VLOOKUP(Table2[[#This Row],[Employee]],emp_team[],2,FALSE)</f>
        <v>Team WH</v>
      </c>
    </row>
    <row r="1586" spans="1:9" hidden="1" x14ac:dyDescent="0.35">
      <c r="A1586" s="1">
        <v>45639</v>
      </c>
      <c r="B1586" t="s">
        <v>89</v>
      </c>
      <c r="C1586" s="2">
        <v>0.38263888888888886</v>
      </c>
      <c r="D1586" s="6">
        <v>0.41666666666666669</v>
      </c>
      <c r="E1586" s="7">
        <f t="shared" si="101"/>
        <v>0.81666666666666776</v>
      </c>
      <c r="F1586" t="s">
        <v>16</v>
      </c>
      <c r="G1586" t="s">
        <v>8</v>
      </c>
      <c r="I1586" t="str">
        <f>VLOOKUP(Table2[[#This Row],[Employee]],emp_team[],2,FALSE)</f>
        <v>Team WH</v>
      </c>
    </row>
    <row r="1587" spans="1:9" hidden="1" x14ac:dyDescent="0.35">
      <c r="A1587" s="1">
        <v>45639</v>
      </c>
      <c r="B1587" t="s">
        <v>89</v>
      </c>
      <c r="C1587" s="2">
        <v>0.42708333333333331</v>
      </c>
      <c r="D1587" s="6">
        <v>0.54166666666666663</v>
      </c>
      <c r="E1587" s="7">
        <f t="shared" si="101"/>
        <v>2.7499999999999996</v>
      </c>
      <c r="F1587" t="s">
        <v>16</v>
      </c>
      <c r="G1587" t="s">
        <v>7</v>
      </c>
      <c r="I1587" t="str">
        <f>VLOOKUP(Table2[[#This Row],[Employee]],emp_team[],2,FALSE)</f>
        <v>Team WH</v>
      </c>
    </row>
    <row r="1588" spans="1:9" hidden="1" x14ac:dyDescent="0.35">
      <c r="A1588" s="1">
        <v>45639</v>
      </c>
      <c r="B1588" t="s">
        <v>88</v>
      </c>
      <c r="C1588" s="2">
        <v>0.33333333333333331</v>
      </c>
      <c r="D1588" s="6">
        <v>0.38263888888888886</v>
      </c>
      <c r="E1588" s="7">
        <f t="shared" ref="E1588:E1590" si="103">(D1588-C1588)*24</f>
        <v>1.1833333333333331</v>
      </c>
      <c r="F1588" t="s">
        <v>16</v>
      </c>
      <c r="G1588" t="s">
        <v>4</v>
      </c>
      <c r="H1588">
        <v>1148762</v>
      </c>
      <c r="I1588" t="str">
        <f>VLOOKUP(Table2[[#This Row],[Employee]],emp_team[],2,FALSE)</f>
        <v>Team WH</v>
      </c>
    </row>
    <row r="1589" spans="1:9" hidden="1" x14ac:dyDescent="0.35">
      <c r="A1589" s="1">
        <v>45639</v>
      </c>
      <c r="B1589" t="s">
        <v>88</v>
      </c>
      <c r="C1589" s="2">
        <v>0.38263888888888886</v>
      </c>
      <c r="D1589" s="6">
        <v>0.41666666666666669</v>
      </c>
      <c r="E1589" s="7">
        <f t="shared" si="103"/>
        <v>0.81666666666666776</v>
      </c>
      <c r="F1589" t="s">
        <v>16</v>
      </c>
      <c r="G1589" t="s">
        <v>8</v>
      </c>
      <c r="I1589" t="str">
        <f>VLOOKUP(Table2[[#This Row],[Employee]],emp_team[],2,FALSE)</f>
        <v>Team WH</v>
      </c>
    </row>
    <row r="1590" spans="1:9" hidden="1" x14ac:dyDescent="0.35">
      <c r="A1590" s="1">
        <v>45639</v>
      </c>
      <c r="B1590" t="s">
        <v>88</v>
      </c>
      <c r="C1590" s="2">
        <v>0.42708333333333331</v>
      </c>
      <c r="D1590" s="6">
        <v>0.54166666666666663</v>
      </c>
      <c r="E1590" s="7">
        <f t="shared" si="103"/>
        <v>2.7499999999999996</v>
      </c>
      <c r="F1590" t="s">
        <v>16</v>
      </c>
      <c r="G1590" t="s">
        <v>7</v>
      </c>
      <c r="I1590" t="str">
        <f>VLOOKUP(Table2[[#This Row],[Employee]],emp_team[],2,FALSE)</f>
        <v>Team WH</v>
      </c>
    </row>
    <row r="1591" spans="1:9" hidden="1" x14ac:dyDescent="0.35">
      <c r="A1591" s="1">
        <v>45639</v>
      </c>
      <c r="B1591" t="s">
        <v>83</v>
      </c>
      <c r="C1591" s="2">
        <v>0.3125</v>
      </c>
      <c r="D1591" s="6">
        <v>0.41666666666666669</v>
      </c>
      <c r="E1591" s="7">
        <f t="shared" si="101"/>
        <v>2.5000000000000004</v>
      </c>
      <c r="F1591" t="s">
        <v>19</v>
      </c>
      <c r="G1591" t="s">
        <v>4</v>
      </c>
      <c r="I1591" t="str">
        <f>VLOOKUP(Table2[[#This Row],[Employee]],emp_team[],2,FALSE)</f>
        <v>Team WH</v>
      </c>
    </row>
    <row r="1592" spans="1:9" hidden="1" x14ac:dyDescent="0.35">
      <c r="A1592" s="1">
        <v>45639</v>
      </c>
      <c r="B1592" t="s">
        <v>83</v>
      </c>
      <c r="C1592" s="2">
        <v>0.42708333333333331</v>
      </c>
      <c r="D1592" s="6">
        <v>0.60416666666666663</v>
      </c>
      <c r="E1592" s="7">
        <f t="shared" si="101"/>
        <v>4.25</v>
      </c>
      <c r="F1592" t="s">
        <v>19</v>
      </c>
      <c r="G1592" t="s">
        <v>4</v>
      </c>
      <c r="I1592" t="str">
        <f>VLOOKUP(Table2[[#This Row],[Employee]],emp_team[],2,FALSE)</f>
        <v>Team WH</v>
      </c>
    </row>
    <row r="1593" spans="1:9" hidden="1" x14ac:dyDescent="0.35">
      <c r="A1593" s="1">
        <v>45639</v>
      </c>
      <c r="B1593" t="s">
        <v>92</v>
      </c>
      <c r="C1593" s="2">
        <v>0.36458333333333331</v>
      </c>
      <c r="D1593" s="6">
        <v>0.41666666666666669</v>
      </c>
      <c r="E1593" s="7">
        <f t="shared" si="101"/>
        <v>1.2500000000000009</v>
      </c>
      <c r="F1593" t="s">
        <v>16</v>
      </c>
      <c r="G1593" t="s">
        <v>8</v>
      </c>
      <c r="H1593">
        <v>1149632</v>
      </c>
      <c r="I1593" t="str">
        <f>VLOOKUP(Table2[[#This Row],[Employee]],emp_team[],2,FALSE)</f>
        <v>Team WH</v>
      </c>
    </row>
    <row r="1594" spans="1:9" hidden="1" x14ac:dyDescent="0.35">
      <c r="A1594" s="1">
        <v>45639</v>
      </c>
      <c r="B1594" t="s">
        <v>92</v>
      </c>
      <c r="C1594" s="2">
        <v>0.42708333333333331</v>
      </c>
      <c r="D1594" s="6">
        <v>0.54166666666666663</v>
      </c>
      <c r="E1594" s="7">
        <f t="shared" si="101"/>
        <v>2.7499999999999996</v>
      </c>
      <c r="F1594" t="s">
        <v>16</v>
      </c>
      <c r="G1594" t="s">
        <v>75</v>
      </c>
      <c r="H1594">
        <v>1149645</v>
      </c>
      <c r="I1594" t="str">
        <f>VLOOKUP(Table2[[#This Row],[Employee]],emp_team[],2,FALSE)</f>
        <v>Team WH</v>
      </c>
    </row>
    <row r="1595" spans="1:9" hidden="1" x14ac:dyDescent="0.35">
      <c r="A1595" s="1">
        <v>45639</v>
      </c>
      <c r="B1595" t="s">
        <v>92</v>
      </c>
      <c r="C1595" s="2">
        <v>0.60416666666666663</v>
      </c>
      <c r="D1595" s="6">
        <v>0.6875</v>
      </c>
      <c r="E1595" s="7">
        <f t="shared" si="101"/>
        <v>2.0000000000000009</v>
      </c>
      <c r="F1595" t="s">
        <v>16</v>
      </c>
      <c r="G1595" t="s">
        <v>8</v>
      </c>
      <c r="H1595">
        <v>1149646</v>
      </c>
      <c r="I1595" t="str">
        <f>VLOOKUP(Table2[[#This Row],[Employee]],emp_team[],2,FALSE)</f>
        <v>Team WH</v>
      </c>
    </row>
    <row r="1596" spans="1:9" hidden="1" x14ac:dyDescent="0.35">
      <c r="A1596" s="1">
        <v>45632</v>
      </c>
      <c r="B1596" t="s">
        <v>109</v>
      </c>
      <c r="C1596" s="2">
        <v>0.4375</v>
      </c>
      <c r="D1596" s="6">
        <v>0.44444444444444442</v>
      </c>
      <c r="E1596" s="7">
        <f t="shared" si="101"/>
        <v>0.16666666666666607</v>
      </c>
      <c r="F1596" t="s">
        <v>27</v>
      </c>
      <c r="G1596" t="s">
        <v>8</v>
      </c>
      <c r="H1596">
        <v>1146247</v>
      </c>
      <c r="I1596" t="str">
        <f>VLOOKUP(Table2[[#This Row],[Employee]],emp_team[],2,FALSE)</f>
        <v>Team WH</v>
      </c>
    </row>
    <row r="1597" spans="1:9" hidden="1" x14ac:dyDescent="0.35">
      <c r="A1597" s="1">
        <v>45632</v>
      </c>
      <c r="B1597" t="s">
        <v>109</v>
      </c>
      <c r="C1597" s="2">
        <v>0.44444444444444442</v>
      </c>
      <c r="D1597" s="6">
        <v>0.44791666666666669</v>
      </c>
      <c r="E1597" s="7">
        <f t="shared" si="101"/>
        <v>8.333333333333437E-2</v>
      </c>
      <c r="F1597" t="s">
        <v>27</v>
      </c>
      <c r="G1597" t="s">
        <v>8</v>
      </c>
      <c r="H1597">
        <v>1146246</v>
      </c>
      <c r="I1597" t="str">
        <f>VLOOKUP(Table2[[#This Row],[Employee]],emp_team[],2,FALSE)</f>
        <v>Team WH</v>
      </c>
    </row>
    <row r="1598" spans="1:9" hidden="1" x14ac:dyDescent="0.35">
      <c r="A1598" s="1">
        <v>45632</v>
      </c>
      <c r="B1598" t="s">
        <v>109</v>
      </c>
      <c r="C1598" s="2">
        <v>0.46180555555555558</v>
      </c>
      <c r="D1598" s="6">
        <v>0.46527777777777779</v>
      </c>
      <c r="E1598" s="7">
        <f t="shared" si="101"/>
        <v>8.3333333333333037E-2</v>
      </c>
      <c r="F1598" t="s">
        <v>23</v>
      </c>
      <c r="G1598" t="s">
        <v>8</v>
      </c>
      <c r="H1598">
        <v>1146254</v>
      </c>
      <c r="I1598" t="str">
        <f>VLOOKUP(Table2[[#This Row],[Employee]],emp_team[],2,FALSE)</f>
        <v>Team WH</v>
      </c>
    </row>
    <row r="1599" spans="1:9" hidden="1" x14ac:dyDescent="0.35">
      <c r="A1599" s="1">
        <v>45632</v>
      </c>
      <c r="B1599" t="s">
        <v>109</v>
      </c>
      <c r="C1599" s="2">
        <v>0.47916666666666669</v>
      </c>
      <c r="D1599" s="6">
        <v>0.4826388888888889</v>
      </c>
      <c r="E1599" s="7">
        <f t="shared" si="101"/>
        <v>8.3333333333333037E-2</v>
      </c>
      <c r="F1599" t="s">
        <v>23</v>
      </c>
      <c r="G1599" t="s">
        <v>8</v>
      </c>
      <c r="H1599">
        <v>1146251</v>
      </c>
      <c r="I1599" t="str">
        <f>VLOOKUP(Table2[[#This Row],[Employee]],emp_team[],2,FALSE)</f>
        <v>Team WH</v>
      </c>
    </row>
    <row r="1600" spans="1:9" hidden="1" x14ac:dyDescent="0.35">
      <c r="A1600" s="1">
        <v>45632</v>
      </c>
      <c r="B1600" t="s">
        <v>109</v>
      </c>
      <c r="C1600" s="2">
        <v>0.4861111111111111</v>
      </c>
      <c r="D1600" s="6">
        <v>0.5</v>
      </c>
      <c r="E1600" s="7">
        <f>(D1600-C1600)*24</f>
        <v>0.33333333333333348</v>
      </c>
      <c r="F1600" t="s">
        <v>16</v>
      </c>
      <c r="G1600" t="s">
        <v>5</v>
      </c>
      <c r="I1600" t="str">
        <f>VLOOKUP(Table2[[#This Row],[Employee]],emp_team[],2,FALSE)</f>
        <v>Team WH</v>
      </c>
    </row>
    <row r="1601" spans="1:9" hidden="1" x14ac:dyDescent="0.35">
      <c r="A1601" s="1">
        <v>45632</v>
      </c>
      <c r="B1601" t="s">
        <v>109</v>
      </c>
      <c r="C1601" s="2">
        <v>0.52083333333333337</v>
      </c>
      <c r="D1601" s="6">
        <v>0.54166666666666663</v>
      </c>
      <c r="E1601" s="7">
        <f t="shared" ref="E1601:E1603" si="104">(D1601-C1601)*24</f>
        <v>0.49999999999999822</v>
      </c>
      <c r="F1601" t="s">
        <v>55</v>
      </c>
      <c r="G1601" t="s">
        <v>7</v>
      </c>
      <c r="H1601">
        <v>1146414</v>
      </c>
      <c r="I1601" t="str">
        <f>VLOOKUP(Table2[[#This Row],[Employee]],emp_team[],2,FALSE)</f>
        <v>Team WH</v>
      </c>
    </row>
    <row r="1602" spans="1:9" hidden="1" x14ac:dyDescent="0.35">
      <c r="A1602" s="1">
        <v>45632</v>
      </c>
      <c r="B1602" t="s">
        <v>109</v>
      </c>
      <c r="C1602" s="2">
        <v>0.54166666666666663</v>
      </c>
      <c r="D1602" s="6">
        <v>0.5625</v>
      </c>
      <c r="E1602" s="7">
        <f t="shared" si="104"/>
        <v>0.50000000000000089</v>
      </c>
      <c r="F1602" t="s">
        <v>23</v>
      </c>
      <c r="G1602" t="s">
        <v>7</v>
      </c>
      <c r="H1602">
        <v>1146253</v>
      </c>
      <c r="I1602" t="str">
        <f>VLOOKUP(Table2[[#This Row],[Employee]],emp_team[],2,FALSE)</f>
        <v>Team WH</v>
      </c>
    </row>
    <row r="1603" spans="1:9" hidden="1" x14ac:dyDescent="0.35">
      <c r="A1603" s="1">
        <v>45632</v>
      </c>
      <c r="B1603" t="s">
        <v>109</v>
      </c>
      <c r="C1603" s="2">
        <v>0.57291666666666663</v>
      </c>
      <c r="D1603" s="6">
        <v>0.57638888888888884</v>
      </c>
      <c r="E1603" s="7">
        <f t="shared" si="104"/>
        <v>8.3333333333333037E-2</v>
      </c>
      <c r="F1603" t="s">
        <v>23</v>
      </c>
      <c r="G1603" t="s">
        <v>7</v>
      </c>
      <c r="H1603">
        <v>1146251</v>
      </c>
      <c r="I1603" t="str">
        <f>VLOOKUP(Table2[[#This Row],[Employee]],emp_team[],2,FALSE)</f>
        <v>Team WH</v>
      </c>
    </row>
    <row r="1604" spans="1:9" hidden="1" x14ac:dyDescent="0.35">
      <c r="A1604" s="1">
        <v>45636</v>
      </c>
      <c r="B1604" t="s">
        <v>109</v>
      </c>
      <c r="C1604" s="2">
        <v>0.36458333333333331</v>
      </c>
      <c r="D1604" s="6">
        <v>0.375</v>
      </c>
      <c r="E1604" s="7">
        <f t="shared" ref="E1604:E1618" si="105">(D1604-C1604)*24</f>
        <v>0.25000000000000044</v>
      </c>
      <c r="F1604" t="s">
        <v>23</v>
      </c>
      <c r="G1604" t="s">
        <v>8</v>
      </c>
      <c r="H1604">
        <v>1148463</v>
      </c>
      <c r="I1604" t="str">
        <f>VLOOKUP(Table2[[#This Row],[Employee]],emp_team[],2,FALSE)</f>
        <v>Team WH</v>
      </c>
    </row>
    <row r="1605" spans="1:9" hidden="1" x14ac:dyDescent="0.35">
      <c r="A1605" s="1">
        <v>45636</v>
      </c>
      <c r="B1605" t="s">
        <v>109</v>
      </c>
      <c r="C1605" s="2">
        <v>0.375</v>
      </c>
      <c r="D1605" s="6">
        <v>0.38541666666666669</v>
      </c>
      <c r="E1605" s="7">
        <f t="shared" si="105"/>
        <v>0.25000000000000044</v>
      </c>
      <c r="F1605" t="s">
        <v>114</v>
      </c>
      <c r="G1605" t="s">
        <v>8</v>
      </c>
      <c r="H1605">
        <v>1149071</v>
      </c>
      <c r="I1605" t="str">
        <f>VLOOKUP(Table2[[#This Row],[Employee]],emp_team[],2,FALSE)</f>
        <v>Team WH</v>
      </c>
    </row>
    <row r="1606" spans="1:9" hidden="1" x14ac:dyDescent="0.35">
      <c r="A1606" s="1">
        <v>45636</v>
      </c>
      <c r="B1606" t="s">
        <v>109</v>
      </c>
      <c r="C1606" s="2">
        <v>0.38541666666666669</v>
      </c>
      <c r="D1606" s="6">
        <v>0.39583333333333331</v>
      </c>
      <c r="E1606" s="7">
        <f t="shared" si="105"/>
        <v>0.24999999999999911</v>
      </c>
      <c r="F1606" t="s">
        <v>114</v>
      </c>
      <c r="G1606" t="s">
        <v>8</v>
      </c>
      <c r="H1606">
        <v>1149070</v>
      </c>
      <c r="I1606" t="str">
        <f>VLOOKUP(Table2[[#This Row],[Employee]],emp_team[],2,FALSE)</f>
        <v>Team WH</v>
      </c>
    </row>
    <row r="1607" spans="1:9" hidden="1" x14ac:dyDescent="0.35">
      <c r="A1607" s="1">
        <v>45636</v>
      </c>
      <c r="B1607" t="s">
        <v>109</v>
      </c>
      <c r="C1607" s="2">
        <v>0.39583333333333331</v>
      </c>
      <c r="D1607" s="6">
        <v>0.41666666666666669</v>
      </c>
      <c r="E1607" s="7">
        <f t="shared" si="105"/>
        <v>0.50000000000000089</v>
      </c>
      <c r="F1607" t="s">
        <v>16</v>
      </c>
      <c r="G1607" t="s">
        <v>5</v>
      </c>
      <c r="H1607" t="s">
        <v>115</v>
      </c>
      <c r="I1607" t="str">
        <f>VLOOKUP(Table2[[#This Row],[Employee]],emp_team[],2,FALSE)</f>
        <v>Team WH</v>
      </c>
    </row>
    <row r="1608" spans="1:9" hidden="1" x14ac:dyDescent="0.35">
      <c r="A1608" s="1">
        <v>45636</v>
      </c>
      <c r="B1608" t="s">
        <v>109</v>
      </c>
      <c r="C1608" s="2">
        <v>0.42708333333333331</v>
      </c>
      <c r="D1608" s="6">
        <v>0.45833333333333331</v>
      </c>
      <c r="E1608" s="7">
        <f t="shared" si="105"/>
        <v>0.75</v>
      </c>
      <c r="F1608" t="s">
        <v>114</v>
      </c>
      <c r="G1608" t="s">
        <v>8</v>
      </c>
      <c r="H1608">
        <v>1149073</v>
      </c>
      <c r="I1608" t="str">
        <f>VLOOKUP(Table2[[#This Row],[Employee]],emp_team[],2,FALSE)</f>
        <v>Team WH</v>
      </c>
    </row>
    <row r="1609" spans="1:9" hidden="1" x14ac:dyDescent="0.35">
      <c r="A1609" s="1">
        <v>45636</v>
      </c>
      <c r="B1609" t="s">
        <v>109</v>
      </c>
      <c r="C1609" s="2">
        <v>0.45833333333333331</v>
      </c>
      <c r="D1609" s="6">
        <v>0.47916666666666669</v>
      </c>
      <c r="E1609" s="7">
        <f t="shared" si="105"/>
        <v>0.50000000000000089</v>
      </c>
      <c r="F1609" t="s">
        <v>55</v>
      </c>
      <c r="G1609" t="s">
        <v>8</v>
      </c>
      <c r="H1609">
        <v>1149068</v>
      </c>
      <c r="I1609" t="str">
        <f>VLOOKUP(Table2[[#This Row],[Employee]],emp_team[],2,FALSE)</f>
        <v>Team WH</v>
      </c>
    </row>
    <row r="1610" spans="1:9" hidden="1" x14ac:dyDescent="0.35">
      <c r="A1610" s="1">
        <v>45636</v>
      </c>
      <c r="B1610" t="s">
        <v>109</v>
      </c>
      <c r="C1610" s="2">
        <v>0.47916666666666669</v>
      </c>
      <c r="D1610" s="6">
        <v>0.5</v>
      </c>
      <c r="E1610" s="7">
        <f t="shared" si="105"/>
        <v>0.49999999999999956</v>
      </c>
      <c r="F1610" t="s">
        <v>55</v>
      </c>
      <c r="G1610" t="s">
        <v>7</v>
      </c>
      <c r="H1610">
        <v>1148095</v>
      </c>
      <c r="I1610" t="str">
        <f>VLOOKUP(Table2[[#This Row],[Employee]],emp_team[],2,FALSE)</f>
        <v>Team WH</v>
      </c>
    </row>
    <row r="1611" spans="1:9" hidden="1" x14ac:dyDescent="0.35">
      <c r="A1611" s="1">
        <v>45636</v>
      </c>
      <c r="B1611" t="s">
        <v>109</v>
      </c>
      <c r="C1611" s="2">
        <v>0.52083333333333337</v>
      </c>
      <c r="D1611" s="6">
        <v>0.59375</v>
      </c>
      <c r="E1611" s="7">
        <f t="shared" si="105"/>
        <v>1.7499999999999991</v>
      </c>
      <c r="F1611" t="s">
        <v>16</v>
      </c>
      <c r="G1611" t="s">
        <v>72</v>
      </c>
      <c r="I1611" t="str">
        <f>VLOOKUP(Table2[[#This Row],[Employee]],emp_team[],2,FALSE)</f>
        <v>Team WH</v>
      </c>
    </row>
    <row r="1612" spans="1:9" hidden="1" x14ac:dyDescent="0.35">
      <c r="A1612" s="1">
        <v>45636</v>
      </c>
      <c r="B1612" t="s">
        <v>109</v>
      </c>
      <c r="C1612" s="2">
        <v>0.60416666666666663</v>
      </c>
      <c r="D1612" s="6">
        <v>0.64583333333333337</v>
      </c>
      <c r="E1612" s="7">
        <f t="shared" si="105"/>
        <v>1.0000000000000018</v>
      </c>
      <c r="F1612" t="s">
        <v>16</v>
      </c>
      <c r="G1612" t="s">
        <v>72</v>
      </c>
      <c r="H1612">
        <v>1141222</v>
      </c>
      <c r="I1612" t="str">
        <f>VLOOKUP(Table2[[#This Row],[Employee]],emp_team[],2,FALSE)</f>
        <v>Team WH</v>
      </c>
    </row>
    <row r="1613" spans="1:9" hidden="1" x14ac:dyDescent="0.35">
      <c r="A1613" s="1">
        <v>45636</v>
      </c>
      <c r="B1613" t="s">
        <v>109</v>
      </c>
      <c r="C1613" s="2">
        <v>0.64583333333333337</v>
      </c>
      <c r="D1613" s="6">
        <v>0.65625</v>
      </c>
      <c r="E1613" s="7">
        <f t="shared" si="105"/>
        <v>0.24999999999999911</v>
      </c>
      <c r="F1613" t="s">
        <v>16</v>
      </c>
      <c r="G1613" t="s">
        <v>7</v>
      </c>
      <c r="H1613">
        <v>1149068</v>
      </c>
      <c r="I1613" t="str">
        <f>VLOOKUP(Table2[[#This Row],[Employee]],emp_team[],2,FALSE)</f>
        <v>Team WH</v>
      </c>
    </row>
    <row r="1614" spans="1:9" hidden="1" x14ac:dyDescent="0.35">
      <c r="A1614" s="1">
        <v>45636</v>
      </c>
      <c r="B1614" t="s">
        <v>109</v>
      </c>
      <c r="C1614" s="2">
        <v>0.65625</v>
      </c>
      <c r="D1614" s="6">
        <v>0.6875</v>
      </c>
      <c r="E1614" s="7">
        <f t="shared" si="105"/>
        <v>0.75</v>
      </c>
      <c r="F1614" t="s">
        <v>16</v>
      </c>
      <c r="G1614" t="s">
        <v>5</v>
      </c>
      <c r="H1614" t="s">
        <v>116</v>
      </c>
      <c r="I1614" t="str">
        <f>VLOOKUP(Table2[[#This Row],[Employee]],emp_team[],2,FALSE)</f>
        <v>Team WH</v>
      </c>
    </row>
    <row r="1615" spans="1:9" hidden="1" x14ac:dyDescent="0.35">
      <c r="A1615" s="1">
        <v>45632</v>
      </c>
      <c r="B1615" t="s">
        <v>108</v>
      </c>
      <c r="C1615" s="2">
        <v>0.45347222222222222</v>
      </c>
      <c r="D1615" s="6">
        <v>0.48958333333333331</v>
      </c>
      <c r="E1615" s="7">
        <f t="shared" si="105"/>
        <v>0.86666666666666625</v>
      </c>
      <c r="F1615" t="s">
        <v>17</v>
      </c>
      <c r="G1615" t="s">
        <v>118</v>
      </c>
      <c r="I1615" t="str">
        <f>VLOOKUP(Table2[[#This Row],[Employee]],emp_team[],2,FALSE)</f>
        <v>Team Logistics</v>
      </c>
    </row>
    <row r="1616" spans="1:9" hidden="1" x14ac:dyDescent="0.35">
      <c r="A1616" s="1">
        <v>45632</v>
      </c>
      <c r="B1616" t="s">
        <v>108</v>
      </c>
      <c r="C1616" s="2">
        <v>0.48958333333333331</v>
      </c>
      <c r="D1616" s="6">
        <v>0.5</v>
      </c>
      <c r="E1616" s="7">
        <f t="shared" si="105"/>
        <v>0.25000000000000044</v>
      </c>
      <c r="F1616" t="s">
        <v>17</v>
      </c>
      <c r="G1616" t="s">
        <v>118</v>
      </c>
      <c r="I1616" t="str">
        <f>VLOOKUP(Table2[[#This Row],[Employee]],emp_team[],2,FALSE)</f>
        <v>Team Logistics</v>
      </c>
    </row>
    <row r="1617" spans="1:9" hidden="1" x14ac:dyDescent="0.35">
      <c r="A1617" s="1">
        <v>45632</v>
      </c>
      <c r="B1617" t="s">
        <v>108</v>
      </c>
      <c r="C1617" s="2">
        <v>0.5</v>
      </c>
      <c r="D1617" s="6">
        <v>0.51388888888888884</v>
      </c>
      <c r="E1617" s="7">
        <f t="shared" si="105"/>
        <v>0.33333333333333215</v>
      </c>
      <c r="F1617" t="s">
        <v>17</v>
      </c>
      <c r="G1617" t="s">
        <v>10</v>
      </c>
      <c r="H1617" t="s">
        <v>119</v>
      </c>
      <c r="I1617" t="str">
        <f>VLOOKUP(Table2[[#This Row],[Employee]],emp_team[],2,FALSE)</f>
        <v>Team Logistics</v>
      </c>
    </row>
    <row r="1618" spans="1:9" hidden="1" x14ac:dyDescent="0.35">
      <c r="A1618" s="1">
        <v>45632</v>
      </c>
      <c r="B1618" t="s">
        <v>108</v>
      </c>
      <c r="C1618" s="2">
        <v>0.51388888888888884</v>
      </c>
      <c r="D1618" s="6">
        <v>0.52361111111111114</v>
      </c>
      <c r="E1618" s="7">
        <f t="shared" si="105"/>
        <v>0.23333333333333517</v>
      </c>
      <c r="F1618" t="s">
        <v>16</v>
      </c>
      <c r="G1618" t="s">
        <v>11</v>
      </c>
      <c r="H1618" t="s">
        <v>120</v>
      </c>
      <c r="I1618" t="str">
        <f>VLOOKUP(Table2[[#This Row],[Employee]],emp_team[],2,FALSE)</f>
        <v>Team Logistics</v>
      </c>
    </row>
    <row r="1619" spans="1:9" hidden="1" x14ac:dyDescent="0.35">
      <c r="A1619" s="1">
        <v>45632</v>
      </c>
      <c r="B1619" t="s">
        <v>108</v>
      </c>
      <c r="C1619" s="2">
        <v>0.52430555555555558</v>
      </c>
      <c r="D1619" s="6">
        <v>0.53472222222222221</v>
      </c>
      <c r="E1619" s="7">
        <f t="shared" ref="E1619:E1620" si="106">(D1619-C1619)*24</f>
        <v>0.24999999999999911</v>
      </c>
      <c r="F1619" t="s">
        <v>38</v>
      </c>
      <c r="G1619" t="s">
        <v>10</v>
      </c>
      <c r="H1619" t="s">
        <v>119</v>
      </c>
      <c r="I1619" t="str">
        <f>VLOOKUP(Table2[[#This Row],[Employee]],emp_team[],2,FALSE)</f>
        <v>Team Logistics</v>
      </c>
    </row>
    <row r="1620" spans="1:9" hidden="1" x14ac:dyDescent="0.35">
      <c r="A1620" s="1">
        <v>45632</v>
      </c>
      <c r="B1620" t="s">
        <v>108</v>
      </c>
      <c r="C1620" s="2">
        <v>0.54861111111111116</v>
      </c>
      <c r="D1620" s="6">
        <v>0.55555555555555558</v>
      </c>
      <c r="E1620" s="7">
        <f t="shared" si="106"/>
        <v>0.16666666666666607</v>
      </c>
      <c r="F1620" t="s">
        <v>34</v>
      </c>
      <c r="G1620" t="s">
        <v>78</v>
      </c>
      <c r="H1620" t="s">
        <v>121</v>
      </c>
      <c r="I1620" t="str">
        <f>VLOOKUP(Table2[[#This Row],[Employee]],emp_team[],2,FALSE)</f>
        <v>Team Logistics</v>
      </c>
    </row>
    <row r="1621" spans="1:9" hidden="1" x14ac:dyDescent="0.35">
      <c r="A1621" s="1">
        <v>45632</v>
      </c>
      <c r="B1621" t="s">
        <v>108</v>
      </c>
      <c r="C1621" s="2">
        <v>0.55555555555555558</v>
      </c>
      <c r="D1621" s="6">
        <v>0.56597222222222221</v>
      </c>
      <c r="E1621" s="7">
        <f t="shared" ref="E1621:E1622" si="107">(D1621-C1621)*24</f>
        <v>0.24999999999999911</v>
      </c>
      <c r="F1621" t="s">
        <v>122</v>
      </c>
      <c r="G1621" t="s">
        <v>123</v>
      </c>
      <c r="H1621" t="s">
        <v>124</v>
      </c>
      <c r="I1621" t="str">
        <f>VLOOKUP(Table2[[#This Row],[Employee]],emp_team[],2,FALSE)</f>
        <v>Team Logistics</v>
      </c>
    </row>
    <row r="1622" spans="1:9" hidden="1" x14ac:dyDescent="0.35">
      <c r="A1622" s="1">
        <v>45632</v>
      </c>
      <c r="B1622" t="s">
        <v>108</v>
      </c>
      <c r="C1622" s="2">
        <v>0.56944444444444442</v>
      </c>
      <c r="D1622" s="6">
        <v>0.61458333333333337</v>
      </c>
      <c r="E1622" s="7">
        <f t="shared" si="107"/>
        <v>1.0833333333333348</v>
      </c>
      <c r="F1622" t="s">
        <v>17</v>
      </c>
      <c r="G1622" t="s">
        <v>117</v>
      </c>
      <c r="I1622" t="str">
        <f>VLOOKUP(Table2[[#This Row],[Employee]],emp_team[],2,FALSE)</f>
        <v>Team Logistics</v>
      </c>
    </row>
    <row r="1623" spans="1:9" hidden="1" x14ac:dyDescent="0.35">
      <c r="A1623" s="1">
        <v>45632</v>
      </c>
      <c r="B1623" t="s">
        <v>108</v>
      </c>
      <c r="C1623" s="2">
        <v>0.61805555555555558</v>
      </c>
      <c r="D1623" s="6">
        <v>0.63541666666666663</v>
      </c>
      <c r="E1623" s="7">
        <f t="shared" ref="E1623:E1624" si="108">(D1623-C1623)*24</f>
        <v>0.41666666666666519</v>
      </c>
      <c r="F1623" t="s">
        <v>17</v>
      </c>
      <c r="G1623" t="s">
        <v>125</v>
      </c>
      <c r="I1623" t="str">
        <f>VLOOKUP(Table2[[#This Row],[Employee]],emp_team[],2,FALSE)</f>
        <v>Team Logistics</v>
      </c>
    </row>
    <row r="1624" spans="1:9" hidden="1" x14ac:dyDescent="0.35">
      <c r="A1624" s="1">
        <v>45632</v>
      </c>
      <c r="B1624" t="s">
        <v>108</v>
      </c>
      <c r="C1624" s="2">
        <v>0.63541666666666663</v>
      </c>
      <c r="D1624" s="6">
        <v>0.64583333333333337</v>
      </c>
      <c r="E1624" s="7">
        <f t="shared" si="108"/>
        <v>0.25000000000000178</v>
      </c>
      <c r="F1624" t="s">
        <v>34</v>
      </c>
      <c r="G1624" t="s">
        <v>126</v>
      </c>
      <c r="I1624" t="str">
        <f>VLOOKUP(Table2[[#This Row],[Employee]],emp_team[],2,FALSE)</f>
        <v>Team Logistics</v>
      </c>
    </row>
    <row r="1625" spans="1:9" hidden="1" x14ac:dyDescent="0.35">
      <c r="A1625" s="1">
        <v>45632</v>
      </c>
      <c r="B1625" t="s">
        <v>108</v>
      </c>
      <c r="C1625" s="2">
        <v>0.64583333333333337</v>
      </c>
      <c r="D1625" s="6">
        <v>0.66666666666666663</v>
      </c>
      <c r="E1625" s="7">
        <f t="shared" ref="E1625:E1626" si="109">(D1625-C1625)*24</f>
        <v>0.49999999999999822</v>
      </c>
      <c r="F1625" t="s">
        <v>17</v>
      </c>
      <c r="G1625" t="s">
        <v>10</v>
      </c>
      <c r="H1625" t="s">
        <v>119</v>
      </c>
      <c r="I1625" t="str">
        <f>VLOOKUP(Table2[[#This Row],[Employee]],emp_team[],2,FALSE)</f>
        <v>Team Logistics</v>
      </c>
    </row>
    <row r="1626" spans="1:9" hidden="1" x14ac:dyDescent="0.35">
      <c r="A1626" s="1">
        <v>45632</v>
      </c>
      <c r="B1626" t="s">
        <v>108</v>
      </c>
      <c r="C1626" s="2">
        <v>0.66666666666666663</v>
      </c>
      <c r="D1626" s="6">
        <v>0.67708333333333337</v>
      </c>
      <c r="E1626" s="7">
        <f t="shared" si="109"/>
        <v>0.25000000000000178</v>
      </c>
      <c r="F1626" t="s">
        <v>17</v>
      </c>
      <c r="G1626" t="s">
        <v>63</v>
      </c>
      <c r="H1626" t="s">
        <v>127</v>
      </c>
      <c r="I1626" t="str">
        <f>VLOOKUP(Table2[[#This Row],[Employee]],emp_team[],2,FALSE)</f>
        <v>Team Logistics</v>
      </c>
    </row>
    <row r="1627" spans="1:9" hidden="1" x14ac:dyDescent="0.35">
      <c r="A1627" s="1">
        <v>45632</v>
      </c>
      <c r="B1627" t="s">
        <v>108</v>
      </c>
      <c r="C1627" s="2">
        <v>0.6875</v>
      </c>
      <c r="D1627" s="6">
        <v>0.69791666666666663</v>
      </c>
      <c r="E1627" s="7">
        <f>(D1627-C1627)*24</f>
        <v>0.24999999999999911</v>
      </c>
      <c r="F1627" t="s">
        <v>17</v>
      </c>
      <c r="G1627" t="s">
        <v>125</v>
      </c>
      <c r="H1627" t="s">
        <v>128</v>
      </c>
      <c r="I1627" t="str">
        <f>VLOOKUP(Table2[[#This Row],[Employee]],emp_team[],2,FALSE)</f>
        <v>Team Logistics</v>
      </c>
    </row>
    <row r="1628" spans="1:9" hidden="1" x14ac:dyDescent="0.35">
      <c r="A1628" s="1">
        <v>45632</v>
      </c>
      <c r="B1628" t="s">
        <v>108</v>
      </c>
      <c r="C1628" s="2">
        <v>0.69791666666666663</v>
      </c>
      <c r="D1628" s="6">
        <v>0.72916666666666663</v>
      </c>
      <c r="E1628" s="7">
        <f t="shared" ref="E1628:E1637" si="110">(D1628-C1628)*24</f>
        <v>0.75</v>
      </c>
      <c r="F1628" t="s">
        <v>16</v>
      </c>
      <c r="G1628" t="s">
        <v>123</v>
      </c>
      <c r="H1628" t="s">
        <v>124</v>
      </c>
      <c r="I1628" t="str">
        <f>VLOOKUP(Table2[[#This Row],[Employee]],emp_team[],2,FALSE)</f>
        <v>Team Logistics</v>
      </c>
    </row>
    <row r="1629" spans="1:9" hidden="1" x14ac:dyDescent="0.35">
      <c r="A1629" s="1">
        <v>45632</v>
      </c>
      <c r="B1629" t="s">
        <v>108</v>
      </c>
      <c r="C1629" s="2">
        <v>0.72916666666666663</v>
      </c>
      <c r="D1629" s="6">
        <v>0.73263888888888884</v>
      </c>
      <c r="E1629" s="7">
        <f t="shared" si="110"/>
        <v>8.3333333333333037E-2</v>
      </c>
      <c r="F1629" t="s">
        <v>76</v>
      </c>
      <c r="G1629" t="s">
        <v>80</v>
      </c>
      <c r="H1629" t="s">
        <v>124</v>
      </c>
      <c r="I1629" t="str">
        <f>VLOOKUP(Table2[[#This Row],[Employee]],emp_team[],2,FALSE)</f>
        <v>Team Logistics</v>
      </c>
    </row>
    <row r="1630" spans="1:9" hidden="1" x14ac:dyDescent="0.35">
      <c r="A1630" s="1">
        <v>45635</v>
      </c>
      <c r="B1630" t="s">
        <v>108</v>
      </c>
      <c r="C1630" s="2">
        <v>0.45555555555555555</v>
      </c>
      <c r="D1630" s="6">
        <v>0.47569444444444442</v>
      </c>
      <c r="E1630" s="7">
        <f t="shared" si="110"/>
        <v>0.48333333333333295</v>
      </c>
      <c r="F1630" t="s">
        <v>38</v>
      </c>
      <c r="G1630" t="s">
        <v>78</v>
      </c>
      <c r="I1630" t="str">
        <f>VLOOKUP(Table2[[#This Row],[Employee]],emp_team[],2,FALSE)</f>
        <v>Team Logistics</v>
      </c>
    </row>
    <row r="1631" spans="1:9" hidden="1" x14ac:dyDescent="0.35">
      <c r="A1631" s="1">
        <v>45635</v>
      </c>
      <c r="B1631" t="s">
        <v>108</v>
      </c>
      <c r="C1631" s="2">
        <v>0.4777777777777778</v>
      </c>
      <c r="D1631" s="6">
        <v>0.48958333333333331</v>
      </c>
      <c r="E1631" s="7">
        <f t="shared" si="110"/>
        <v>0.28333333333333233</v>
      </c>
      <c r="F1631" t="s">
        <v>26</v>
      </c>
      <c r="G1631" t="s">
        <v>11</v>
      </c>
      <c r="H1631" t="s">
        <v>120</v>
      </c>
      <c r="I1631" t="str">
        <f>VLOOKUP(Table2[[#This Row],[Employee]],emp_team[],2,FALSE)</f>
        <v>Team Logistics</v>
      </c>
    </row>
    <row r="1632" spans="1:9" hidden="1" x14ac:dyDescent="0.35">
      <c r="A1632" s="1">
        <v>45635</v>
      </c>
      <c r="B1632" t="s">
        <v>108</v>
      </c>
      <c r="C1632" s="2">
        <v>0.49166666666666664</v>
      </c>
      <c r="D1632" s="6">
        <v>0.49861111111111112</v>
      </c>
      <c r="E1632" s="7">
        <f t="shared" si="110"/>
        <v>0.16666666666666741</v>
      </c>
      <c r="F1632" t="s">
        <v>17</v>
      </c>
      <c r="G1632" t="s">
        <v>118</v>
      </c>
      <c r="I1632" t="str">
        <f>VLOOKUP(Table2[[#This Row],[Employee]],emp_team[],2,FALSE)</f>
        <v>Team Logistics</v>
      </c>
    </row>
    <row r="1633" spans="1:9" hidden="1" x14ac:dyDescent="0.35">
      <c r="A1633" s="1">
        <v>45635</v>
      </c>
      <c r="B1633" t="s">
        <v>108</v>
      </c>
      <c r="C1633" s="2">
        <v>0.5</v>
      </c>
      <c r="D1633" s="6">
        <v>0.51111111111111107</v>
      </c>
      <c r="E1633" s="7">
        <f t="shared" si="110"/>
        <v>0.26666666666666572</v>
      </c>
      <c r="F1633" t="s">
        <v>17</v>
      </c>
      <c r="G1633" t="s">
        <v>10</v>
      </c>
      <c r="H1633" t="s">
        <v>119</v>
      </c>
      <c r="I1633" t="str">
        <f>VLOOKUP(Table2[[#This Row],[Employee]],emp_team[],2,FALSE)</f>
        <v>Team Logistics</v>
      </c>
    </row>
    <row r="1634" spans="1:9" hidden="1" x14ac:dyDescent="0.35">
      <c r="A1634" s="1">
        <v>45635</v>
      </c>
      <c r="B1634" t="s">
        <v>108</v>
      </c>
      <c r="C1634" s="2">
        <v>0.51388888888888884</v>
      </c>
      <c r="D1634" s="6">
        <v>0.53333333333333333</v>
      </c>
      <c r="E1634" s="7">
        <f t="shared" si="110"/>
        <v>0.46666666666666767</v>
      </c>
      <c r="F1634" t="s">
        <v>17</v>
      </c>
      <c r="G1634" t="s">
        <v>117</v>
      </c>
      <c r="I1634" t="str">
        <f>VLOOKUP(Table2[[#This Row],[Employee]],emp_team[],2,FALSE)</f>
        <v>Team Logistics</v>
      </c>
    </row>
    <row r="1635" spans="1:9" hidden="1" x14ac:dyDescent="0.35">
      <c r="A1635" s="1">
        <v>45635</v>
      </c>
      <c r="B1635" t="s">
        <v>108</v>
      </c>
      <c r="C1635" s="2">
        <v>0.53472222222222221</v>
      </c>
      <c r="D1635" s="6">
        <v>0.59375</v>
      </c>
      <c r="E1635" s="7">
        <f t="shared" si="110"/>
        <v>1.416666666666667</v>
      </c>
      <c r="F1635" t="s">
        <v>16</v>
      </c>
      <c r="G1635" t="s">
        <v>129</v>
      </c>
      <c r="H1635" t="s">
        <v>120</v>
      </c>
      <c r="I1635" t="str">
        <f>VLOOKUP(Table2[[#This Row],[Employee]],emp_team[],2,FALSE)</f>
        <v>Team Logistics</v>
      </c>
    </row>
    <row r="1636" spans="1:9" hidden="1" x14ac:dyDescent="0.35">
      <c r="A1636" s="1">
        <v>45635</v>
      </c>
      <c r="B1636" t="s">
        <v>108</v>
      </c>
      <c r="C1636" s="2">
        <v>0.60416666666666663</v>
      </c>
      <c r="D1636" s="6">
        <v>0.61458333333333337</v>
      </c>
      <c r="E1636" s="7">
        <f t="shared" si="110"/>
        <v>0.25000000000000178</v>
      </c>
      <c r="F1636" t="s">
        <v>19</v>
      </c>
      <c r="G1636" t="s">
        <v>125</v>
      </c>
      <c r="H1636" t="s">
        <v>130</v>
      </c>
      <c r="I1636" t="str">
        <f>VLOOKUP(Table2[[#This Row],[Employee]],emp_team[],2,FALSE)</f>
        <v>Team Logistics</v>
      </c>
    </row>
    <row r="1637" spans="1:9" hidden="1" x14ac:dyDescent="0.35">
      <c r="A1637" s="1">
        <v>45635</v>
      </c>
      <c r="B1637" t="s">
        <v>108</v>
      </c>
      <c r="C1637" s="2">
        <v>0.61805555555555558</v>
      </c>
      <c r="D1637" s="6">
        <v>0.70833333333333337</v>
      </c>
      <c r="E1637" s="7">
        <f t="shared" si="110"/>
        <v>2.166666666666667</v>
      </c>
      <c r="F1637" t="s">
        <v>16</v>
      </c>
      <c r="G1637" t="s">
        <v>4</v>
      </c>
      <c r="H1637" t="s">
        <v>131</v>
      </c>
      <c r="I1637" t="str">
        <f>VLOOKUP(Table2[[#This Row],[Employee]],emp_team[],2,FALSE)</f>
        <v>Team Logistics</v>
      </c>
    </row>
    <row r="1638" spans="1:9" hidden="1" x14ac:dyDescent="0.35">
      <c r="A1638" s="1">
        <v>45635</v>
      </c>
      <c r="B1638" t="s">
        <v>108</v>
      </c>
      <c r="C1638" s="2">
        <v>0.70833333333333337</v>
      </c>
      <c r="D1638" s="6">
        <v>0.73263888888888884</v>
      </c>
      <c r="E1638" s="7">
        <f t="shared" ref="E1638:E1643" si="111">(D1638-C1638)*24</f>
        <v>0.58333333333333126</v>
      </c>
      <c r="F1638" t="s">
        <v>16</v>
      </c>
      <c r="G1638" t="s">
        <v>123</v>
      </c>
      <c r="I1638" t="str">
        <f>VLOOKUP(Table2[[#This Row],[Employee]],emp_team[],2,FALSE)</f>
        <v>Team Logistics</v>
      </c>
    </row>
    <row r="1639" spans="1:9" hidden="1" x14ac:dyDescent="0.35">
      <c r="A1639" s="1">
        <v>45636</v>
      </c>
      <c r="B1639" t="s">
        <v>108</v>
      </c>
      <c r="C1639" s="2">
        <v>0.44861111111111113</v>
      </c>
      <c r="D1639" s="6">
        <v>0.48958333333333331</v>
      </c>
      <c r="E1639" s="7">
        <f t="shared" si="111"/>
        <v>0.9833333333333325</v>
      </c>
      <c r="F1639" t="s">
        <v>17</v>
      </c>
      <c r="G1639" t="s">
        <v>78</v>
      </c>
      <c r="I1639" t="str">
        <f>VLOOKUP(Table2[[#This Row],[Employee]],emp_team[],2,FALSE)</f>
        <v>Team Logistics</v>
      </c>
    </row>
    <row r="1640" spans="1:9" hidden="1" x14ac:dyDescent="0.35">
      <c r="A1640" s="1">
        <v>45636</v>
      </c>
      <c r="B1640" t="s">
        <v>108</v>
      </c>
      <c r="C1640" s="2">
        <v>0.48958333333333331</v>
      </c>
      <c r="D1640" s="6">
        <v>0.49722222222222223</v>
      </c>
      <c r="E1640" s="7">
        <f t="shared" si="111"/>
        <v>0.18333333333333401</v>
      </c>
      <c r="F1640" t="s">
        <v>17</v>
      </c>
      <c r="G1640" t="s">
        <v>10</v>
      </c>
      <c r="H1640" t="s">
        <v>119</v>
      </c>
      <c r="I1640" t="str">
        <f>VLOOKUP(Table2[[#This Row],[Employee]],emp_team[],2,FALSE)</f>
        <v>Team Logistics</v>
      </c>
    </row>
    <row r="1641" spans="1:9" hidden="1" x14ac:dyDescent="0.35">
      <c r="A1641" s="1">
        <v>45636</v>
      </c>
      <c r="B1641" t="s">
        <v>108</v>
      </c>
      <c r="C1641" s="2">
        <v>0.5</v>
      </c>
      <c r="D1641" s="6">
        <v>0.51041666666666663</v>
      </c>
      <c r="E1641" s="7">
        <f t="shared" si="111"/>
        <v>0.24999999999999911</v>
      </c>
      <c r="F1641" t="s">
        <v>17</v>
      </c>
      <c r="G1641" t="s">
        <v>63</v>
      </c>
      <c r="H1641" t="s">
        <v>127</v>
      </c>
      <c r="I1641" t="str">
        <f>VLOOKUP(Table2[[#This Row],[Employee]],emp_team[],2,FALSE)</f>
        <v>Team Logistics</v>
      </c>
    </row>
    <row r="1642" spans="1:9" hidden="1" x14ac:dyDescent="0.35">
      <c r="A1642" s="1">
        <v>45636</v>
      </c>
      <c r="B1642" t="s">
        <v>108</v>
      </c>
      <c r="C1642" s="2">
        <v>0.51041666666666663</v>
      </c>
      <c r="D1642" s="6">
        <v>0.52083333333333337</v>
      </c>
      <c r="E1642" s="7">
        <f t="shared" si="111"/>
        <v>0.25000000000000178</v>
      </c>
      <c r="F1642" t="s">
        <v>34</v>
      </c>
      <c r="G1642" t="s">
        <v>78</v>
      </c>
      <c r="I1642" t="str">
        <f>VLOOKUP(Table2[[#This Row],[Employee]],emp_team[],2,FALSE)</f>
        <v>Team Logistics</v>
      </c>
    </row>
    <row r="1643" spans="1:9" hidden="1" x14ac:dyDescent="0.35">
      <c r="A1643" s="1">
        <v>45636</v>
      </c>
      <c r="B1643" t="s">
        <v>108</v>
      </c>
      <c r="C1643" s="2">
        <v>0.52083333333333337</v>
      </c>
      <c r="D1643" s="6">
        <v>0.52916666666666667</v>
      </c>
      <c r="E1643" s="7">
        <f t="shared" si="111"/>
        <v>0.19999999999999929</v>
      </c>
      <c r="F1643" t="s">
        <v>17</v>
      </c>
      <c r="G1643" t="s">
        <v>63</v>
      </c>
      <c r="H1643" t="s">
        <v>127</v>
      </c>
      <c r="I1643" t="str">
        <f>VLOOKUP(Table2[[#This Row],[Employee]],emp_team[],2,FALSE)</f>
        <v>Team Logistics</v>
      </c>
    </row>
    <row r="1644" spans="1:9" hidden="1" x14ac:dyDescent="0.35">
      <c r="A1644" s="1">
        <v>45636</v>
      </c>
      <c r="B1644" t="s">
        <v>108</v>
      </c>
      <c r="C1644" s="2">
        <v>0.53125</v>
      </c>
      <c r="D1644" s="6">
        <v>0.59722222222222221</v>
      </c>
      <c r="E1644" s="7">
        <f t="shared" ref="E1644:E1648" si="112">(D1644-C1644)*24</f>
        <v>1.583333333333333</v>
      </c>
      <c r="F1644" t="s">
        <v>16</v>
      </c>
      <c r="G1644" t="s">
        <v>123</v>
      </c>
      <c r="I1644" t="str">
        <f>VLOOKUP(Table2[[#This Row],[Employee]],emp_team[],2,FALSE)</f>
        <v>Team Logistics</v>
      </c>
    </row>
    <row r="1645" spans="1:9" hidden="1" x14ac:dyDescent="0.35">
      <c r="A1645" s="1">
        <v>45636</v>
      </c>
      <c r="B1645" t="s">
        <v>108</v>
      </c>
      <c r="C1645" s="2">
        <v>0.59722222222222221</v>
      </c>
      <c r="D1645" s="6">
        <v>0.60069444444444442</v>
      </c>
      <c r="E1645" s="7">
        <f t="shared" si="112"/>
        <v>8.3333333333333037E-2</v>
      </c>
      <c r="F1645" t="s">
        <v>17</v>
      </c>
      <c r="G1645" t="s">
        <v>125</v>
      </c>
      <c r="H1645" t="s">
        <v>132</v>
      </c>
      <c r="I1645" t="str">
        <f>VLOOKUP(Table2[[#This Row],[Employee]],emp_team[],2,FALSE)</f>
        <v>Team Logistics</v>
      </c>
    </row>
    <row r="1646" spans="1:9" hidden="1" x14ac:dyDescent="0.35">
      <c r="A1646" s="1">
        <v>45636</v>
      </c>
      <c r="B1646" t="s">
        <v>108</v>
      </c>
      <c r="C1646" s="2">
        <v>0.62152777777777779</v>
      </c>
      <c r="D1646" s="6">
        <v>0.64930555555555558</v>
      </c>
      <c r="E1646" s="7">
        <f t="shared" si="112"/>
        <v>0.66666666666666696</v>
      </c>
      <c r="F1646" t="s">
        <v>23</v>
      </c>
      <c r="G1646" t="s">
        <v>80</v>
      </c>
      <c r="H1646">
        <v>1146530</v>
      </c>
      <c r="I1646" t="str">
        <f>VLOOKUP(Table2[[#This Row],[Employee]],emp_team[],2,FALSE)</f>
        <v>Team Logistics</v>
      </c>
    </row>
    <row r="1647" spans="1:9" hidden="1" x14ac:dyDescent="0.35">
      <c r="A1647" s="1">
        <v>45636</v>
      </c>
      <c r="B1647" t="s">
        <v>108</v>
      </c>
      <c r="C1647" s="2">
        <v>0.65277777777777779</v>
      </c>
      <c r="D1647" s="6">
        <v>0.65972222222222221</v>
      </c>
      <c r="E1647" s="7">
        <f t="shared" si="112"/>
        <v>0.16666666666666607</v>
      </c>
      <c r="F1647" t="s">
        <v>34</v>
      </c>
      <c r="G1647" t="s">
        <v>9</v>
      </c>
      <c r="H1647">
        <v>1148550</v>
      </c>
      <c r="I1647" t="str">
        <f>VLOOKUP(Table2[[#This Row],[Employee]],emp_team[],2,FALSE)</f>
        <v>Team Logistics</v>
      </c>
    </row>
    <row r="1648" spans="1:9" hidden="1" x14ac:dyDescent="0.35">
      <c r="A1648" s="1">
        <v>45636</v>
      </c>
      <c r="B1648" t="s">
        <v>108</v>
      </c>
      <c r="C1648" s="2">
        <v>0.66319444444444442</v>
      </c>
      <c r="D1648" s="6">
        <v>0.68055555555555558</v>
      </c>
      <c r="E1648" s="7">
        <f t="shared" si="112"/>
        <v>0.41666666666666785</v>
      </c>
      <c r="F1648" t="s">
        <v>17</v>
      </c>
      <c r="G1648" t="s">
        <v>125</v>
      </c>
      <c r="H1648" t="s">
        <v>132</v>
      </c>
      <c r="I1648" t="str">
        <f>VLOOKUP(Table2[[#This Row],[Employee]],emp_team[],2,FALSE)</f>
        <v>Team Logistics</v>
      </c>
    </row>
    <row r="1649" spans="1:9" hidden="1" x14ac:dyDescent="0.35">
      <c r="A1649" s="1">
        <v>45636</v>
      </c>
      <c r="B1649" t="s">
        <v>108</v>
      </c>
      <c r="C1649" s="2">
        <v>0.68402777777777779</v>
      </c>
      <c r="D1649" s="6">
        <v>0.70833333333333337</v>
      </c>
      <c r="E1649" s="7">
        <f t="shared" ref="E1649:E1654" si="113">(D1649-C1649)*24</f>
        <v>0.58333333333333393</v>
      </c>
      <c r="F1649" t="s">
        <v>17</v>
      </c>
      <c r="G1649" t="s">
        <v>63</v>
      </c>
      <c r="H1649" t="s">
        <v>127</v>
      </c>
      <c r="I1649" t="str">
        <f>VLOOKUP(Table2[[#This Row],[Employee]],emp_team[],2,FALSE)</f>
        <v>Team Logistics</v>
      </c>
    </row>
    <row r="1650" spans="1:9" hidden="1" x14ac:dyDescent="0.35">
      <c r="A1650" s="1">
        <v>45636</v>
      </c>
      <c r="B1650" t="s">
        <v>108</v>
      </c>
      <c r="C1650" s="2">
        <v>0.71180555555555558</v>
      </c>
      <c r="D1650" s="6">
        <v>0.76388888888888884</v>
      </c>
      <c r="E1650" s="7">
        <f t="shared" si="113"/>
        <v>1.2499999999999982</v>
      </c>
      <c r="F1650" t="s">
        <v>16</v>
      </c>
      <c r="G1650" t="s">
        <v>123</v>
      </c>
      <c r="I1650" t="str">
        <f>VLOOKUP(Table2[[#This Row],[Employee]],emp_team[],2,FALSE)</f>
        <v>Team Logistics</v>
      </c>
    </row>
    <row r="1651" spans="1:9" hidden="1" x14ac:dyDescent="0.35">
      <c r="A1651" s="1">
        <v>45636</v>
      </c>
      <c r="B1651" t="s">
        <v>108</v>
      </c>
      <c r="C1651" s="2">
        <v>0.76388888888888884</v>
      </c>
      <c r="D1651" s="6">
        <v>0.81944444444444442</v>
      </c>
      <c r="E1651" s="7">
        <f t="shared" si="113"/>
        <v>1.3333333333333339</v>
      </c>
      <c r="F1651" t="s">
        <v>16</v>
      </c>
      <c r="G1651" t="s">
        <v>4</v>
      </c>
      <c r="H1651" t="s">
        <v>131</v>
      </c>
      <c r="I1651" t="str">
        <f>VLOOKUP(Table2[[#This Row],[Employee]],emp_team[],2,FALSE)</f>
        <v>Team Logistics</v>
      </c>
    </row>
    <row r="1652" spans="1:9" hidden="1" x14ac:dyDescent="0.35">
      <c r="A1652" s="1">
        <v>45637</v>
      </c>
      <c r="B1652" t="s">
        <v>108</v>
      </c>
      <c r="C1652" s="2">
        <v>0.45</v>
      </c>
      <c r="D1652" s="6">
        <v>0.47916666666666669</v>
      </c>
      <c r="E1652" s="7">
        <f t="shared" si="113"/>
        <v>0.70000000000000018</v>
      </c>
      <c r="F1652" t="s">
        <v>34</v>
      </c>
      <c r="G1652" t="s">
        <v>78</v>
      </c>
      <c r="I1652" t="str">
        <f>VLOOKUP(Table2[[#This Row],[Employee]],emp_team[],2,FALSE)</f>
        <v>Team Logistics</v>
      </c>
    </row>
    <row r="1653" spans="1:9" hidden="1" x14ac:dyDescent="0.35">
      <c r="A1653" s="1">
        <v>45637</v>
      </c>
      <c r="B1653" t="s">
        <v>108</v>
      </c>
      <c r="C1653" s="2">
        <v>0.48472222222222222</v>
      </c>
      <c r="D1653" s="6">
        <v>0.49166666666666664</v>
      </c>
      <c r="E1653" s="7">
        <f t="shared" si="113"/>
        <v>0.16666666666666607</v>
      </c>
      <c r="F1653" t="s">
        <v>17</v>
      </c>
      <c r="G1653" t="s">
        <v>10</v>
      </c>
      <c r="H1653" t="s">
        <v>119</v>
      </c>
      <c r="I1653" t="str">
        <f>VLOOKUP(Table2[[#This Row],[Employee]],emp_team[],2,FALSE)</f>
        <v>Team Logistics</v>
      </c>
    </row>
    <row r="1654" spans="1:9" hidden="1" x14ac:dyDescent="0.35">
      <c r="A1654" s="1">
        <v>45637</v>
      </c>
      <c r="B1654" t="s">
        <v>108</v>
      </c>
      <c r="C1654" s="2">
        <v>0.49305555555555558</v>
      </c>
      <c r="D1654" s="6">
        <v>0.5</v>
      </c>
      <c r="E1654" s="7">
        <f t="shared" si="113"/>
        <v>0.16666666666666607</v>
      </c>
      <c r="F1654" t="s">
        <v>35</v>
      </c>
      <c r="G1654" t="s">
        <v>11</v>
      </c>
      <c r="I1654" t="str">
        <f>VLOOKUP(Table2[[#This Row],[Employee]],emp_team[],2,FALSE)</f>
        <v>Team Logistics</v>
      </c>
    </row>
    <row r="1655" spans="1:9" hidden="1" x14ac:dyDescent="0.35">
      <c r="A1655" s="1">
        <v>45637</v>
      </c>
      <c r="B1655" t="s">
        <v>108</v>
      </c>
      <c r="C1655" s="2">
        <v>0.5</v>
      </c>
      <c r="D1655" s="6">
        <v>0.50694444444444442</v>
      </c>
      <c r="E1655" s="7">
        <f>(D1655-C1655)*24</f>
        <v>0.16666666666666607</v>
      </c>
      <c r="F1655" t="s">
        <v>34</v>
      </c>
      <c r="G1655" t="s">
        <v>9</v>
      </c>
      <c r="H1655">
        <v>1145769</v>
      </c>
      <c r="I1655" t="str">
        <f>VLOOKUP(Table2[[#This Row],[Employee]],emp_team[],2,FALSE)</f>
        <v>Team Logistics</v>
      </c>
    </row>
    <row r="1656" spans="1:9" hidden="1" x14ac:dyDescent="0.35">
      <c r="A1656" s="1">
        <v>45637</v>
      </c>
      <c r="B1656" t="s">
        <v>108</v>
      </c>
      <c r="C1656" s="2">
        <v>0.50694444444444442</v>
      </c>
      <c r="D1656" s="6">
        <v>0.5083333333333333</v>
      </c>
      <c r="E1656" s="7">
        <f>(D1656-C1656)*24</f>
        <v>3.3333333333333215E-2</v>
      </c>
      <c r="F1656" t="s">
        <v>23</v>
      </c>
      <c r="G1656" t="s">
        <v>123</v>
      </c>
      <c r="I1656" t="str">
        <f>VLOOKUP(Table2[[#This Row],[Employee]],emp_team[],2,FALSE)</f>
        <v>Team Logistics</v>
      </c>
    </row>
    <row r="1657" spans="1:9" hidden="1" x14ac:dyDescent="0.35">
      <c r="A1657" s="1">
        <v>45637</v>
      </c>
      <c r="B1657" t="s">
        <v>108</v>
      </c>
      <c r="C1657" s="2">
        <v>0.50902777777777775</v>
      </c>
      <c r="D1657" s="6">
        <v>0.54513888888888884</v>
      </c>
      <c r="E1657" s="7">
        <f t="shared" ref="E1657:E1661" si="114">(D1657-C1657)*24</f>
        <v>0.86666666666666625</v>
      </c>
      <c r="F1657" t="s">
        <v>34</v>
      </c>
      <c r="G1657" t="s">
        <v>63</v>
      </c>
      <c r="H1657" t="s">
        <v>133</v>
      </c>
      <c r="I1657" t="str">
        <f>VLOOKUP(Table2[[#This Row],[Employee]],emp_team[],2,FALSE)</f>
        <v>Team Logistics</v>
      </c>
    </row>
    <row r="1658" spans="1:9" hidden="1" x14ac:dyDescent="0.35">
      <c r="A1658" s="1">
        <v>45637</v>
      </c>
      <c r="B1658" t="s">
        <v>108</v>
      </c>
      <c r="C1658" s="2">
        <v>0.54861111111111116</v>
      </c>
      <c r="D1658" s="6">
        <v>0.5625</v>
      </c>
      <c r="E1658" s="7">
        <f t="shared" si="114"/>
        <v>0.33333333333333215</v>
      </c>
      <c r="F1658" t="s">
        <v>34</v>
      </c>
      <c r="G1658" t="s">
        <v>78</v>
      </c>
      <c r="I1658" t="str">
        <f>VLOOKUP(Table2[[#This Row],[Employee]],emp_team[],2,FALSE)</f>
        <v>Team Logistics</v>
      </c>
    </row>
    <row r="1659" spans="1:9" hidden="1" x14ac:dyDescent="0.35">
      <c r="A1659" s="1">
        <v>45637</v>
      </c>
      <c r="B1659" t="s">
        <v>108</v>
      </c>
      <c r="C1659" s="2">
        <v>0.5625</v>
      </c>
      <c r="D1659" s="6">
        <v>0.57638888888888884</v>
      </c>
      <c r="E1659" s="7">
        <f t="shared" si="114"/>
        <v>0.33333333333333215</v>
      </c>
      <c r="F1659" t="s">
        <v>17</v>
      </c>
      <c r="G1659" t="s">
        <v>63</v>
      </c>
      <c r="H1659" t="s">
        <v>127</v>
      </c>
      <c r="I1659" t="str">
        <f>VLOOKUP(Table2[[#This Row],[Employee]],emp_team[],2,FALSE)</f>
        <v>Team Logistics</v>
      </c>
    </row>
    <row r="1660" spans="1:9" hidden="1" x14ac:dyDescent="0.35">
      <c r="A1660" s="1">
        <v>45637</v>
      </c>
      <c r="B1660" t="s">
        <v>108</v>
      </c>
      <c r="C1660" s="2">
        <v>0.57986111111111116</v>
      </c>
      <c r="D1660" s="6">
        <v>0.60416666666666663</v>
      </c>
      <c r="E1660" s="7">
        <f t="shared" si="114"/>
        <v>0.58333333333333126</v>
      </c>
      <c r="F1660" t="s">
        <v>17</v>
      </c>
      <c r="G1660" t="s">
        <v>117</v>
      </c>
      <c r="I1660" t="str">
        <f>VLOOKUP(Table2[[#This Row],[Employee]],emp_team[],2,FALSE)</f>
        <v>Team Logistics</v>
      </c>
    </row>
    <row r="1661" spans="1:9" hidden="1" x14ac:dyDescent="0.35">
      <c r="A1661" s="1">
        <v>45637</v>
      </c>
      <c r="B1661" t="s">
        <v>108</v>
      </c>
      <c r="C1661" s="2">
        <v>0.60624999999999996</v>
      </c>
      <c r="D1661" s="6">
        <v>0.65277777777777779</v>
      </c>
      <c r="E1661" s="7">
        <f t="shared" si="114"/>
        <v>1.116666666666668</v>
      </c>
      <c r="F1661" t="s">
        <v>17</v>
      </c>
      <c r="G1661" t="s">
        <v>123</v>
      </c>
      <c r="I1661" t="str">
        <f>VLOOKUP(Table2[[#This Row],[Employee]],emp_team[],2,FALSE)</f>
        <v>Team Logistics</v>
      </c>
    </row>
    <row r="1662" spans="1:9" hidden="1" x14ac:dyDescent="0.35">
      <c r="A1662" s="1">
        <v>45637</v>
      </c>
      <c r="B1662" t="s">
        <v>108</v>
      </c>
      <c r="C1662" s="2">
        <v>0.65625</v>
      </c>
      <c r="D1662" s="6">
        <v>0.66319444444444442</v>
      </c>
      <c r="E1662" s="7">
        <f t="shared" ref="E1662:E1666" si="115">(D1662-C1662)*24</f>
        <v>0.16666666666666607</v>
      </c>
      <c r="F1662" t="s">
        <v>19</v>
      </c>
      <c r="G1662" t="s">
        <v>125</v>
      </c>
      <c r="H1662" t="s">
        <v>132</v>
      </c>
      <c r="I1662" t="str">
        <f>VLOOKUP(Table2[[#This Row],[Employee]],emp_team[],2,FALSE)</f>
        <v>Team Logistics</v>
      </c>
    </row>
    <row r="1663" spans="1:9" hidden="1" x14ac:dyDescent="0.35">
      <c r="A1663" s="1">
        <v>45637</v>
      </c>
      <c r="B1663" t="s">
        <v>108</v>
      </c>
      <c r="C1663" s="2">
        <v>0.6645833333333333</v>
      </c>
      <c r="D1663" s="6">
        <v>0.67361111111111116</v>
      </c>
      <c r="E1663" s="7">
        <f t="shared" si="115"/>
        <v>0.21666666666666856</v>
      </c>
      <c r="F1663" t="s">
        <v>23</v>
      </c>
      <c r="G1663" t="s">
        <v>80</v>
      </c>
      <c r="H1663">
        <v>1149055</v>
      </c>
      <c r="I1663" t="str">
        <f>VLOOKUP(Table2[[#This Row],[Employee]],emp_team[],2,FALSE)</f>
        <v>Team Logistics</v>
      </c>
    </row>
    <row r="1664" spans="1:9" hidden="1" x14ac:dyDescent="0.35">
      <c r="A1664" s="1">
        <v>45637</v>
      </c>
      <c r="B1664" t="s">
        <v>108</v>
      </c>
      <c r="C1664" s="2">
        <v>0.6875</v>
      </c>
      <c r="D1664" s="6">
        <v>0.70138888888888884</v>
      </c>
      <c r="E1664" s="7">
        <f t="shared" si="115"/>
        <v>0.33333333333333215</v>
      </c>
      <c r="F1664" t="s">
        <v>16</v>
      </c>
      <c r="G1664" t="s">
        <v>24</v>
      </c>
      <c r="I1664" t="str">
        <f>VLOOKUP(Table2[[#This Row],[Employee]],emp_team[],2,FALSE)</f>
        <v>Team Logistics</v>
      </c>
    </row>
    <row r="1665" spans="1:9" hidden="1" x14ac:dyDescent="0.35">
      <c r="A1665" s="1">
        <v>45637</v>
      </c>
      <c r="B1665" t="s">
        <v>108</v>
      </c>
      <c r="C1665" s="2">
        <v>0.70486111111111116</v>
      </c>
      <c r="D1665" s="6">
        <v>0.76111111111111107</v>
      </c>
      <c r="E1665" s="7">
        <f t="shared" si="115"/>
        <v>1.3499999999999979</v>
      </c>
      <c r="F1665" t="s">
        <v>16</v>
      </c>
      <c r="G1665" t="s">
        <v>123</v>
      </c>
      <c r="I1665" t="str">
        <f>VLOOKUP(Table2[[#This Row],[Employee]],emp_team[],2,FALSE)</f>
        <v>Team Logistics</v>
      </c>
    </row>
    <row r="1666" spans="1:9" hidden="1" x14ac:dyDescent="0.35">
      <c r="A1666" s="1">
        <v>45637</v>
      </c>
      <c r="B1666" t="s">
        <v>108</v>
      </c>
      <c r="C1666" s="2">
        <v>0.76111111111111107</v>
      </c>
      <c r="D1666" s="6">
        <v>0.77083333333333337</v>
      </c>
      <c r="E1666" s="7">
        <f t="shared" si="115"/>
        <v>0.23333333333333517</v>
      </c>
      <c r="F1666" t="s">
        <v>17</v>
      </c>
      <c r="G1666" t="s">
        <v>10</v>
      </c>
      <c r="H1666" t="s">
        <v>119</v>
      </c>
      <c r="I1666" t="str">
        <f>VLOOKUP(Table2[[#This Row],[Employee]],emp_team[],2,FALSE)</f>
        <v>Team Logistics</v>
      </c>
    </row>
    <row r="1667" spans="1:9" hidden="1" x14ac:dyDescent="0.35">
      <c r="A1667" s="1">
        <v>45638</v>
      </c>
      <c r="B1667" t="s">
        <v>108</v>
      </c>
      <c r="C1667" s="2">
        <v>0.4548611111111111</v>
      </c>
      <c r="D1667" s="6">
        <v>0.49375000000000002</v>
      </c>
      <c r="E1667" s="7">
        <f t="shared" ref="E1667:E1671" si="116">(D1667-C1667)*24</f>
        <v>0.93333333333333401</v>
      </c>
      <c r="F1667" t="s">
        <v>17</v>
      </c>
      <c r="G1667" t="s">
        <v>78</v>
      </c>
      <c r="I1667" t="str">
        <f>VLOOKUP(Table2[[#This Row],[Employee]],emp_team[],2,FALSE)</f>
        <v>Team Logistics</v>
      </c>
    </row>
    <row r="1668" spans="1:9" hidden="1" x14ac:dyDescent="0.35">
      <c r="A1668" s="1">
        <v>45638</v>
      </c>
      <c r="B1668" t="s">
        <v>108</v>
      </c>
      <c r="C1668" s="2">
        <v>0.49444444444444446</v>
      </c>
      <c r="D1668" s="6">
        <v>0.49791666666666667</v>
      </c>
      <c r="E1668" s="7">
        <f t="shared" si="116"/>
        <v>8.3333333333333037E-2</v>
      </c>
      <c r="F1668" t="s">
        <v>18</v>
      </c>
      <c r="G1668" t="s">
        <v>63</v>
      </c>
      <c r="H1668" t="s">
        <v>127</v>
      </c>
      <c r="I1668" t="str">
        <f>VLOOKUP(Table2[[#This Row],[Employee]],emp_team[],2,FALSE)</f>
        <v>Team Logistics</v>
      </c>
    </row>
    <row r="1669" spans="1:9" hidden="1" x14ac:dyDescent="0.35">
      <c r="A1669" s="1">
        <v>45638</v>
      </c>
      <c r="B1669" t="s">
        <v>108</v>
      </c>
      <c r="C1669" s="2">
        <v>0.49861111111111112</v>
      </c>
      <c r="D1669" s="6">
        <v>0.52430555555555558</v>
      </c>
      <c r="E1669" s="7">
        <f t="shared" si="116"/>
        <v>0.61666666666666714</v>
      </c>
      <c r="F1669" t="s">
        <v>17</v>
      </c>
      <c r="G1669" t="s">
        <v>10</v>
      </c>
      <c r="H1669" t="s">
        <v>119</v>
      </c>
      <c r="I1669" t="str">
        <f>VLOOKUP(Table2[[#This Row],[Employee]],emp_team[],2,FALSE)</f>
        <v>Team Logistics</v>
      </c>
    </row>
    <row r="1670" spans="1:9" hidden="1" x14ac:dyDescent="0.35">
      <c r="A1670" s="1">
        <v>45638</v>
      </c>
      <c r="B1670" t="s">
        <v>108</v>
      </c>
      <c r="C1670" s="2">
        <v>0.52777777777777779</v>
      </c>
      <c r="D1670" s="6">
        <v>0.53472222222222221</v>
      </c>
      <c r="E1670" s="7">
        <f t="shared" si="116"/>
        <v>0.16666666666666607</v>
      </c>
      <c r="F1670" t="s">
        <v>17</v>
      </c>
      <c r="G1670" t="s">
        <v>118</v>
      </c>
      <c r="I1670" t="str">
        <f>VLOOKUP(Table2[[#This Row],[Employee]],emp_team[],2,FALSE)</f>
        <v>Team Logistics</v>
      </c>
    </row>
    <row r="1671" spans="1:9" hidden="1" x14ac:dyDescent="0.35">
      <c r="A1671" s="1">
        <v>45638</v>
      </c>
      <c r="B1671" t="s">
        <v>108</v>
      </c>
      <c r="C1671" s="2">
        <v>0.53819444444444442</v>
      </c>
      <c r="D1671" s="6">
        <v>0.54861111111111116</v>
      </c>
      <c r="E1671" s="7">
        <f t="shared" si="116"/>
        <v>0.25000000000000178</v>
      </c>
      <c r="F1671" t="s">
        <v>17</v>
      </c>
      <c r="G1671" t="s">
        <v>125</v>
      </c>
      <c r="H1671" t="s">
        <v>132</v>
      </c>
      <c r="I1671" t="str">
        <f>VLOOKUP(Table2[[#This Row],[Employee]],emp_team[],2,FALSE)</f>
        <v>Team Logistics</v>
      </c>
    </row>
    <row r="1672" spans="1:9" hidden="1" x14ac:dyDescent="0.35">
      <c r="A1672" s="1">
        <v>45638</v>
      </c>
      <c r="B1672" t="s">
        <v>108</v>
      </c>
      <c r="C1672" s="2">
        <v>0.54861111111111116</v>
      </c>
      <c r="D1672" s="6">
        <v>0.55555555555555558</v>
      </c>
      <c r="E1672" s="7">
        <f t="shared" ref="E1672:E1676" si="117">(D1672-C1672)*24</f>
        <v>0.16666666666666607</v>
      </c>
      <c r="F1672" t="s">
        <v>17</v>
      </c>
      <c r="G1672" t="s">
        <v>10</v>
      </c>
      <c r="H1672" t="s">
        <v>119</v>
      </c>
      <c r="I1672" t="str">
        <f>VLOOKUP(Table2[[#This Row],[Employee]],emp_team[],2,FALSE)</f>
        <v>Team Logistics</v>
      </c>
    </row>
    <row r="1673" spans="1:9" hidden="1" x14ac:dyDescent="0.35">
      <c r="A1673" s="1">
        <v>45638</v>
      </c>
      <c r="B1673" t="s">
        <v>108</v>
      </c>
      <c r="C1673" s="2">
        <v>0.55763888888888891</v>
      </c>
      <c r="D1673" s="6">
        <v>0.60416666666666663</v>
      </c>
      <c r="E1673" s="7">
        <f t="shared" si="117"/>
        <v>1.1166666666666654</v>
      </c>
      <c r="F1673" t="s">
        <v>38</v>
      </c>
      <c r="G1673" t="s">
        <v>78</v>
      </c>
      <c r="I1673" t="str">
        <f>VLOOKUP(Table2[[#This Row],[Employee]],emp_team[],2,FALSE)</f>
        <v>Team Logistics</v>
      </c>
    </row>
    <row r="1674" spans="1:9" hidden="1" x14ac:dyDescent="0.35">
      <c r="A1674" s="1">
        <v>45638</v>
      </c>
      <c r="B1674" t="s">
        <v>108</v>
      </c>
      <c r="C1674" s="2">
        <v>0.60763888888888884</v>
      </c>
      <c r="D1674" s="6">
        <v>0.625</v>
      </c>
      <c r="E1674" s="7">
        <f t="shared" si="117"/>
        <v>0.41666666666666785</v>
      </c>
      <c r="F1674" t="s">
        <v>34</v>
      </c>
      <c r="G1674" t="s">
        <v>80</v>
      </c>
      <c r="H1674">
        <v>115198</v>
      </c>
      <c r="I1674" t="str">
        <f>VLOOKUP(Table2[[#This Row],[Employee]],emp_team[],2,FALSE)</f>
        <v>Team Logistics</v>
      </c>
    </row>
    <row r="1675" spans="1:9" hidden="1" x14ac:dyDescent="0.35">
      <c r="A1675" s="1">
        <v>45638</v>
      </c>
      <c r="B1675" t="s">
        <v>108</v>
      </c>
      <c r="C1675" s="2">
        <v>0.63055555555555554</v>
      </c>
      <c r="D1675" s="6">
        <v>0.63541666666666663</v>
      </c>
      <c r="E1675" s="7">
        <f t="shared" si="117"/>
        <v>0.11666666666666625</v>
      </c>
      <c r="F1675" t="s">
        <v>17</v>
      </c>
      <c r="G1675" t="s">
        <v>63</v>
      </c>
      <c r="H1675" t="s">
        <v>127</v>
      </c>
      <c r="I1675" t="str">
        <f>VLOOKUP(Table2[[#This Row],[Employee]],emp_team[],2,FALSE)</f>
        <v>Team Logistics</v>
      </c>
    </row>
    <row r="1676" spans="1:9" hidden="1" x14ac:dyDescent="0.35">
      <c r="A1676" s="1">
        <v>45638</v>
      </c>
      <c r="B1676" t="s">
        <v>108</v>
      </c>
      <c r="C1676" s="2">
        <v>0.63541666666666663</v>
      </c>
      <c r="D1676" s="6">
        <v>0.65972222222222221</v>
      </c>
      <c r="E1676" s="7">
        <f t="shared" si="117"/>
        <v>0.58333333333333393</v>
      </c>
      <c r="F1676" t="s">
        <v>17</v>
      </c>
      <c r="G1676" t="s">
        <v>24</v>
      </c>
      <c r="H1676" t="s">
        <v>128</v>
      </c>
      <c r="I1676" t="str">
        <f>VLOOKUP(Table2[[#This Row],[Employee]],emp_team[],2,FALSE)</f>
        <v>Team Logistics</v>
      </c>
    </row>
    <row r="1677" spans="1:9" hidden="1" x14ac:dyDescent="0.35">
      <c r="A1677" s="1">
        <v>45638</v>
      </c>
      <c r="B1677" t="s">
        <v>108</v>
      </c>
      <c r="C1677" s="2">
        <v>0.66666666666666663</v>
      </c>
      <c r="D1677" s="6">
        <v>0.67708333333333337</v>
      </c>
      <c r="E1677" s="7">
        <f t="shared" ref="E1677:E1681" si="118">(D1677-C1677)*24</f>
        <v>0.25000000000000178</v>
      </c>
      <c r="F1677" t="s">
        <v>17</v>
      </c>
      <c r="G1677" t="s">
        <v>125</v>
      </c>
      <c r="H1677" t="s">
        <v>132</v>
      </c>
      <c r="I1677" t="str">
        <f>VLOOKUP(Table2[[#This Row],[Employee]],emp_team[],2,FALSE)</f>
        <v>Team Logistics</v>
      </c>
    </row>
    <row r="1678" spans="1:9" hidden="1" x14ac:dyDescent="0.35">
      <c r="A1678" s="1">
        <v>45638</v>
      </c>
      <c r="B1678" t="s">
        <v>108</v>
      </c>
      <c r="C1678" s="2">
        <v>0.67708333333333337</v>
      </c>
      <c r="D1678" s="6">
        <v>0.69097222222222221</v>
      </c>
      <c r="E1678" s="7">
        <f t="shared" si="118"/>
        <v>0.33333333333333215</v>
      </c>
      <c r="F1678" t="s">
        <v>34</v>
      </c>
      <c r="G1678" t="s">
        <v>78</v>
      </c>
      <c r="I1678" t="str">
        <f>VLOOKUP(Table2[[#This Row],[Employee]],emp_team[],2,FALSE)</f>
        <v>Team Logistics</v>
      </c>
    </row>
    <row r="1679" spans="1:9" hidden="1" x14ac:dyDescent="0.35">
      <c r="A1679" s="1">
        <v>45638</v>
      </c>
      <c r="B1679" t="s">
        <v>108</v>
      </c>
      <c r="C1679" s="2">
        <v>0.69097222222222221</v>
      </c>
      <c r="D1679" s="6">
        <v>0.69791666666666663</v>
      </c>
      <c r="E1679" s="7">
        <f t="shared" si="118"/>
        <v>0.16666666666666607</v>
      </c>
      <c r="F1679" t="s">
        <v>16</v>
      </c>
      <c r="G1679" t="s">
        <v>24</v>
      </c>
      <c r="I1679" t="str">
        <f>VLOOKUP(Table2[[#This Row],[Employee]],emp_team[],2,FALSE)</f>
        <v>Team Logistics</v>
      </c>
    </row>
    <row r="1680" spans="1:9" hidden="1" x14ac:dyDescent="0.35">
      <c r="A1680" s="1">
        <v>45638</v>
      </c>
      <c r="B1680" t="s">
        <v>108</v>
      </c>
      <c r="C1680" s="2">
        <v>0.69791666666666663</v>
      </c>
      <c r="D1680" s="6">
        <v>0.77777777777777779</v>
      </c>
      <c r="E1680" s="7">
        <f t="shared" si="118"/>
        <v>1.9166666666666679</v>
      </c>
      <c r="F1680" t="s">
        <v>16</v>
      </c>
      <c r="G1680" t="s">
        <v>123</v>
      </c>
      <c r="I1680" t="str">
        <f>VLOOKUP(Table2[[#This Row],[Employee]],emp_team[],2,FALSE)</f>
        <v>Team Logistics</v>
      </c>
    </row>
    <row r="1681" spans="1:9" hidden="1" x14ac:dyDescent="0.35">
      <c r="A1681" s="1">
        <v>45642</v>
      </c>
      <c r="B1681" t="s">
        <v>14</v>
      </c>
      <c r="C1681" s="2">
        <v>0.33333333333333331</v>
      </c>
      <c r="D1681" s="6">
        <v>0.3611111111111111</v>
      </c>
      <c r="E1681" s="7">
        <f t="shared" si="118"/>
        <v>0.66666666666666696</v>
      </c>
      <c r="F1681" t="s">
        <v>46</v>
      </c>
      <c r="G1681" t="s">
        <v>9</v>
      </c>
      <c r="I1681" t="str">
        <f>VLOOKUP(Table2[[#This Row],[Employee]],emp_team[],2,FALSE)</f>
        <v>Team Ana</v>
      </c>
    </row>
    <row r="1682" spans="1:9" hidden="1" x14ac:dyDescent="0.35">
      <c r="A1682" s="1">
        <v>45642</v>
      </c>
      <c r="B1682" t="s">
        <v>14</v>
      </c>
      <c r="C1682" s="2">
        <v>0.3611111111111111</v>
      </c>
      <c r="D1682" s="6">
        <v>0.39583333333333331</v>
      </c>
      <c r="E1682" s="7">
        <f t="shared" ref="E1682:E1686" si="119">(D1682-C1682)*24</f>
        <v>0.83333333333333304</v>
      </c>
      <c r="F1682" t="s">
        <v>19</v>
      </c>
      <c r="G1682" t="s">
        <v>9</v>
      </c>
      <c r="I1682" t="str">
        <f>VLOOKUP(Table2[[#This Row],[Employee]],emp_team[],2,FALSE)</f>
        <v>Team Ana</v>
      </c>
    </row>
    <row r="1683" spans="1:9" hidden="1" x14ac:dyDescent="0.35">
      <c r="A1683" s="1">
        <v>45642</v>
      </c>
      <c r="B1683" t="s">
        <v>14</v>
      </c>
      <c r="C1683" s="2">
        <v>0.39583333333333331</v>
      </c>
      <c r="D1683" s="6">
        <v>0.41666666666666669</v>
      </c>
      <c r="E1683" s="7">
        <f t="shared" si="119"/>
        <v>0.50000000000000089</v>
      </c>
      <c r="F1683" t="s">
        <v>26</v>
      </c>
      <c r="G1683" t="s">
        <v>9</v>
      </c>
      <c r="I1683" t="str">
        <f>VLOOKUP(Table2[[#This Row],[Employee]],emp_team[],2,FALSE)</f>
        <v>Team Ana</v>
      </c>
    </row>
    <row r="1684" spans="1:9" hidden="1" x14ac:dyDescent="0.35">
      <c r="A1684" s="1">
        <v>45642</v>
      </c>
      <c r="B1684" t="s">
        <v>14</v>
      </c>
      <c r="C1684" s="2">
        <v>0.42708333333333331</v>
      </c>
      <c r="D1684" s="6">
        <v>0.45833333333333331</v>
      </c>
      <c r="E1684" s="7">
        <f t="shared" si="119"/>
        <v>0.75</v>
      </c>
      <c r="F1684" t="s">
        <v>26</v>
      </c>
      <c r="G1684" t="s">
        <v>9</v>
      </c>
      <c r="I1684" t="str">
        <f>VLOOKUP(Table2[[#This Row],[Employee]],emp_team[],2,FALSE)</f>
        <v>Team Ana</v>
      </c>
    </row>
    <row r="1685" spans="1:9" hidden="1" x14ac:dyDescent="0.35">
      <c r="A1685" s="1">
        <v>45642</v>
      </c>
      <c r="B1685" t="s">
        <v>14</v>
      </c>
      <c r="C1685" s="2">
        <v>0.45833333333333331</v>
      </c>
      <c r="D1685" s="6">
        <v>0.5</v>
      </c>
      <c r="E1685" s="7">
        <f t="shared" si="119"/>
        <v>1.0000000000000004</v>
      </c>
      <c r="F1685" t="s">
        <v>16</v>
      </c>
      <c r="G1685" t="s">
        <v>9</v>
      </c>
      <c r="I1685" t="str">
        <f>VLOOKUP(Table2[[#This Row],[Employee]],emp_team[],2,FALSE)</f>
        <v>Team Ana</v>
      </c>
    </row>
    <row r="1686" spans="1:9" hidden="1" x14ac:dyDescent="0.35">
      <c r="A1686" s="1">
        <v>45642</v>
      </c>
      <c r="B1686" t="s">
        <v>14</v>
      </c>
      <c r="C1686" s="2">
        <v>0.52083333333333337</v>
      </c>
      <c r="D1686" s="6">
        <v>0.59375</v>
      </c>
      <c r="E1686" s="7">
        <f t="shared" si="119"/>
        <v>1.7499999999999991</v>
      </c>
      <c r="F1686" t="s">
        <v>16</v>
      </c>
      <c r="G1686" t="s">
        <v>9</v>
      </c>
      <c r="I1686" t="str">
        <f>VLOOKUP(Table2[[#This Row],[Employee]],emp_team[],2,FALSE)</f>
        <v>Team Ana</v>
      </c>
    </row>
    <row r="1687" spans="1:9" hidden="1" x14ac:dyDescent="0.35">
      <c r="A1687" s="1">
        <v>45642</v>
      </c>
      <c r="B1687" t="s">
        <v>14</v>
      </c>
      <c r="C1687" s="2">
        <v>0.60416666666666663</v>
      </c>
      <c r="D1687" s="6">
        <v>0.66666666666666663</v>
      </c>
      <c r="E1687" s="7">
        <f>(D1687-C1687)*24</f>
        <v>1.5</v>
      </c>
      <c r="F1687" t="s">
        <v>16</v>
      </c>
      <c r="G1687" t="s">
        <v>9</v>
      </c>
      <c r="I1687" t="str">
        <f>VLOOKUP(Table2[[#This Row],[Employee]],emp_team[],2,FALSE)</f>
        <v>Team Ana</v>
      </c>
    </row>
    <row r="1688" spans="1:9" hidden="1" x14ac:dyDescent="0.35">
      <c r="A1688" s="1">
        <v>45642</v>
      </c>
      <c r="B1688" t="s">
        <v>14</v>
      </c>
      <c r="C1688" s="2">
        <v>0.66666666666666663</v>
      </c>
      <c r="D1688" s="6">
        <v>0.68055555555555558</v>
      </c>
      <c r="E1688" s="7">
        <f t="shared" ref="E1688:E1691" si="120">(D1688-C1688)*24</f>
        <v>0.33333333333333481</v>
      </c>
      <c r="F1688" t="s">
        <v>16</v>
      </c>
      <c r="G1688" t="s">
        <v>24</v>
      </c>
      <c r="I1688" t="str">
        <f>VLOOKUP(Table2[[#This Row],[Employee]],emp_team[],2,FALSE)</f>
        <v>Team Ana</v>
      </c>
    </row>
    <row r="1689" spans="1:9" hidden="1" x14ac:dyDescent="0.35">
      <c r="A1689" s="1">
        <v>45642</v>
      </c>
      <c r="B1689" t="s">
        <v>28</v>
      </c>
      <c r="C1689" s="2">
        <v>0.34027777777777779</v>
      </c>
      <c r="D1689" s="6">
        <v>0.3611111111111111</v>
      </c>
      <c r="E1689" s="7">
        <f t="shared" si="120"/>
        <v>0.49999999999999956</v>
      </c>
      <c r="F1689" t="s">
        <v>46</v>
      </c>
      <c r="G1689" t="s">
        <v>8</v>
      </c>
      <c r="I1689" t="str">
        <f>VLOOKUP(Table2[[#This Row],[Employee]],emp_team[],2,FALSE)</f>
        <v>Team Ana</v>
      </c>
    </row>
    <row r="1690" spans="1:9" hidden="1" x14ac:dyDescent="0.35">
      <c r="A1690" s="1">
        <v>45642</v>
      </c>
      <c r="B1690" t="s">
        <v>28</v>
      </c>
      <c r="C1690" s="2">
        <v>0.3611111111111111</v>
      </c>
      <c r="D1690" s="6">
        <v>0.39583333333333331</v>
      </c>
      <c r="E1690" s="7">
        <f t="shared" si="120"/>
        <v>0.83333333333333304</v>
      </c>
      <c r="F1690" t="s">
        <v>19</v>
      </c>
      <c r="G1690" t="s">
        <v>9</v>
      </c>
      <c r="I1690" t="str">
        <f>VLOOKUP(Table2[[#This Row],[Employee]],emp_team[],2,FALSE)</f>
        <v>Team Ana</v>
      </c>
    </row>
    <row r="1691" spans="1:9" hidden="1" x14ac:dyDescent="0.35">
      <c r="A1691" s="1">
        <v>45642</v>
      </c>
      <c r="B1691" t="s">
        <v>28</v>
      </c>
      <c r="C1691" s="2">
        <v>0.39583333333333331</v>
      </c>
      <c r="D1691" s="6">
        <v>0.41666666666666669</v>
      </c>
      <c r="E1691" s="7">
        <f t="shared" si="120"/>
        <v>0.50000000000000089</v>
      </c>
      <c r="F1691" t="s">
        <v>16</v>
      </c>
      <c r="G1691" t="s">
        <v>8</v>
      </c>
      <c r="I1691" t="str">
        <f>VLOOKUP(Table2[[#This Row],[Employee]],emp_team[],2,FALSE)</f>
        <v>Team Ana</v>
      </c>
    </row>
    <row r="1692" spans="1:9" hidden="1" x14ac:dyDescent="0.35">
      <c r="A1692" s="1">
        <v>45642</v>
      </c>
      <c r="B1692" t="s">
        <v>28</v>
      </c>
      <c r="C1692" s="2">
        <v>0.42708333333333331</v>
      </c>
      <c r="D1692" s="6">
        <v>0.5</v>
      </c>
      <c r="E1692" s="7">
        <f t="shared" ref="E1692:E1698" si="121">(D1692-C1692)*24</f>
        <v>1.7500000000000004</v>
      </c>
      <c r="F1692" t="s">
        <v>16</v>
      </c>
      <c r="G1692" t="s">
        <v>8</v>
      </c>
      <c r="I1692" t="str">
        <f>VLOOKUP(Table2[[#This Row],[Employee]],emp_team[],2,FALSE)</f>
        <v>Team Ana</v>
      </c>
    </row>
    <row r="1693" spans="1:9" hidden="1" x14ac:dyDescent="0.35">
      <c r="A1693" s="1">
        <v>45642</v>
      </c>
      <c r="B1693" t="s">
        <v>28</v>
      </c>
      <c r="C1693" s="2">
        <v>0.52083333333333337</v>
      </c>
      <c r="D1693" s="6">
        <v>0.59375</v>
      </c>
      <c r="E1693" s="7">
        <f t="shared" si="121"/>
        <v>1.7499999999999991</v>
      </c>
      <c r="F1693" t="s">
        <v>16</v>
      </c>
      <c r="G1693" t="s">
        <v>8</v>
      </c>
      <c r="I1693" t="str">
        <f>VLOOKUP(Table2[[#This Row],[Employee]],emp_team[],2,FALSE)</f>
        <v>Team Ana</v>
      </c>
    </row>
    <row r="1694" spans="1:9" hidden="1" x14ac:dyDescent="0.35">
      <c r="A1694" s="1">
        <v>45642</v>
      </c>
      <c r="B1694" t="s">
        <v>28</v>
      </c>
      <c r="C1694" s="2">
        <v>0.60416666666666663</v>
      </c>
      <c r="D1694" s="6">
        <v>0.67708333333333337</v>
      </c>
      <c r="E1694" s="7">
        <f t="shared" si="121"/>
        <v>1.7500000000000018</v>
      </c>
      <c r="F1694" t="s">
        <v>16</v>
      </c>
      <c r="G1694" t="s">
        <v>8</v>
      </c>
      <c r="I1694" t="str">
        <f>VLOOKUP(Table2[[#This Row],[Employee]],emp_team[],2,FALSE)</f>
        <v>Team Ana</v>
      </c>
    </row>
    <row r="1695" spans="1:9" hidden="1" x14ac:dyDescent="0.35">
      <c r="A1695" s="1">
        <v>45642</v>
      </c>
      <c r="B1695" t="s">
        <v>28</v>
      </c>
      <c r="C1695" s="2">
        <v>0.67708333333333337</v>
      </c>
      <c r="D1695" s="6">
        <v>0.6875</v>
      </c>
      <c r="E1695" s="7">
        <f t="shared" si="121"/>
        <v>0.24999999999999911</v>
      </c>
      <c r="F1695" t="s">
        <v>16</v>
      </c>
      <c r="G1695" t="s">
        <v>5</v>
      </c>
      <c r="I1695" t="str">
        <f>VLOOKUP(Table2[[#This Row],[Employee]],emp_team[],2,FALSE)</f>
        <v>Team Ana</v>
      </c>
    </row>
    <row r="1696" spans="1:9" hidden="1" x14ac:dyDescent="0.35">
      <c r="A1696" s="1">
        <v>45642</v>
      </c>
      <c r="B1696" t="s">
        <v>31</v>
      </c>
      <c r="C1696" s="2">
        <v>0.34027777777777779</v>
      </c>
      <c r="D1696" s="6">
        <v>0.3611111111111111</v>
      </c>
      <c r="E1696" s="7">
        <f t="shared" si="121"/>
        <v>0.49999999999999956</v>
      </c>
      <c r="F1696" t="s">
        <v>46</v>
      </c>
      <c r="G1696" t="s">
        <v>8</v>
      </c>
      <c r="I1696" t="str">
        <f>VLOOKUP(Table2[[#This Row],[Employee]],emp_team[],2,FALSE)</f>
        <v>Team Ana</v>
      </c>
    </row>
    <row r="1697" spans="1:9" hidden="1" x14ac:dyDescent="0.35">
      <c r="A1697" s="1">
        <v>45642</v>
      </c>
      <c r="B1697" t="s">
        <v>31</v>
      </c>
      <c r="C1697" s="2">
        <v>0.3611111111111111</v>
      </c>
      <c r="D1697" s="6">
        <v>0.39583333333333331</v>
      </c>
      <c r="E1697" s="7">
        <f t="shared" si="121"/>
        <v>0.83333333333333304</v>
      </c>
      <c r="F1697" t="s">
        <v>19</v>
      </c>
      <c r="G1697" t="s">
        <v>9</v>
      </c>
      <c r="I1697" t="str">
        <f>VLOOKUP(Table2[[#This Row],[Employee]],emp_team[],2,FALSE)</f>
        <v>Team Ana</v>
      </c>
    </row>
    <row r="1698" spans="1:9" hidden="1" x14ac:dyDescent="0.35">
      <c r="A1698" s="1">
        <v>45642</v>
      </c>
      <c r="B1698" t="s">
        <v>31</v>
      </c>
      <c r="C1698" s="2">
        <v>0.39583333333333331</v>
      </c>
      <c r="D1698" s="6">
        <v>0.41666666666666669</v>
      </c>
      <c r="E1698" s="7">
        <f t="shared" si="121"/>
        <v>0.50000000000000089</v>
      </c>
      <c r="F1698" t="s">
        <v>16</v>
      </c>
      <c r="G1698" t="s">
        <v>8</v>
      </c>
      <c r="I1698" t="str">
        <f>VLOOKUP(Table2[[#This Row],[Employee]],emp_team[],2,FALSE)</f>
        <v>Team Ana</v>
      </c>
    </row>
    <row r="1699" spans="1:9" hidden="1" x14ac:dyDescent="0.35">
      <c r="A1699" s="1">
        <v>45642</v>
      </c>
      <c r="B1699" t="s">
        <v>31</v>
      </c>
      <c r="C1699" s="2">
        <v>0.42708333333333331</v>
      </c>
      <c r="D1699" s="6">
        <v>0.5</v>
      </c>
      <c r="E1699" s="7">
        <f t="shared" ref="E1699:E1702" si="122">(D1699-C1699)*24</f>
        <v>1.7500000000000004</v>
      </c>
      <c r="F1699" t="s">
        <v>16</v>
      </c>
      <c r="G1699" t="s">
        <v>8</v>
      </c>
      <c r="I1699" t="str">
        <f>VLOOKUP(Table2[[#This Row],[Employee]],emp_team[],2,FALSE)</f>
        <v>Team Ana</v>
      </c>
    </row>
    <row r="1700" spans="1:9" hidden="1" x14ac:dyDescent="0.35">
      <c r="A1700" s="1">
        <v>45642</v>
      </c>
      <c r="B1700" t="s">
        <v>31</v>
      </c>
      <c r="C1700" s="2">
        <v>0.52083333333333337</v>
      </c>
      <c r="D1700" s="6">
        <v>0.59375</v>
      </c>
      <c r="E1700" s="7">
        <f t="shared" si="122"/>
        <v>1.7499999999999991</v>
      </c>
      <c r="F1700" t="s">
        <v>16</v>
      </c>
      <c r="G1700" t="s">
        <v>8</v>
      </c>
      <c r="I1700" t="str">
        <f>VLOOKUP(Table2[[#This Row],[Employee]],emp_team[],2,FALSE)</f>
        <v>Team Ana</v>
      </c>
    </row>
    <row r="1701" spans="1:9" hidden="1" x14ac:dyDescent="0.35">
      <c r="A1701" s="1">
        <v>45642</v>
      </c>
      <c r="B1701" t="s">
        <v>31</v>
      </c>
      <c r="C1701" s="2">
        <v>0.60416666666666663</v>
      </c>
      <c r="D1701" s="6">
        <v>0.67708333333333337</v>
      </c>
      <c r="E1701" s="7">
        <f t="shared" si="122"/>
        <v>1.7500000000000018</v>
      </c>
      <c r="F1701" t="s">
        <v>16</v>
      </c>
      <c r="G1701" t="s">
        <v>8</v>
      </c>
      <c r="I1701" t="str">
        <f>VLOOKUP(Table2[[#This Row],[Employee]],emp_team[],2,FALSE)</f>
        <v>Team Ana</v>
      </c>
    </row>
    <row r="1702" spans="1:9" hidden="1" x14ac:dyDescent="0.35">
      <c r="A1702" s="1">
        <v>45642</v>
      </c>
      <c r="B1702" t="s">
        <v>31</v>
      </c>
      <c r="C1702" s="2">
        <v>0.67708333333333337</v>
      </c>
      <c r="D1702" s="6">
        <v>0.6875</v>
      </c>
      <c r="E1702" s="7">
        <f t="shared" si="122"/>
        <v>0.24999999999999911</v>
      </c>
      <c r="F1702" t="s">
        <v>16</v>
      </c>
      <c r="G1702" t="s">
        <v>5</v>
      </c>
      <c r="I1702" t="str">
        <f>VLOOKUP(Table2[[#This Row],[Employee]],emp_team[],2,FALSE)</f>
        <v>Team Ana</v>
      </c>
    </row>
    <row r="1703" spans="1:9" hidden="1" x14ac:dyDescent="0.35">
      <c r="A1703" s="1">
        <v>45642</v>
      </c>
      <c r="B1703" t="s">
        <v>29</v>
      </c>
      <c r="C1703" s="2">
        <v>0.34375</v>
      </c>
      <c r="D1703" s="6">
        <v>0.3611111111111111</v>
      </c>
      <c r="E1703" s="7">
        <f>(D1703-C1703)*24</f>
        <v>0.41666666666666652</v>
      </c>
      <c r="F1703" t="s">
        <v>16</v>
      </c>
      <c r="G1703" t="s">
        <v>5</v>
      </c>
      <c r="I1703" t="str">
        <f>VLOOKUP(Table2[[#This Row],[Employee]],emp_team[],2,FALSE)</f>
        <v>Team Ana</v>
      </c>
    </row>
    <row r="1704" spans="1:9" hidden="1" x14ac:dyDescent="0.35">
      <c r="A1704" s="1">
        <v>45642</v>
      </c>
      <c r="B1704" t="s">
        <v>29</v>
      </c>
      <c r="C1704" s="2">
        <v>0.3611111111111111</v>
      </c>
      <c r="D1704" s="6">
        <v>0.39583333333333331</v>
      </c>
      <c r="E1704" s="7">
        <f t="shared" ref="E1704:E1718" si="123">(D1704-C1704)*24</f>
        <v>0.83333333333333304</v>
      </c>
      <c r="F1704" t="s">
        <v>26</v>
      </c>
      <c r="G1704" t="s">
        <v>8</v>
      </c>
      <c r="I1704" t="str">
        <f>VLOOKUP(Table2[[#This Row],[Employee]],emp_team[],2,FALSE)</f>
        <v>Team Ana</v>
      </c>
    </row>
    <row r="1705" spans="1:9" hidden="1" x14ac:dyDescent="0.35">
      <c r="A1705" s="1">
        <v>45642</v>
      </c>
      <c r="B1705" t="s">
        <v>29</v>
      </c>
      <c r="C1705" s="2">
        <v>0.39583333333333331</v>
      </c>
      <c r="D1705" s="6">
        <v>0.4375</v>
      </c>
      <c r="E1705" s="7">
        <f>(D1705-C1705)*24</f>
        <v>1.0000000000000004</v>
      </c>
      <c r="F1705" t="s">
        <v>19</v>
      </c>
      <c r="G1705" t="s">
        <v>9</v>
      </c>
      <c r="I1705" t="str">
        <f>VLOOKUP(Table2[[#This Row],[Employee]],emp_team[],2,FALSE)</f>
        <v>Team Ana</v>
      </c>
    </row>
    <row r="1706" spans="1:9" hidden="1" x14ac:dyDescent="0.35">
      <c r="A1706" s="1">
        <v>45642</v>
      </c>
      <c r="B1706" t="s">
        <v>29</v>
      </c>
      <c r="C1706" s="2">
        <v>0.4375</v>
      </c>
      <c r="D1706" s="6">
        <v>0.5</v>
      </c>
      <c r="E1706" s="7">
        <f t="shared" si="123"/>
        <v>1.5</v>
      </c>
      <c r="F1706" t="s">
        <v>16</v>
      </c>
      <c r="G1706" t="s">
        <v>7</v>
      </c>
      <c r="I1706" t="str">
        <f>VLOOKUP(Table2[[#This Row],[Employee]],emp_team[],2,FALSE)</f>
        <v>Team Ana</v>
      </c>
    </row>
    <row r="1707" spans="1:9" hidden="1" x14ac:dyDescent="0.35">
      <c r="A1707" s="1">
        <v>45642</v>
      </c>
      <c r="B1707" t="s">
        <v>29</v>
      </c>
      <c r="C1707" s="2">
        <v>0.52083333333333337</v>
      </c>
      <c r="D1707" s="6">
        <v>0.59375</v>
      </c>
      <c r="E1707" s="7">
        <f t="shared" si="123"/>
        <v>1.7499999999999991</v>
      </c>
      <c r="F1707" t="s">
        <v>26</v>
      </c>
      <c r="G1707" t="s">
        <v>7</v>
      </c>
      <c r="I1707" t="str">
        <f>VLOOKUP(Table2[[#This Row],[Employee]],emp_team[],2,FALSE)</f>
        <v>Team Ana</v>
      </c>
    </row>
    <row r="1708" spans="1:9" hidden="1" x14ac:dyDescent="0.35">
      <c r="A1708" s="1">
        <v>45642</v>
      </c>
      <c r="B1708" t="s">
        <v>29</v>
      </c>
      <c r="C1708" s="2">
        <v>0.60416666666666663</v>
      </c>
      <c r="D1708" s="6">
        <v>0.67361111111111116</v>
      </c>
      <c r="E1708" s="7">
        <f t="shared" si="123"/>
        <v>1.6666666666666687</v>
      </c>
      <c r="F1708" t="s">
        <v>26</v>
      </c>
      <c r="G1708" t="s">
        <v>7</v>
      </c>
      <c r="I1708" t="str">
        <f>VLOOKUP(Table2[[#This Row],[Employee]],emp_team[],2,FALSE)</f>
        <v>Team Ana</v>
      </c>
    </row>
    <row r="1709" spans="1:9" hidden="1" x14ac:dyDescent="0.35">
      <c r="A1709" s="1">
        <v>45642</v>
      </c>
      <c r="B1709" t="s">
        <v>29</v>
      </c>
      <c r="C1709" s="2">
        <v>0.67361111111111116</v>
      </c>
      <c r="D1709" s="6">
        <v>0.6875</v>
      </c>
      <c r="E1709" s="7">
        <f t="shared" si="123"/>
        <v>0.33333333333333215</v>
      </c>
      <c r="F1709" t="s">
        <v>16</v>
      </c>
      <c r="G1709" t="s">
        <v>5</v>
      </c>
      <c r="I1709" t="str">
        <f>VLOOKUP(Table2[[#This Row],[Employee]],emp_team[],2,FALSE)</f>
        <v>Team Ana</v>
      </c>
    </row>
    <row r="1710" spans="1:9" hidden="1" x14ac:dyDescent="0.35">
      <c r="A1710" s="1">
        <v>45642</v>
      </c>
      <c r="B1710" t="s">
        <v>30</v>
      </c>
      <c r="C1710" s="2">
        <v>0.34375</v>
      </c>
      <c r="D1710" s="6">
        <v>0.3611111111111111</v>
      </c>
      <c r="E1710" s="7">
        <f>(D1710-C1710)*24</f>
        <v>0.41666666666666652</v>
      </c>
      <c r="F1710" t="s">
        <v>16</v>
      </c>
      <c r="G1710" t="s">
        <v>5</v>
      </c>
      <c r="I1710" t="str">
        <f>VLOOKUP(Table2[[#This Row],[Employee]],emp_team[],2,FALSE)</f>
        <v>Team Ana</v>
      </c>
    </row>
    <row r="1711" spans="1:9" hidden="1" x14ac:dyDescent="0.35">
      <c r="A1711" s="1">
        <v>45642</v>
      </c>
      <c r="B1711" t="s">
        <v>30</v>
      </c>
      <c r="C1711" s="2">
        <v>0.3611111111111111</v>
      </c>
      <c r="D1711" s="6">
        <v>0.39583333333333331</v>
      </c>
      <c r="E1711" s="7">
        <f t="shared" ref="E1711" si="124">(D1711-C1711)*24</f>
        <v>0.83333333333333304</v>
      </c>
      <c r="F1711" t="s">
        <v>26</v>
      </c>
      <c r="G1711" t="s">
        <v>8</v>
      </c>
      <c r="I1711" t="str">
        <f>VLOOKUP(Table2[[#This Row],[Employee]],emp_team[],2,FALSE)</f>
        <v>Team Ana</v>
      </c>
    </row>
    <row r="1712" spans="1:9" hidden="1" x14ac:dyDescent="0.35">
      <c r="A1712" s="1">
        <v>45642</v>
      </c>
      <c r="B1712" t="s">
        <v>30</v>
      </c>
      <c r="C1712" s="2">
        <v>0.39583333333333331</v>
      </c>
      <c r="D1712" s="6">
        <v>0.4375</v>
      </c>
      <c r="E1712" s="7">
        <f>(D1712-C1712)*24</f>
        <v>1.0000000000000004</v>
      </c>
      <c r="F1712" t="s">
        <v>19</v>
      </c>
      <c r="G1712" t="s">
        <v>9</v>
      </c>
      <c r="I1712" t="str">
        <f>VLOOKUP(Table2[[#This Row],[Employee]],emp_team[],2,FALSE)</f>
        <v>Team Ana</v>
      </c>
    </row>
    <row r="1713" spans="1:9" hidden="1" x14ac:dyDescent="0.35">
      <c r="A1713" s="1">
        <v>45642</v>
      </c>
      <c r="B1713" t="s">
        <v>30</v>
      </c>
      <c r="C1713" s="2">
        <v>0.4375</v>
      </c>
      <c r="D1713" s="6">
        <v>0.5</v>
      </c>
      <c r="E1713" s="7">
        <f t="shared" ref="E1713:E1716" si="125">(D1713-C1713)*24</f>
        <v>1.5</v>
      </c>
      <c r="F1713" t="s">
        <v>16</v>
      </c>
      <c r="G1713" t="s">
        <v>7</v>
      </c>
      <c r="I1713" t="str">
        <f>VLOOKUP(Table2[[#This Row],[Employee]],emp_team[],2,FALSE)</f>
        <v>Team Ana</v>
      </c>
    </row>
    <row r="1714" spans="1:9" hidden="1" x14ac:dyDescent="0.35">
      <c r="A1714" s="1">
        <v>45642</v>
      </c>
      <c r="B1714" t="s">
        <v>30</v>
      </c>
      <c r="C1714" s="2">
        <v>0.52083333333333337</v>
      </c>
      <c r="D1714" s="6">
        <v>0.59375</v>
      </c>
      <c r="E1714" s="7">
        <f t="shared" si="125"/>
        <v>1.7499999999999991</v>
      </c>
      <c r="F1714" t="s">
        <v>26</v>
      </c>
      <c r="G1714" t="s">
        <v>7</v>
      </c>
      <c r="I1714" t="str">
        <f>VLOOKUP(Table2[[#This Row],[Employee]],emp_team[],2,FALSE)</f>
        <v>Team Ana</v>
      </c>
    </row>
    <row r="1715" spans="1:9" hidden="1" x14ac:dyDescent="0.35">
      <c r="A1715" s="1">
        <v>45642</v>
      </c>
      <c r="B1715" t="s">
        <v>30</v>
      </c>
      <c r="C1715" s="2">
        <v>0.60416666666666663</v>
      </c>
      <c r="D1715" s="6">
        <v>0.67361111111111116</v>
      </c>
      <c r="E1715" s="7">
        <f t="shared" si="125"/>
        <v>1.6666666666666687</v>
      </c>
      <c r="F1715" t="s">
        <v>26</v>
      </c>
      <c r="G1715" t="s">
        <v>7</v>
      </c>
      <c r="I1715" t="str">
        <f>VLOOKUP(Table2[[#This Row],[Employee]],emp_team[],2,FALSE)</f>
        <v>Team Ana</v>
      </c>
    </row>
    <row r="1716" spans="1:9" hidden="1" x14ac:dyDescent="0.35">
      <c r="A1716" s="1">
        <v>45642</v>
      </c>
      <c r="B1716" t="s">
        <v>30</v>
      </c>
      <c r="C1716" s="2">
        <v>0.67361111111111116</v>
      </c>
      <c r="D1716" s="6">
        <v>0.6875</v>
      </c>
      <c r="E1716" s="7">
        <f t="shared" si="125"/>
        <v>0.33333333333333215</v>
      </c>
      <c r="F1716" t="s">
        <v>16</v>
      </c>
      <c r="G1716" t="s">
        <v>5</v>
      </c>
      <c r="I1716" t="str">
        <f>VLOOKUP(Table2[[#This Row],[Employee]],emp_team[],2,FALSE)</f>
        <v>Team Ana</v>
      </c>
    </row>
    <row r="1717" spans="1:9" hidden="1" x14ac:dyDescent="0.35">
      <c r="A1717" s="1">
        <v>45642</v>
      </c>
      <c r="B1717" t="s">
        <v>85</v>
      </c>
      <c r="C1717" s="2">
        <v>0.375</v>
      </c>
      <c r="D1717" s="6">
        <v>0.3888888888888889</v>
      </c>
      <c r="E1717" s="7">
        <f t="shared" si="123"/>
        <v>0.33333333333333348</v>
      </c>
      <c r="F1717" t="s">
        <v>26</v>
      </c>
      <c r="G1717" t="s">
        <v>11</v>
      </c>
      <c r="I1717" t="str">
        <f>VLOOKUP(Table2[[#This Row],[Employee]],emp_team[],2,FALSE)</f>
        <v>Team Logistics</v>
      </c>
    </row>
    <row r="1718" spans="1:9" hidden="1" x14ac:dyDescent="0.35">
      <c r="A1718" s="1">
        <v>45642</v>
      </c>
      <c r="B1718" t="s">
        <v>85</v>
      </c>
      <c r="C1718" s="2">
        <v>0.3888888888888889</v>
      </c>
      <c r="D1718" s="6">
        <v>0.39583333333333331</v>
      </c>
      <c r="E1718" s="7">
        <f t="shared" si="123"/>
        <v>0.16666666666666607</v>
      </c>
      <c r="F1718" t="s">
        <v>17</v>
      </c>
      <c r="G1718" t="s">
        <v>9</v>
      </c>
      <c r="I1718" t="str">
        <f>VLOOKUP(Table2[[#This Row],[Employee]],emp_team[],2,FALSE)</f>
        <v>Team Logistics</v>
      </c>
    </row>
    <row r="1719" spans="1:9" hidden="1" x14ac:dyDescent="0.35">
      <c r="A1719" s="1">
        <v>45642</v>
      </c>
      <c r="B1719" t="s">
        <v>85</v>
      </c>
      <c r="C1719" s="2">
        <v>0.39583333333333331</v>
      </c>
      <c r="D1719" s="6">
        <v>0.4375</v>
      </c>
      <c r="E1719" s="7">
        <f t="shared" ref="E1719:E1720" si="126">(D1719-C1719)*24</f>
        <v>1.0000000000000004</v>
      </c>
      <c r="F1719" t="s">
        <v>16</v>
      </c>
      <c r="G1719" t="s">
        <v>86</v>
      </c>
      <c r="I1719" t="str">
        <f>VLOOKUP(Table2[[#This Row],[Employee]],emp_team[],2,FALSE)</f>
        <v>Team Logistics</v>
      </c>
    </row>
    <row r="1720" spans="1:9" hidden="1" x14ac:dyDescent="0.35">
      <c r="A1720" s="1">
        <v>45642</v>
      </c>
      <c r="B1720" t="s">
        <v>85</v>
      </c>
      <c r="C1720" s="2">
        <v>0.44791666666666669</v>
      </c>
      <c r="D1720" s="6">
        <v>0.52083333333333337</v>
      </c>
      <c r="E1720" s="7">
        <f t="shared" si="126"/>
        <v>1.7500000000000004</v>
      </c>
      <c r="F1720" t="s">
        <v>16</v>
      </c>
      <c r="G1720" t="s">
        <v>86</v>
      </c>
      <c r="I1720" t="str">
        <f>VLOOKUP(Table2[[#This Row],[Employee]],emp_team[],2,FALSE)</f>
        <v>Team Logistics</v>
      </c>
    </row>
    <row r="1721" spans="1:9" hidden="1" x14ac:dyDescent="0.35">
      <c r="A1721" s="1">
        <v>45642</v>
      </c>
      <c r="B1721" t="s">
        <v>85</v>
      </c>
      <c r="C1721" s="2">
        <v>0.54166666666666663</v>
      </c>
      <c r="D1721" s="6">
        <v>0.61458333333333337</v>
      </c>
      <c r="E1721" s="7">
        <f t="shared" ref="E1721:E1722" si="127">(D1721-C1721)*24</f>
        <v>1.7500000000000018</v>
      </c>
      <c r="F1721" t="s">
        <v>16</v>
      </c>
      <c r="G1721" t="s">
        <v>86</v>
      </c>
      <c r="I1721" t="str">
        <f>VLOOKUP(Table2[[#This Row],[Employee]],emp_team[],2,FALSE)</f>
        <v>Team Logistics</v>
      </c>
    </row>
    <row r="1722" spans="1:9" hidden="1" x14ac:dyDescent="0.35">
      <c r="A1722" s="1">
        <v>45642</v>
      </c>
      <c r="B1722" t="s">
        <v>85</v>
      </c>
      <c r="C1722" s="2">
        <v>0.625</v>
      </c>
      <c r="D1722" s="6">
        <v>0.70138888888888884</v>
      </c>
      <c r="E1722" s="7">
        <f t="shared" si="127"/>
        <v>1.8333333333333321</v>
      </c>
      <c r="F1722" t="s">
        <v>16</v>
      </c>
      <c r="G1722" t="s">
        <v>86</v>
      </c>
      <c r="I1722" t="str">
        <f>VLOOKUP(Table2[[#This Row],[Employee]],emp_team[],2,FALSE)</f>
        <v>Team Logistics</v>
      </c>
    </row>
    <row r="1723" spans="1:9" hidden="1" x14ac:dyDescent="0.35">
      <c r="A1723" s="1">
        <v>45642</v>
      </c>
      <c r="B1723" t="s">
        <v>77</v>
      </c>
      <c r="C1723" s="2">
        <v>0.34027777777777779</v>
      </c>
      <c r="D1723" s="6">
        <v>0.3611111111111111</v>
      </c>
      <c r="E1723" s="7">
        <f t="shared" ref="E1723:E1724" si="128">(D1723-C1723)*24</f>
        <v>0.49999999999999956</v>
      </c>
      <c r="F1723" t="s">
        <v>16</v>
      </c>
      <c r="G1723" t="s">
        <v>24</v>
      </c>
      <c r="H1723" t="s">
        <v>134</v>
      </c>
      <c r="I1723" t="str">
        <f>VLOOKUP(Table2[[#This Row],[Employee]],emp_team[],2,FALSE)</f>
        <v>Team Logistics</v>
      </c>
    </row>
    <row r="1724" spans="1:9" hidden="1" x14ac:dyDescent="0.35">
      <c r="A1724" s="1">
        <v>45642</v>
      </c>
      <c r="B1724" t="s">
        <v>77</v>
      </c>
      <c r="C1724" s="2">
        <v>0.36458333333333331</v>
      </c>
      <c r="D1724" s="6">
        <v>0.37013888888888891</v>
      </c>
      <c r="E1724" s="7">
        <f t="shared" si="128"/>
        <v>0.13333333333333419</v>
      </c>
      <c r="F1724" t="s">
        <v>16</v>
      </c>
      <c r="G1724" t="s">
        <v>78</v>
      </c>
      <c r="I1724" t="str">
        <f>VLOOKUP(Table2[[#This Row],[Employee]],emp_team[],2,FALSE)</f>
        <v>Team Logistics</v>
      </c>
    </row>
    <row r="1725" spans="1:9" hidden="1" x14ac:dyDescent="0.35">
      <c r="A1725" s="1">
        <v>45642</v>
      </c>
      <c r="B1725" t="s">
        <v>77</v>
      </c>
      <c r="C1725" s="2">
        <v>0.37013888888888891</v>
      </c>
      <c r="D1725" s="6">
        <v>0.37569444444444444</v>
      </c>
      <c r="E1725" s="7">
        <f t="shared" ref="E1725:E1737" si="129">(D1725-C1725)*24</f>
        <v>0.13333333333333286</v>
      </c>
      <c r="F1725" t="s">
        <v>16</v>
      </c>
      <c r="G1725" t="s">
        <v>6</v>
      </c>
      <c r="H1725" t="s">
        <v>135</v>
      </c>
      <c r="I1725" t="str">
        <f>VLOOKUP(Table2[[#This Row],[Employee]],emp_team[],2,FALSE)</f>
        <v>Team Logistics</v>
      </c>
    </row>
    <row r="1726" spans="1:9" hidden="1" x14ac:dyDescent="0.35">
      <c r="A1726" s="1">
        <v>45642</v>
      </c>
      <c r="B1726" t="s">
        <v>77</v>
      </c>
      <c r="C1726" s="2">
        <v>0.37847222222222221</v>
      </c>
      <c r="D1726" s="6">
        <v>0.3888888888888889</v>
      </c>
      <c r="E1726" s="7">
        <f t="shared" si="129"/>
        <v>0.25000000000000044</v>
      </c>
      <c r="F1726" t="s">
        <v>16</v>
      </c>
      <c r="G1726" t="s">
        <v>78</v>
      </c>
      <c r="I1726" t="str">
        <f>VLOOKUP(Table2[[#This Row],[Employee]],emp_team[],2,FALSE)</f>
        <v>Team Logistics</v>
      </c>
    </row>
    <row r="1727" spans="1:9" hidden="1" x14ac:dyDescent="0.35">
      <c r="A1727" s="1">
        <v>45642</v>
      </c>
      <c r="B1727" t="s">
        <v>77</v>
      </c>
      <c r="C1727" s="2">
        <v>0.3888888888888889</v>
      </c>
      <c r="D1727" s="6">
        <v>0.39791666666666664</v>
      </c>
      <c r="E1727" s="7">
        <f t="shared" si="129"/>
        <v>0.2166666666666659</v>
      </c>
      <c r="F1727" t="s">
        <v>16</v>
      </c>
      <c r="G1727" t="s">
        <v>6</v>
      </c>
      <c r="H1727" t="s">
        <v>135</v>
      </c>
      <c r="I1727" t="str">
        <f>VLOOKUP(Table2[[#This Row],[Employee]],emp_team[],2,FALSE)</f>
        <v>Team Logistics</v>
      </c>
    </row>
    <row r="1728" spans="1:9" hidden="1" x14ac:dyDescent="0.35">
      <c r="A1728" s="1">
        <v>45642</v>
      </c>
      <c r="B1728" t="s">
        <v>77</v>
      </c>
      <c r="C1728" s="2">
        <v>0.43402777777777779</v>
      </c>
      <c r="D1728" s="6">
        <v>0.4375</v>
      </c>
      <c r="E1728" s="7">
        <f t="shared" si="129"/>
        <v>8.3333333333333037E-2</v>
      </c>
      <c r="F1728" t="s">
        <v>16</v>
      </c>
      <c r="G1728" t="s">
        <v>6</v>
      </c>
      <c r="H1728" t="s">
        <v>135</v>
      </c>
      <c r="I1728" t="str">
        <f>VLOOKUP(Table2[[#This Row],[Employee]],emp_team[],2,FALSE)</f>
        <v>Team Logistics</v>
      </c>
    </row>
    <row r="1729" spans="1:9" hidden="1" x14ac:dyDescent="0.35">
      <c r="A1729" s="1">
        <v>45642</v>
      </c>
      <c r="B1729" t="s">
        <v>77</v>
      </c>
      <c r="C1729" s="2">
        <v>0.4375</v>
      </c>
      <c r="D1729" s="6">
        <v>0.44097222222222221</v>
      </c>
      <c r="E1729" s="7">
        <f t="shared" si="129"/>
        <v>8.3333333333333037E-2</v>
      </c>
      <c r="F1729" t="s">
        <v>16</v>
      </c>
      <c r="G1729" t="s">
        <v>78</v>
      </c>
      <c r="I1729" t="str">
        <f>VLOOKUP(Table2[[#This Row],[Employee]],emp_team[],2,FALSE)</f>
        <v>Team Logistics</v>
      </c>
    </row>
    <row r="1730" spans="1:9" hidden="1" x14ac:dyDescent="0.35">
      <c r="A1730" s="1">
        <v>45642</v>
      </c>
      <c r="B1730" t="s">
        <v>77</v>
      </c>
      <c r="C1730" s="2">
        <v>0.4826388888888889</v>
      </c>
      <c r="D1730" s="6">
        <v>0.5</v>
      </c>
      <c r="E1730" s="7">
        <f t="shared" si="129"/>
        <v>0.41666666666666652</v>
      </c>
      <c r="F1730" t="s">
        <v>76</v>
      </c>
      <c r="G1730" t="s">
        <v>79</v>
      </c>
      <c r="I1730" t="str">
        <f>VLOOKUP(Table2[[#This Row],[Employee]],emp_team[],2,FALSE)</f>
        <v>Team Logistics</v>
      </c>
    </row>
    <row r="1731" spans="1:9" hidden="1" x14ac:dyDescent="0.35">
      <c r="A1731" s="1">
        <v>45642</v>
      </c>
      <c r="B1731" t="s">
        <v>77</v>
      </c>
      <c r="C1731" s="2">
        <v>0.52083333333333337</v>
      </c>
      <c r="D1731" s="6">
        <v>0.5625</v>
      </c>
      <c r="E1731" s="7">
        <f t="shared" si="129"/>
        <v>0.99999999999999911</v>
      </c>
      <c r="F1731" t="s">
        <v>16</v>
      </c>
      <c r="G1731" t="s">
        <v>4</v>
      </c>
      <c r="H1731" t="s">
        <v>95</v>
      </c>
      <c r="I1731" t="str">
        <f>VLOOKUP(Table2[[#This Row],[Employee]],emp_team[],2,FALSE)</f>
        <v>Team Logistics</v>
      </c>
    </row>
    <row r="1732" spans="1:9" hidden="1" x14ac:dyDescent="0.35">
      <c r="A1732" s="1">
        <v>45642</v>
      </c>
      <c r="B1732" t="s">
        <v>77</v>
      </c>
      <c r="C1732" s="2">
        <v>0.56944444444444442</v>
      </c>
      <c r="D1732" s="6">
        <v>0.59375</v>
      </c>
      <c r="E1732" s="7">
        <f t="shared" si="129"/>
        <v>0.58333333333333393</v>
      </c>
      <c r="F1732" t="s">
        <v>76</v>
      </c>
      <c r="G1732" t="s">
        <v>79</v>
      </c>
      <c r="I1732" t="str">
        <f>VLOOKUP(Table2[[#This Row],[Employee]],emp_team[],2,FALSE)</f>
        <v>Team Logistics</v>
      </c>
    </row>
    <row r="1733" spans="1:9" hidden="1" x14ac:dyDescent="0.35">
      <c r="A1733" s="1">
        <v>45642</v>
      </c>
      <c r="B1733" t="s">
        <v>77</v>
      </c>
      <c r="C1733" s="2">
        <v>0.60416666666666663</v>
      </c>
      <c r="D1733" s="6">
        <v>0.61805555555555558</v>
      </c>
      <c r="E1733" s="7">
        <f t="shared" si="129"/>
        <v>0.33333333333333481</v>
      </c>
      <c r="F1733" t="s">
        <v>76</v>
      </c>
      <c r="G1733" t="s">
        <v>79</v>
      </c>
      <c r="I1733" t="str">
        <f>VLOOKUP(Table2[[#This Row],[Employee]],emp_team[],2,FALSE)</f>
        <v>Team Logistics</v>
      </c>
    </row>
    <row r="1734" spans="1:9" hidden="1" x14ac:dyDescent="0.35">
      <c r="A1734" s="1">
        <v>45642</v>
      </c>
      <c r="B1734" t="s">
        <v>77</v>
      </c>
      <c r="C1734" s="2">
        <v>0.62083333333333335</v>
      </c>
      <c r="D1734" s="6">
        <v>0.65138888888888891</v>
      </c>
      <c r="E1734" s="7">
        <f t="shared" si="129"/>
        <v>0.73333333333333339</v>
      </c>
      <c r="F1734" t="s">
        <v>27</v>
      </c>
      <c r="G1734" t="s">
        <v>11</v>
      </c>
      <c r="I1734" t="str">
        <f>VLOOKUP(Table2[[#This Row],[Employee]],emp_team[],2,FALSE)</f>
        <v>Team Logistics</v>
      </c>
    </row>
    <row r="1735" spans="1:9" hidden="1" x14ac:dyDescent="0.35">
      <c r="A1735" s="1">
        <v>45642</v>
      </c>
      <c r="B1735" t="s">
        <v>77</v>
      </c>
      <c r="C1735" s="2">
        <v>0.65625</v>
      </c>
      <c r="D1735" s="6">
        <v>0.6645833333333333</v>
      </c>
      <c r="E1735" s="7">
        <f t="shared" si="129"/>
        <v>0.19999999999999929</v>
      </c>
      <c r="F1735" t="s">
        <v>27</v>
      </c>
      <c r="G1735" t="s">
        <v>80</v>
      </c>
      <c r="I1735" t="str">
        <f>VLOOKUP(Table2[[#This Row],[Employee]],emp_team[],2,FALSE)</f>
        <v>Team Logistics</v>
      </c>
    </row>
    <row r="1736" spans="1:9" hidden="1" x14ac:dyDescent="0.35">
      <c r="A1736" s="1">
        <v>45642</v>
      </c>
      <c r="B1736" t="s">
        <v>77</v>
      </c>
      <c r="C1736" s="2">
        <v>0.6645833333333333</v>
      </c>
      <c r="D1736" s="6">
        <v>0.67361111111111116</v>
      </c>
      <c r="E1736" s="7">
        <f t="shared" si="129"/>
        <v>0.21666666666666856</v>
      </c>
      <c r="F1736" t="s">
        <v>16</v>
      </c>
      <c r="G1736" t="s">
        <v>78</v>
      </c>
      <c r="I1736" t="str">
        <f>VLOOKUP(Table2[[#This Row],[Employee]],emp_team[],2,FALSE)</f>
        <v>Team Logistics</v>
      </c>
    </row>
    <row r="1737" spans="1:9" hidden="1" x14ac:dyDescent="0.35">
      <c r="A1737" s="1">
        <v>45642</v>
      </c>
      <c r="B1737" t="s">
        <v>77</v>
      </c>
      <c r="C1737" s="2">
        <v>0.67361111111111116</v>
      </c>
      <c r="D1737" s="6">
        <v>0.6875</v>
      </c>
      <c r="E1737" s="7">
        <f t="shared" si="129"/>
        <v>0.33333333333333215</v>
      </c>
      <c r="F1737" t="s">
        <v>47</v>
      </c>
      <c r="G1737" t="s">
        <v>80</v>
      </c>
      <c r="I1737" t="str">
        <f>VLOOKUP(Table2[[#This Row],[Employee]],emp_team[],2,FALSE)</f>
        <v>Team Logistics</v>
      </c>
    </row>
    <row r="1738" spans="1:9" hidden="1" x14ac:dyDescent="0.35">
      <c r="A1738" s="1">
        <v>45642</v>
      </c>
      <c r="B1738" t="s">
        <v>91</v>
      </c>
      <c r="C1738" s="2">
        <v>0.33333333333333331</v>
      </c>
      <c r="D1738" s="6">
        <v>0.41666666666666669</v>
      </c>
      <c r="E1738" s="7">
        <f>(D1738-C1738)*24</f>
        <v>2.0000000000000009</v>
      </c>
      <c r="F1738" t="s">
        <v>19</v>
      </c>
      <c r="G1738" t="s">
        <v>59</v>
      </c>
      <c r="H1738">
        <v>1148614</v>
      </c>
      <c r="I1738" t="str">
        <f>VLOOKUP(Table2[[#This Row],[Employee]],emp_team[],2,FALSE)</f>
        <v>Team WH</v>
      </c>
    </row>
    <row r="1739" spans="1:9" hidden="1" x14ac:dyDescent="0.35">
      <c r="A1739" s="1">
        <v>45642</v>
      </c>
      <c r="B1739" t="s">
        <v>91</v>
      </c>
      <c r="C1739" s="2">
        <v>0.42708333333333331</v>
      </c>
      <c r="D1739" s="6">
        <v>0.47638888888888886</v>
      </c>
      <c r="E1739" s="7">
        <f t="shared" ref="E1739:E1741" si="130">(D1739-C1739)*24</f>
        <v>1.1833333333333331</v>
      </c>
      <c r="F1739" t="s">
        <v>19</v>
      </c>
      <c r="G1739" t="s">
        <v>59</v>
      </c>
      <c r="H1739">
        <v>1148614</v>
      </c>
      <c r="I1739" t="str">
        <f>VLOOKUP(Table2[[#This Row],[Employee]],emp_team[],2,FALSE)</f>
        <v>Team WH</v>
      </c>
    </row>
    <row r="1740" spans="1:9" hidden="1" x14ac:dyDescent="0.35">
      <c r="A1740" s="1">
        <v>45642</v>
      </c>
      <c r="B1740" t="s">
        <v>91</v>
      </c>
      <c r="C1740" s="2">
        <v>0.47638888888888886</v>
      </c>
      <c r="D1740" s="6">
        <v>0.5</v>
      </c>
      <c r="E1740" s="7">
        <f t="shared" si="130"/>
        <v>0.56666666666666732</v>
      </c>
      <c r="F1740" t="s">
        <v>62</v>
      </c>
      <c r="G1740" t="s">
        <v>59</v>
      </c>
      <c r="H1740" t="s">
        <v>136</v>
      </c>
      <c r="I1740" t="str">
        <f>VLOOKUP(Table2[[#This Row],[Employee]],emp_team[],2,FALSE)</f>
        <v>Team WH</v>
      </c>
    </row>
    <row r="1741" spans="1:9" hidden="1" x14ac:dyDescent="0.35">
      <c r="A1741" s="1">
        <v>45642</v>
      </c>
      <c r="B1741" t="s">
        <v>91</v>
      </c>
      <c r="C1741" s="2">
        <v>0.52083333333333337</v>
      </c>
      <c r="D1741" s="6">
        <v>0.53472222222222221</v>
      </c>
      <c r="E1741" s="7">
        <f t="shared" si="130"/>
        <v>0.33333333333333215</v>
      </c>
      <c r="F1741" t="s">
        <v>62</v>
      </c>
      <c r="G1741" t="s">
        <v>59</v>
      </c>
      <c r="H1741" t="s">
        <v>136</v>
      </c>
      <c r="I1741" t="str">
        <f>VLOOKUP(Table2[[#This Row],[Employee]],emp_team[],2,FALSE)</f>
        <v>Team WH</v>
      </c>
    </row>
    <row r="1742" spans="1:9" hidden="1" x14ac:dyDescent="0.35">
      <c r="A1742" s="1">
        <v>45642</v>
      </c>
      <c r="B1742" t="s">
        <v>91</v>
      </c>
      <c r="C1742" s="2">
        <v>0.53472222222222221</v>
      </c>
      <c r="D1742" s="6">
        <v>0.59375</v>
      </c>
      <c r="E1742" s="7">
        <f>(D1742-C1742)*24</f>
        <v>1.416666666666667</v>
      </c>
      <c r="F1742" t="s">
        <v>16</v>
      </c>
      <c r="G1742" t="s">
        <v>8</v>
      </c>
      <c r="I1742" t="str">
        <f>VLOOKUP(Table2[[#This Row],[Employee]],emp_team[],2,FALSE)</f>
        <v>Team WH</v>
      </c>
    </row>
    <row r="1743" spans="1:9" hidden="1" x14ac:dyDescent="0.35">
      <c r="A1743" s="1">
        <v>45642</v>
      </c>
      <c r="B1743" t="s">
        <v>91</v>
      </c>
      <c r="C1743" s="2">
        <v>0.60416666666666663</v>
      </c>
      <c r="D1743" s="6">
        <v>0.66666666666666663</v>
      </c>
      <c r="E1743" s="7">
        <f t="shared" ref="E1743:E1744" si="131">(D1743-C1743)*24</f>
        <v>1.5</v>
      </c>
      <c r="F1743" t="s">
        <v>16</v>
      </c>
      <c r="G1743" t="s">
        <v>7</v>
      </c>
      <c r="I1743" t="str">
        <f>VLOOKUP(Table2[[#This Row],[Employee]],emp_team[],2,FALSE)</f>
        <v>Team WH</v>
      </c>
    </row>
    <row r="1744" spans="1:9" hidden="1" x14ac:dyDescent="0.35">
      <c r="A1744" s="1">
        <v>45642</v>
      </c>
      <c r="B1744" t="s">
        <v>91</v>
      </c>
      <c r="C1744" s="2">
        <v>0.66666666666666663</v>
      </c>
      <c r="D1744" s="6">
        <v>0.6875</v>
      </c>
      <c r="E1744" s="7">
        <f t="shared" si="131"/>
        <v>0.50000000000000089</v>
      </c>
      <c r="F1744" t="s">
        <v>38</v>
      </c>
      <c r="G1744" t="s">
        <v>36</v>
      </c>
      <c r="H1744" t="s">
        <v>137</v>
      </c>
      <c r="I1744" t="str">
        <f>VLOOKUP(Table2[[#This Row],[Employee]],emp_team[],2,FALSE)</f>
        <v>Team WH</v>
      </c>
    </row>
    <row r="1745" spans="1:9" hidden="1" x14ac:dyDescent="0.35">
      <c r="A1745" s="1">
        <v>45642</v>
      </c>
      <c r="B1745" t="s">
        <v>88</v>
      </c>
      <c r="C1745" s="2">
        <v>0.33333333333333331</v>
      </c>
      <c r="D1745" s="6">
        <v>0.36319444444444443</v>
      </c>
      <c r="E1745" s="7">
        <f>(D1745-C1745)*24</f>
        <v>0.71666666666666679</v>
      </c>
      <c r="F1745" t="s">
        <v>19</v>
      </c>
      <c r="G1745" t="s">
        <v>59</v>
      </c>
      <c r="I1745" t="str">
        <f>VLOOKUP(Table2[[#This Row],[Employee]],emp_team[],2,FALSE)</f>
        <v>Team WH</v>
      </c>
    </row>
    <row r="1746" spans="1:9" hidden="1" x14ac:dyDescent="0.35">
      <c r="A1746" s="1">
        <v>45642</v>
      </c>
      <c r="B1746" t="s">
        <v>88</v>
      </c>
      <c r="C1746" s="2">
        <v>0.36319444444444443</v>
      </c>
      <c r="D1746" s="6">
        <v>0.41666666666666669</v>
      </c>
      <c r="E1746" s="7">
        <f t="shared" ref="E1746:E1757" si="132">(D1746-C1746)*24</f>
        <v>1.2833333333333341</v>
      </c>
      <c r="F1746" t="s">
        <v>16</v>
      </c>
      <c r="G1746" t="s">
        <v>8</v>
      </c>
      <c r="I1746" t="str">
        <f>VLOOKUP(Table2[[#This Row],[Employee]],emp_team[],2,FALSE)</f>
        <v>Team WH</v>
      </c>
    </row>
    <row r="1747" spans="1:9" hidden="1" x14ac:dyDescent="0.35">
      <c r="A1747" s="1">
        <v>45642</v>
      </c>
      <c r="B1747" t="s">
        <v>88</v>
      </c>
      <c r="C1747" s="2">
        <v>0.42708333333333331</v>
      </c>
      <c r="D1747" s="6">
        <v>0.5</v>
      </c>
      <c r="E1747" s="7">
        <f t="shared" si="132"/>
        <v>1.7500000000000004</v>
      </c>
      <c r="F1747" t="s">
        <v>16</v>
      </c>
      <c r="G1747" t="s">
        <v>7</v>
      </c>
      <c r="I1747" t="str">
        <f>VLOOKUP(Table2[[#This Row],[Employee]],emp_team[],2,FALSE)</f>
        <v>Team WH</v>
      </c>
    </row>
    <row r="1748" spans="1:9" hidden="1" x14ac:dyDescent="0.35">
      <c r="A1748" s="1">
        <v>45642</v>
      </c>
      <c r="B1748" t="s">
        <v>88</v>
      </c>
      <c r="C1748" s="2">
        <v>0.52083333333333337</v>
      </c>
      <c r="D1748" s="6">
        <v>0.59375</v>
      </c>
      <c r="E1748" s="7">
        <f t="shared" si="132"/>
        <v>1.7499999999999991</v>
      </c>
      <c r="F1748" t="s">
        <v>16</v>
      </c>
      <c r="G1748" t="s">
        <v>8</v>
      </c>
      <c r="I1748" t="str">
        <f>VLOOKUP(Table2[[#This Row],[Employee]],emp_team[],2,FALSE)</f>
        <v>Team WH</v>
      </c>
    </row>
    <row r="1749" spans="1:9" hidden="1" x14ac:dyDescent="0.35">
      <c r="A1749" s="1">
        <v>45642</v>
      </c>
      <c r="B1749" t="s">
        <v>88</v>
      </c>
      <c r="C1749" s="2">
        <v>0.60416666666666663</v>
      </c>
      <c r="D1749" s="6">
        <v>0.6875</v>
      </c>
      <c r="E1749" s="7">
        <f t="shared" si="132"/>
        <v>2.0000000000000009</v>
      </c>
      <c r="F1749" t="s">
        <v>16</v>
      </c>
      <c r="G1749" t="s">
        <v>7</v>
      </c>
      <c r="I1749" t="str">
        <f>VLOOKUP(Table2[[#This Row],[Employee]],emp_team[],2,FALSE)</f>
        <v>Team WH</v>
      </c>
    </row>
    <row r="1750" spans="1:9" hidden="1" x14ac:dyDescent="0.35">
      <c r="A1750" s="1">
        <v>45642</v>
      </c>
      <c r="B1750" t="s">
        <v>89</v>
      </c>
      <c r="C1750" s="2">
        <v>0.33333333333333331</v>
      </c>
      <c r="D1750" s="6">
        <v>0.36319444444444443</v>
      </c>
      <c r="E1750" s="7">
        <f>(D1750-C1750)*24</f>
        <v>0.71666666666666679</v>
      </c>
      <c r="F1750" t="s">
        <v>19</v>
      </c>
      <c r="G1750" t="s">
        <v>59</v>
      </c>
      <c r="I1750" t="str">
        <f>VLOOKUP(Table2[[#This Row],[Employee]],emp_team[],2,FALSE)</f>
        <v>Team WH</v>
      </c>
    </row>
    <row r="1751" spans="1:9" hidden="1" x14ac:dyDescent="0.35">
      <c r="A1751" s="1">
        <v>45642</v>
      </c>
      <c r="B1751" t="s">
        <v>89</v>
      </c>
      <c r="C1751" s="2">
        <v>0.36319444444444443</v>
      </c>
      <c r="D1751" s="6">
        <v>0.41666666666666669</v>
      </c>
      <c r="E1751" s="7">
        <f t="shared" ref="E1751:E1754" si="133">(D1751-C1751)*24</f>
        <v>1.2833333333333341</v>
      </c>
      <c r="F1751" t="s">
        <v>16</v>
      </c>
      <c r="G1751" t="s">
        <v>8</v>
      </c>
      <c r="I1751" t="str">
        <f>VLOOKUP(Table2[[#This Row],[Employee]],emp_team[],2,FALSE)</f>
        <v>Team WH</v>
      </c>
    </row>
    <row r="1752" spans="1:9" hidden="1" x14ac:dyDescent="0.35">
      <c r="A1752" s="1">
        <v>45642</v>
      </c>
      <c r="B1752" t="s">
        <v>89</v>
      </c>
      <c r="C1752" s="2">
        <v>0.42708333333333331</v>
      </c>
      <c r="D1752" s="6">
        <v>0.5</v>
      </c>
      <c r="E1752" s="7">
        <f t="shared" si="133"/>
        <v>1.7500000000000004</v>
      </c>
      <c r="F1752" t="s">
        <v>16</v>
      </c>
      <c r="G1752" t="s">
        <v>7</v>
      </c>
      <c r="I1752" t="str">
        <f>VLOOKUP(Table2[[#This Row],[Employee]],emp_team[],2,FALSE)</f>
        <v>Team WH</v>
      </c>
    </row>
    <row r="1753" spans="1:9" hidden="1" x14ac:dyDescent="0.35">
      <c r="A1753" s="1">
        <v>45642</v>
      </c>
      <c r="B1753" t="s">
        <v>89</v>
      </c>
      <c r="C1753" s="2">
        <v>0.52083333333333337</v>
      </c>
      <c r="D1753" s="6">
        <v>0.59375</v>
      </c>
      <c r="E1753" s="7">
        <f t="shared" si="133"/>
        <v>1.7499999999999991</v>
      </c>
      <c r="F1753" t="s">
        <v>16</v>
      </c>
      <c r="G1753" t="s">
        <v>8</v>
      </c>
      <c r="I1753" t="str">
        <f>VLOOKUP(Table2[[#This Row],[Employee]],emp_team[],2,FALSE)</f>
        <v>Team WH</v>
      </c>
    </row>
    <row r="1754" spans="1:9" hidden="1" x14ac:dyDescent="0.35">
      <c r="A1754" s="1">
        <v>45642</v>
      </c>
      <c r="B1754" t="s">
        <v>89</v>
      </c>
      <c r="C1754" s="2">
        <v>0.60416666666666663</v>
      </c>
      <c r="D1754" s="6">
        <v>0.6875</v>
      </c>
      <c r="E1754" s="7">
        <f t="shared" si="133"/>
        <v>2.0000000000000009</v>
      </c>
      <c r="F1754" t="s">
        <v>16</v>
      </c>
      <c r="G1754" t="s">
        <v>7</v>
      </c>
      <c r="I1754" t="str">
        <f>VLOOKUP(Table2[[#This Row],[Employee]],emp_team[],2,FALSE)</f>
        <v>Team WH</v>
      </c>
    </row>
    <row r="1755" spans="1:9" hidden="1" x14ac:dyDescent="0.35">
      <c r="A1755" s="1">
        <v>45642</v>
      </c>
      <c r="B1755" t="s">
        <v>82</v>
      </c>
      <c r="C1755" s="2">
        <v>0.3125</v>
      </c>
      <c r="D1755" s="6">
        <v>0.33333333333333331</v>
      </c>
      <c r="E1755" s="7">
        <f t="shared" si="132"/>
        <v>0.49999999999999956</v>
      </c>
      <c r="F1755" t="s">
        <v>23</v>
      </c>
      <c r="G1755" t="s">
        <v>42</v>
      </c>
      <c r="I1755" t="str">
        <f>VLOOKUP(Table2[[#This Row],[Employee]],emp_team[],2,FALSE)</f>
        <v>Team WH</v>
      </c>
    </row>
    <row r="1756" spans="1:9" hidden="1" x14ac:dyDescent="0.35">
      <c r="A1756" s="1">
        <v>45642</v>
      </c>
      <c r="B1756" t="s">
        <v>82</v>
      </c>
      <c r="C1756" s="2">
        <v>0.33333333333333331</v>
      </c>
      <c r="D1756" s="6">
        <v>0.35416666666666669</v>
      </c>
      <c r="E1756" s="7">
        <f t="shared" si="132"/>
        <v>0.50000000000000089</v>
      </c>
      <c r="F1756" t="s">
        <v>38</v>
      </c>
      <c r="G1756" t="s">
        <v>58</v>
      </c>
      <c r="I1756" t="str">
        <f>VLOOKUP(Table2[[#This Row],[Employee]],emp_team[],2,FALSE)</f>
        <v>Team WH</v>
      </c>
    </row>
    <row r="1757" spans="1:9" hidden="1" x14ac:dyDescent="0.35">
      <c r="A1757" s="1">
        <v>45642</v>
      </c>
      <c r="B1757" t="s">
        <v>82</v>
      </c>
      <c r="C1757" s="2">
        <v>0.35416666666666669</v>
      </c>
      <c r="D1757" s="6">
        <v>0.41666666666666669</v>
      </c>
      <c r="E1757" s="7">
        <f t="shared" si="132"/>
        <v>1.5</v>
      </c>
      <c r="F1757" t="s">
        <v>23</v>
      </c>
      <c r="G1757" t="s">
        <v>42</v>
      </c>
      <c r="I1757" t="str">
        <f>VLOOKUP(Table2[[#This Row],[Employee]],emp_team[],2,FALSE)</f>
        <v>Team WH</v>
      </c>
    </row>
    <row r="1758" spans="1:9" hidden="1" x14ac:dyDescent="0.35">
      <c r="A1758" s="1">
        <v>45642</v>
      </c>
      <c r="B1758" t="s">
        <v>82</v>
      </c>
      <c r="C1758" s="2">
        <v>0.41666666666666669</v>
      </c>
      <c r="D1758" s="6">
        <v>0.45833333333333331</v>
      </c>
      <c r="E1758" s="7">
        <f t="shared" ref="E1758:E1766" si="134">(D1758-C1758)*24</f>
        <v>0.99999999999999911</v>
      </c>
      <c r="F1758" t="s">
        <v>19</v>
      </c>
      <c r="G1758" t="s">
        <v>72</v>
      </c>
      <c r="H1758">
        <v>1145610</v>
      </c>
      <c r="I1758" t="str">
        <f>VLOOKUP(Table2[[#This Row],[Employee]],emp_team[],2,FALSE)</f>
        <v>Team WH</v>
      </c>
    </row>
    <row r="1759" spans="1:9" hidden="1" x14ac:dyDescent="0.35">
      <c r="A1759" s="1">
        <v>45642</v>
      </c>
      <c r="B1759" t="s">
        <v>82</v>
      </c>
      <c r="C1759" s="2">
        <v>0.46875</v>
      </c>
      <c r="D1759" s="6">
        <v>0.5</v>
      </c>
      <c r="E1759" s="7">
        <f t="shared" si="134"/>
        <v>0.75</v>
      </c>
      <c r="F1759" t="s">
        <v>17</v>
      </c>
      <c r="G1759" t="s">
        <v>73</v>
      </c>
      <c r="I1759" t="str">
        <f>VLOOKUP(Table2[[#This Row],[Employee]],emp_team[],2,FALSE)</f>
        <v>Team WH</v>
      </c>
    </row>
    <row r="1760" spans="1:9" hidden="1" x14ac:dyDescent="0.35">
      <c r="A1760" s="1">
        <v>45642</v>
      </c>
      <c r="B1760" t="s">
        <v>82</v>
      </c>
      <c r="C1760" s="2">
        <v>0.5</v>
      </c>
      <c r="D1760" s="6">
        <v>0.52083333333333337</v>
      </c>
      <c r="E1760" s="7">
        <f t="shared" si="134"/>
        <v>0.50000000000000089</v>
      </c>
      <c r="F1760" t="s">
        <v>19</v>
      </c>
      <c r="G1760" t="s">
        <v>72</v>
      </c>
      <c r="H1760">
        <v>1150472</v>
      </c>
      <c r="I1760" t="str">
        <f>VLOOKUP(Table2[[#This Row],[Employee]],emp_team[],2,FALSE)</f>
        <v>Team WH</v>
      </c>
    </row>
    <row r="1761" spans="1:9" hidden="1" x14ac:dyDescent="0.35">
      <c r="A1761" s="1">
        <v>45642</v>
      </c>
      <c r="B1761" t="s">
        <v>82</v>
      </c>
      <c r="C1761" s="2">
        <v>0.52083333333333337</v>
      </c>
      <c r="D1761" s="6">
        <v>0.54166666666666663</v>
      </c>
      <c r="E1761" s="7">
        <f t="shared" si="134"/>
        <v>0.49999999999999822</v>
      </c>
      <c r="F1761" t="s">
        <v>17</v>
      </c>
      <c r="G1761" t="s">
        <v>73</v>
      </c>
      <c r="I1761" t="str">
        <f>VLOOKUP(Table2[[#This Row],[Employee]],emp_team[],2,FALSE)</f>
        <v>Team WH</v>
      </c>
    </row>
    <row r="1762" spans="1:9" hidden="1" x14ac:dyDescent="0.35">
      <c r="A1762" s="1">
        <v>45642</v>
      </c>
      <c r="B1762" t="s">
        <v>82</v>
      </c>
      <c r="C1762" s="2">
        <v>0.5625</v>
      </c>
      <c r="D1762" s="6">
        <v>0.57638888888888884</v>
      </c>
      <c r="E1762" s="7">
        <f t="shared" si="134"/>
        <v>0.33333333333333215</v>
      </c>
      <c r="F1762" t="s">
        <v>19</v>
      </c>
      <c r="G1762" t="s">
        <v>72</v>
      </c>
      <c r="H1762">
        <v>1148614</v>
      </c>
      <c r="I1762" t="str">
        <f>VLOOKUP(Table2[[#This Row],[Employee]],emp_team[],2,FALSE)</f>
        <v>Team WH</v>
      </c>
    </row>
    <row r="1763" spans="1:9" hidden="1" x14ac:dyDescent="0.35">
      <c r="A1763" s="1">
        <v>45642</v>
      </c>
      <c r="B1763" t="s">
        <v>82</v>
      </c>
      <c r="C1763" s="2">
        <v>0.57638888888888884</v>
      </c>
      <c r="D1763" s="6">
        <v>0.58333333333333337</v>
      </c>
      <c r="E1763" s="7">
        <f t="shared" si="134"/>
        <v>0.16666666666666874</v>
      </c>
      <c r="F1763" t="s">
        <v>27</v>
      </c>
      <c r="G1763" t="s">
        <v>72</v>
      </c>
      <c r="H1763">
        <v>1153109</v>
      </c>
      <c r="I1763" t="str">
        <f>VLOOKUP(Table2[[#This Row],[Employee]],emp_team[],2,FALSE)</f>
        <v>Team WH</v>
      </c>
    </row>
    <row r="1764" spans="1:9" hidden="1" x14ac:dyDescent="0.35">
      <c r="A1764" s="1">
        <v>45642</v>
      </c>
      <c r="B1764" t="s">
        <v>82</v>
      </c>
      <c r="C1764" s="2">
        <v>0.58333333333333337</v>
      </c>
      <c r="D1764" s="6">
        <v>0.625</v>
      </c>
      <c r="E1764" s="7">
        <f t="shared" si="134"/>
        <v>0.99999999999999911</v>
      </c>
      <c r="F1764" t="s">
        <v>19</v>
      </c>
      <c r="G1764" t="s">
        <v>72</v>
      </c>
      <c r="H1764">
        <v>1148753</v>
      </c>
      <c r="I1764" t="str">
        <f>VLOOKUP(Table2[[#This Row],[Employee]],emp_team[],2,FALSE)</f>
        <v>Team WH</v>
      </c>
    </row>
    <row r="1765" spans="1:9" hidden="1" x14ac:dyDescent="0.35">
      <c r="A1765" s="1">
        <v>45642</v>
      </c>
      <c r="B1765" t="s">
        <v>82</v>
      </c>
      <c r="C1765" s="2">
        <v>0.63541666666666663</v>
      </c>
      <c r="D1765" s="6">
        <v>0.66666666666666663</v>
      </c>
      <c r="E1765" s="7">
        <f t="shared" si="134"/>
        <v>0.75</v>
      </c>
      <c r="F1765" t="s">
        <v>19</v>
      </c>
      <c r="G1765" t="s">
        <v>72</v>
      </c>
      <c r="H1765">
        <v>1148761</v>
      </c>
      <c r="I1765" t="str">
        <f>VLOOKUP(Table2[[#This Row],[Employee]],emp_team[],2,FALSE)</f>
        <v>Team WH</v>
      </c>
    </row>
    <row r="1766" spans="1:9" hidden="1" x14ac:dyDescent="0.35">
      <c r="A1766" s="1">
        <v>45642</v>
      </c>
      <c r="B1766" t="s">
        <v>138</v>
      </c>
      <c r="C1766" s="2">
        <v>0.36458333333333331</v>
      </c>
      <c r="D1766" s="6">
        <v>0.41666666666666669</v>
      </c>
      <c r="E1766" s="7">
        <f t="shared" si="134"/>
        <v>1.2500000000000009</v>
      </c>
      <c r="F1766" t="s">
        <v>23</v>
      </c>
      <c r="G1766" t="s">
        <v>8</v>
      </c>
      <c r="H1766">
        <v>1152446</v>
      </c>
      <c r="I1766" t="str">
        <f>VLOOKUP(Table2[[#This Row],[Employee]],emp_team[],2,FALSE)</f>
        <v>Team WH</v>
      </c>
    </row>
    <row r="1767" spans="1:9" hidden="1" x14ac:dyDescent="0.35">
      <c r="A1767" s="1">
        <v>45642</v>
      </c>
      <c r="B1767" t="s">
        <v>138</v>
      </c>
      <c r="C1767" s="2">
        <v>0.42708333333333331</v>
      </c>
      <c r="D1767" s="6">
        <v>0.5</v>
      </c>
      <c r="E1767" s="7">
        <f>(D1767-C1767)*24</f>
        <v>1.7500000000000004</v>
      </c>
      <c r="F1767" t="s">
        <v>23</v>
      </c>
      <c r="G1767" t="s">
        <v>8</v>
      </c>
      <c r="H1767">
        <v>1152440</v>
      </c>
      <c r="I1767" t="str">
        <f>VLOOKUP(Table2[[#This Row],[Employee]],emp_team[],2,FALSE)</f>
        <v>Team WH</v>
      </c>
    </row>
    <row r="1768" spans="1:9" hidden="1" x14ac:dyDescent="0.35">
      <c r="A1768" s="1">
        <v>45642</v>
      </c>
      <c r="B1768" t="s">
        <v>138</v>
      </c>
      <c r="C1768" s="2">
        <v>0.52083333333333337</v>
      </c>
      <c r="D1768" s="6">
        <v>0.59375</v>
      </c>
      <c r="E1768" s="7">
        <f t="shared" ref="E1768:E1779" si="135">(D1768-C1768)*24</f>
        <v>1.7499999999999991</v>
      </c>
      <c r="F1768" t="s">
        <v>55</v>
      </c>
      <c r="G1768" t="s">
        <v>8</v>
      </c>
      <c r="H1768">
        <v>1153056</v>
      </c>
      <c r="I1768" t="str">
        <f>VLOOKUP(Table2[[#This Row],[Employee]],emp_team[],2,FALSE)</f>
        <v>Team WH</v>
      </c>
    </row>
    <row r="1769" spans="1:9" hidden="1" x14ac:dyDescent="0.35">
      <c r="A1769" s="1">
        <v>45642</v>
      </c>
      <c r="B1769" t="s">
        <v>138</v>
      </c>
      <c r="C1769" s="2">
        <v>0.60416666666666663</v>
      </c>
      <c r="D1769" s="6">
        <v>0.6875</v>
      </c>
      <c r="E1769" s="7">
        <f t="shared" si="135"/>
        <v>2.0000000000000009</v>
      </c>
      <c r="F1769" t="s">
        <v>23</v>
      </c>
      <c r="G1769" t="s">
        <v>8</v>
      </c>
      <c r="H1769">
        <v>1153310</v>
      </c>
      <c r="I1769" t="str">
        <f>VLOOKUP(Table2[[#This Row],[Employee]],emp_team[],2,FALSE)</f>
        <v>Team WH</v>
      </c>
    </row>
    <row r="1770" spans="1:9" hidden="1" x14ac:dyDescent="0.35">
      <c r="A1770" s="1">
        <v>45642</v>
      </c>
      <c r="B1770" t="s">
        <v>92</v>
      </c>
      <c r="C1770" s="2">
        <v>0.3263888888888889</v>
      </c>
      <c r="D1770" s="6">
        <v>0.41666666666666669</v>
      </c>
      <c r="E1770" s="7">
        <f t="shared" si="135"/>
        <v>2.166666666666667</v>
      </c>
      <c r="F1770" t="s">
        <v>16</v>
      </c>
      <c r="G1770" t="s">
        <v>8</v>
      </c>
      <c r="H1770">
        <v>1149683</v>
      </c>
      <c r="I1770" t="str">
        <f>VLOOKUP(Table2[[#This Row],[Employee]],emp_team[],2,FALSE)</f>
        <v>Team WH</v>
      </c>
    </row>
    <row r="1771" spans="1:9" hidden="1" x14ac:dyDescent="0.35">
      <c r="A1771" s="1">
        <v>45642</v>
      </c>
      <c r="B1771" t="s">
        <v>92</v>
      </c>
      <c r="C1771" s="2">
        <v>0.42708333333333331</v>
      </c>
      <c r="D1771" s="6">
        <v>0.5</v>
      </c>
      <c r="E1771" s="7">
        <f t="shared" si="135"/>
        <v>1.7500000000000004</v>
      </c>
      <c r="F1771" t="s">
        <v>16</v>
      </c>
      <c r="G1771" t="s">
        <v>75</v>
      </c>
      <c r="H1771">
        <v>1149679</v>
      </c>
      <c r="I1771" t="str">
        <f>VLOOKUP(Table2[[#This Row],[Employee]],emp_team[],2,FALSE)</f>
        <v>Team WH</v>
      </c>
    </row>
    <row r="1772" spans="1:9" hidden="1" x14ac:dyDescent="0.35">
      <c r="A1772" s="1">
        <v>45642</v>
      </c>
      <c r="B1772" t="s">
        <v>92</v>
      </c>
      <c r="C1772" s="2">
        <v>0.52083333333333337</v>
      </c>
      <c r="D1772" s="6">
        <v>0.59375</v>
      </c>
      <c r="E1772" s="7">
        <f t="shared" si="135"/>
        <v>1.7499999999999991</v>
      </c>
      <c r="F1772" t="s">
        <v>16</v>
      </c>
      <c r="G1772" t="s">
        <v>4</v>
      </c>
      <c r="H1772" t="s">
        <v>139</v>
      </c>
      <c r="I1772" t="str">
        <f>VLOOKUP(Table2[[#This Row],[Employee]],emp_team[],2,FALSE)</f>
        <v>Team WH</v>
      </c>
    </row>
    <row r="1773" spans="1:9" hidden="1" x14ac:dyDescent="0.35">
      <c r="A1773" s="1">
        <v>45642</v>
      </c>
      <c r="B1773" t="s">
        <v>92</v>
      </c>
      <c r="C1773" s="2">
        <v>0.60416666666666663</v>
      </c>
      <c r="D1773" s="6">
        <v>0.6875</v>
      </c>
      <c r="E1773" s="7">
        <f t="shared" si="135"/>
        <v>2.0000000000000009</v>
      </c>
      <c r="F1773" t="s">
        <v>16</v>
      </c>
      <c r="G1773" t="s">
        <v>75</v>
      </c>
      <c r="H1773">
        <v>1151708</v>
      </c>
      <c r="I1773" t="str">
        <f>VLOOKUP(Table2[[#This Row],[Employee]],emp_team[],2,FALSE)</f>
        <v>Team WH</v>
      </c>
    </row>
    <row r="1774" spans="1:9" hidden="1" x14ac:dyDescent="0.35">
      <c r="A1774" s="1">
        <v>45642</v>
      </c>
      <c r="B1774" t="s">
        <v>83</v>
      </c>
      <c r="C1774" s="2">
        <v>0.3125</v>
      </c>
      <c r="D1774" s="6">
        <v>0.41666666666666669</v>
      </c>
      <c r="E1774" s="7">
        <f t="shared" si="135"/>
        <v>2.5000000000000004</v>
      </c>
      <c r="F1774" t="s">
        <v>19</v>
      </c>
      <c r="G1774" t="s">
        <v>59</v>
      </c>
      <c r="H1774">
        <v>1148614</v>
      </c>
      <c r="I1774" t="str">
        <f>VLOOKUP(Table2[[#This Row],[Employee]],emp_team[],2,FALSE)</f>
        <v>Team WH</v>
      </c>
    </row>
    <row r="1775" spans="1:9" hidden="1" x14ac:dyDescent="0.35">
      <c r="A1775" s="1">
        <v>45642</v>
      </c>
      <c r="B1775" t="s">
        <v>83</v>
      </c>
      <c r="C1775" s="2">
        <v>0.42708333333333331</v>
      </c>
      <c r="D1775" s="6">
        <v>0.47638888888888886</v>
      </c>
      <c r="E1775" s="7">
        <f t="shared" si="135"/>
        <v>1.1833333333333331</v>
      </c>
      <c r="F1775" t="s">
        <v>19</v>
      </c>
      <c r="G1775" t="s">
        <v>59</v>
      </c>
      <c r="H1775">
        <v>1148614</v>
      </c>
      <c r="I1775" t="str">
        <f>VLOOKUP(Table2[[#This Row],[Employee]],emp_team[],2,FALSE)</f>
        <v>Team WH</v>
      </c>
    </row>
    <row r="1776" spans="1:9" hidden="1" x14ac:dyDescent="0.35">
      <c r="A1776" s="1">
        <v>45642</v>
      </c>
      <c r="B1776" t="s">
        <v>83</v>
      </c>
      <c r="C1776" s="2">
        <v>0.47638888888888886</v>
      </c>
      <c r="D1776" s="6">
        <v>0.5</v>
      </c>
      <c r="E1776" s="7">
        <f t="shared" si="135"/>
        <v>0.56666666666666732</v>
      </c>
      <c r="F1776" t="s">
        <v>62</v>
      </c>
      <c r="G1776" t="s">
        <v>59</v>
      </c>
      <c r="H1776" t="s">
        <v>136</v>
      </c>
      <c r="I1776" t="str">
        <f>VLOOKUP(Table2[[#This Row],[Employee]],emp_team[],2,FALSE)</f>
        <v>Team WH</v>
      </c>
    </row>
    <row r="1777" spans="1:9" hidden="1" x14ac:dyDescent="0.35">
      <c r="A1777" s="1">
        <v>45642</v>
      </c>
      <c r="B1777" t="s">
        <v>83</v>
      </c>
      <c r="C1777" s="2">
        <v>0.52083333333333337</v>
      </c>
      <c r="D1777" s="6">
        <v>0.53263888888888888</v>
      </c>
      <c r="E1777" s="7">
        <f t="shared" si="135"/>
        <v>0.28333333333333233</v>
      </c>
      <c r="F1777" t="s">
        <v>62</v>
      </c>
      <c r="G1777" t="s">
        <v>59</v>
      </c>
      <c r="H1777" t="s">
        <v>136</v>
      </c>
      <c r="I1777" t="str">
        <f>VLOOKUP(Table2[[#This Row],[Employee]],emp_team[],2,FALSE)</f>
        <v>Team WH</v>
      </c>
    </row>
    <row r="1778" spans="1:9" hidden="1" x14ac:dyDescent="0.35">
      <c r="A1778" s="1">
        <v>45642</v>
      </c>
      <c r="B1778" t="s">
        <v>83</v>
      </c>
      <c r="C1778" s="2">
        <v>0.53263888888888888</v>
      </c>
      <c r="D1778" s="6">
        <v>0.59375</v>
      </c>
      <c r="E1778" s="7">
        <f t="shared" si="135"/>
        <v>1.4666666666666668</v>
      </c>
      <c r="F1778" t="s">
        <v>38</v>
      </c>
      <c r="G1778" t="s">
        <v>4</v>
      </c>
      <c r="H1778" t="s">
        <v>137</v>
      </c>
      <c r="I1778" t="str">
        <f>VLOOKUP(Table2[[#This Row],[Employee]],emp_team[],2,FALSE)</f>
        <v>Team WH</v>
      </c>
    </row>
    <row r="1779" spans="1:9" hidden="1" x14ac:dyDescent="0.35">
      <c r="A1779" s="1">
        <v>45642</v>
      </c>
      <c r="B1779" t="s">
        <v>83</v>
      </c>
      <c r="C1779" s="2">
        <v>0.60416666666666663</v>
      </c>
      <c r="D1779" s="6">
        <v>0.66666666666666663</v>
      </c>
      <c r="E1779" s="7">
        <f t="shared" si="135"/>
        <v>1.5</v>
      </c>
      <c r="F1779" t="s">
        <v>38</v>
      </c>
      <c r="G1779" t="s">
        <v>4</v>
      </c>
      <c r="H1779" t="s">
        <v>137</v>
      </c>
      <c r="I1779" t="str">
        <f>VLOOKUP(Table2[[#This Row],[Employee]],emp_team[],2,FALSE)</f>
        <v>Team WH</v>
      </c>
    </row>
  </sheetData>
  <pageMargins left="0.7" right="0.7" top="0.75" bottom="0.75" header="0.3" footer="0.3"/>
  <pageSetup orientation="portrait" r:id="rId1"/>
  <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E607EFA0-D577-4985-8D26-655880028C97}">
          <x14:formula1>
            <xm:f>'Customers'!$A$1:$A$116</xm:f>
          </x14:formula1>
          <xm:sqref>F2:F1779</xm:sqref>
        </x14:dataValidation>
        <x14:dataValidation type="list" allowBlank="1" showInputMessage="1" showErrorMessage="1" xr:uid="{1F89B496-840D-4661-8172-1C0F61CC3447}">
          <x14:formula1>
            <xm:f>Activity!$A$1:$A$119</xm:f>
          </x14:formula1>
          <xm:sqref>G2:G1779</xm:sqref>
        </x14:dataValidation>
        <x14:dataValidation type="list" allowBlank="1" showInputMessage="1" showErrorMessage="1" xr:uid="{B8B01990-C9DF-4B7F-9FD6-38669713DB7F}">
          <x14:formula1>
            <xm:f>Employees!$A$1:$A$124</xm:f>
          </x14:formula1>
          <xm:sqref>B2:B1779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4EFA6-426A-40DE-8B03-93D4F7B2CB76}">
  <dimension ref="A1:B22"/>
  <sheetViews>
    <sheetView topLeftCell="A10" workbookViewId="0">
      <selection activeCell="A7" sqref="A7"/>
    </sheetView>
  </sheetViews>
  <sheetFormatPr defaultRowHeight="14.5" x14ac:dyDescent="0.35"/>
  <cols>
    <col min="1" max="1" width="12.453125" bestFit="1" customWidth="1"/>
    <col min="2" max="2" width="15.81640625" bestFit="1" customWidth="1"/>
  </cols>
  <sheetData>
    <row r="1" spans="1:2" x14ac:dyDescent="0.35">
      <c r="A1" s="4" t="s">
        <v>0</v>
      </c>
      <c r="B1" t="s">
        <v>50</v>
      </c>
    </row>
    <row r="3" spans="1:2" x14ac:dyDescent="0.35">
      <c r="A3" s="4" t="s">
        <v>20</v>
      </c>
      <c r="B3" t="s">
        <v>22</v>
      </c>
    </row>
    <row r="4" spans="1:2" x14ac:dyDescent="0.35">
      <c r="A4" s="5" t="s">
        <v>38</v>
      </c>
      <c r="B4" s="3">
        <v>340.11666666666667</v>
      </c>
    </row>
    <row r="5" spans="1:2" x14ac:dyDescent="0.35">
      <c r="A5" s="5" t="s">
        <v>16</v>
      </c>
      <c r="B5" s="3">
        <v>299.81666666666672</v>
      </c>
    </row>
    <row r="6" spans="1:2" x14ac:dyDescent="0.35">
      <c r="A6" s="5" t="s">
        <v>19</v>
      </c>
      <c r="B6" s="3">
        <v>285.03333333333336</v>
      </c>
    </row>
    <row r="7" spans="1:2" x14ac:dyDescent="0.35">
      <c r="A7" s="5" t="s">
        <v>26</v>
      </c>
      <c r="B7" s="3">
        <v>235.98333333333323</v>
      </c>
    </row>
    <row r="8" spans="1:2" x14ac:dyDescent="0.35">
      <c r="A8" s="5" t="s">
        <v>17</v>
      </c>
      <c r="B8" s="3">
        <v>42.333333333333336</v>
      </c>
    </row>
    <row r="9" spans="1:2" x14ac:dyDescent="0.35">
      <c r="A9" s="5" t="s">
        <v>35</v>
      </c>
      <c r="B9" s="3">
        <v>38.86666666666666</v>
      </c>
    </row>
    <row r="10" spans="1:2" x14ac:dyDescent="0.35">
      <c r="A10" s="5" t="s">
        <v>25</v>
      </c>
      <c r="B10" s="3">
        <v>28.616666666666674</v>
      </c>
    </row>
    <row r="11" spans="1:2" x14ac:dyDescent="0.35">
      <c r="A11" s="5" t="s">
        <v>23</v>
      </c>
      <c r="B11" s="3">
        <v>24.25</v>
      </c>
    </row>
    <row r="12" spans="1:2" x14ac:dyDescent="0.35">
      <c r="A12" s="5" t="s">
        <v>27</v>
      </c>
      <c r="B12" s="3">
        <v>23.000000000000007</v>
      </c>
    </row>
    <row r="13" spans="1:2" x14ac:dyDescent="0.35">
      <c r="A13" s="5" t="s">
        <v>55</v>
      </c>
      <c r="B13" s="3">
        <v>15.083333333333329</v>
      </c>
    </row>
    <row r="14" spans="1:2" x14ac:dyDescent="0.35">
      <c r="A14" s="5" t="s">
        <v>46</v>
      </c>
      <c r="B14" s="3">
        <v>8.7999999999999989</v>
      </c>
    </row>
    <row r="15" spans="1:2" x14ac:dyDescent="0.35">
      <c r="A15" s="5" t="s">
        <v>43</v>
      </c>
      <c r="B15" s="3">
        <v>6.3166666666666709</v>
      </c>
    </row>
    <row r="16" spans="1:2" x14ac:dyDescent="0.35">
      <c r="A16" s="5" t="s">
        <v>62</v>
      </c>
      <c r="B16" s="3">
        <v>2.7499999999999996</v>
      </c>
    </row>
    <row r="17" spans="1:2" x14ac:dyDescent="0.35">
      <c r="A17" s="5" t="s">
        <v>47</v>
      </c>
      <c r="B17" s="3">
        <v>2.4999999999999978</v>
      </c>
    </row>
    <row r="18" spans="1:2" x14ac:dyDescent="0.35">
      <c r="A18" s="5" t="s">
        <v>34</v>
      </c>
      <c r="B18" s="3">
        <v>1.7499999999999991</v>
      </c>
    </row>
    <row r="19" spans="1:2" x14ac:dyDescent="0.35">
      <c r="A19" s="5" t="s">
        <v>33</v>
      </c>
      <c r="B19" s="3">
        <v>1.4666666666666668</v>
      </c>
    </row>
    <row r="20" spans="1:2" x14ac:dyDescent="0.35">
      <c r="A20" s="5" t="s">
        <v>37</v>
      </c>
      <c r="B20" s="3">
        <v>0.71666666666666545</v>
      </c>
    </row>
    <row r="21" spans="1:2" x14ac:dyDescent="0.35">
      <c r="A21" s="5" t="s">
        <v>18</v>
      </c>
      <c r="B21" s="3">
        <v>0.26666666666666705</v>
      </c>
    </row>
    <row r="22" spans="1:2" x14ac:dyDescent="0.35">
      <c r="A22" s="5" t="s">
        <v>21</v>
      </c>
      <c r="B22" s="3">
        <v>1357.6666666666665</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0C3BB-79C4-4FDA-99B4-42124493A9C3}">
  <dimension ref="A1:A28"/>
  <sheetViews>
    <sheetView topLeftCell="A10" workbookViewId="0">
      <selection activeCell="A24" sqref="A24"/>
    </sheetView>
  </sheetViews>
  <sheetFormatPr defaultRowHeight="14.5" x14ac:dyDescent="0.35"/>
  <cols>
    <col min="1" max="1" width="12.453125" customWidth="1"/>
  </cols>
  <sheetData>
    <row r="1" spans="1:1" x14ac:dyDescent="0.35">
      <c r="A1" t="s">
        <v>13</v>
      </c>
    </row>
    <row r="2" spans="1:1" x14ac:dyDescent="0.35">
      <c r="A2" t="s">
        <v>32</v>
      </c>
    </row>
    <row r="3" spans="1:1" x14ac:dyDescent="0.35">
      <c r="A3" t="s">
        <v>14</v>
      </c>
    </row>
    <row r="4" spans="1:1" x14ac:dyDescent="0.35">
      <c r="A4" t="s">
        <v>77</v>
      </c>
    </row>
    <row r="5" spans="1:1" x14ac:dyDescent="0.35">
      <c r="A5" t="s">
        <v>31</v>
      </c>
    </row>
    <row r="6" spans="1:1" x14ac:dyDescent="0.35">
      <c r="A6" t="s">
        <v>89</v>
      </c>
    </row>
    <row r="7" spans="1:1" x14ac:dyDescent="0.35">
      <c r="A7" t="s">
        <v>83</v>
      </c>
    </row>
    <row r="8" spans="1:1" x14ac:dyDescent="0.35">
      <c r="A8" t="s">
        <v>54</v>
      </c>
    </row>
    <row r="9" spans="1:1" x14ac:dyDescent="0.35">
      <c r="A9" t="s">
        <v>51</v>
      </c>
    </row>
    <row r="10" spans="1:1" x14ac:dyDescent="0.35">
      <c r="A10" t="s">
        <v>28</v>
      </c>
    </row>
    <row r="11" spans="1:1" x14ac:dyDescent="0.35">
      <c r="A11" t="s">
        <v>85</v>
      </c>
    </row>
    <row r="12" spans="1:1" x14ac:dyDescent="0.35">
      <c r="A12" t="s">
        <v>108</v>
      </c>
    </row>
    <row r="13" spans="1:1" x14ac:dyDescent="0.35">
      <c r="A13" t="s">
        <v>91</v>
      </c>
    </row>
    <row r="14" spans="1:1" x14ac:dyDescent="0.35">
      <c r="A14" t="s">
        <v>81</v>
      </c>
    </row>
    <row r="15" spans="1:1" x14ac:dyDescent="0.35">
      <c r="A15" t="s">
        <v>109</v>
      </c>
    </row>
    <row r="16" spans="1:1" x14ac:dyDescent="0.35">
      <c r="A16" t="s">
        <v>15</v>
      </c>
    </row>
    <row r="17" spans="1:1" x14ac:dyDescent="0.35">
      <c r="A17" t="s">
        <v>52</v>
      </c>
    </row>
    <row r="18" spans="1:1" x14ac:dyDescent="0.35">
      <c r="A18" t="s">
        <v>82</v>
      </c>
    </row>
    <row r="19" spans="1:1" x14ac:dyDescent="0.35">
      <c r="A19" t="s">
        <v>90</v>
      </c>
    </row>
    <row r="20" spans="1:1" x14ac:dyDescent="0.35">
      <c r="A20" t="s">
        <v>88</v>
      </c>
    </row>
    <row r="21" spans="1:1" x14ac:dyDescent="0.35">
      <c r="A21" t="s">
        <v>60</v>
      </c>
    </row>
    <row r="22" spans="1:1" x14ac:dyDescent="0.35">
      <c r="A22" t="s">
        <v>44</v>
      </c>
    </row>
    <row r="23" spans="1:1" x14ac:dyDescent="0.35">
      <c r="A23" t="s">
        <v>61</v>
      </c>
    </row>
    <row r="24" spans="1:1" x14ac:dyDescent="0.35">
      <c r="A24" t="s">
        <v>138</v>
      </c>
    </row>
    <row r="25" spans="1:1" x14ac:dyDescent="0.35">
      <c r="A25" t="s">
        <v>92</v>
      </c>
    </row>
    <row r="26" spans="1:1" x14ac:dyDescent="0.35">
      <c r="A26" t="s">
        <v>53</v>
      </c>
    </row>
    <row r="27" spans="1:1" x14ac:dyDescent="0.35">
      <c r="A27" t="s">
        <v>29</v>
      </c>
    </row>
    <row r="28" spans="1:1" x14ac:dyDescent="0.35">
      <c r="A28" t="s">
        <v>30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F43D4-CEBD-441D-9178-BC49E43237C6}">
  <dimension ref="A1:A22"/>
  <sheetViews>
    <sheetView workbookViewId="0">
      <selection activeCell="A8" sqref="A8"/>
    </sheetView>
  </sheetViews>
  <sheetFormatPr defaultRowHeight="14.5" x14ac:dyDescent="0.35"/>
  <cols>
    <col min="1" max="1" width="12.453125" customWidth="1"/>
  </cols>
  <sheetData>
    <row r="1" spans="1:1" x14ac:dyDescent="0.35">
      <c r="A1" t="s">
        <v>16</v>
      </c>
    </row>
    <row r="2" spans="1:1" x14ac:dyDescent="0.35">
      <c r="A2" t="s">
        <v>26</v>
      </c>
    </row>
    <row r="3" spans="1:1" x14ac:dyDescent="0.35">
      <c r="A3" t="s">
        <v>38</v>
      </c>
    </row>
    <row r="4" spans="1:1" x14ac:dyDescent="0.35">
      <c r="A4" t="s">
        <v>19</v>
      </c>
    </row>
    <row r="5" spans="1:1" x14ac:dyDescent="0.35">
      <c r="A5" t="s">
        <v>33</v>
      </c>
    </row>
    <row r="6" spans="1:1" x14ac:dyDescent="0.35">
      <c r="A6" t="s">
        <v>62</v>
      </c>
    </row>
    <row r="7" spans="1:1" x14ac:dyDescent="0.35">
      <c r="A7" t="s">
        <v>122</v>
      </c>
    </row>
    <row r="8" spans="1:1" x14ac:dyDescent="0.35">
      <c r="A8" t="s">
        <v>47</v>
      </c>
    </row>
    <row r="9" spans="1:1" x14ac:dyDescent="0.35">
      <c r="A9" t="s">
        <v>23</v>
      </c>
    </row>
    <row r="10" spans="1:1" x14ac:dyDescent="0.35">
      <c r="A10" t="s">
        <v>37</v>
      </c>
    </row>
    <row r="11" spans="1:1" x14ac:dyDescent="0.35">
      <c r="A11" t="s">
        <v>25</v>
      </c>
    </row>
    <row r="12" spans="1:1" x14ac:dyDescent="0.35">
      <c r="A12" t="s">
        <v>43</v>
      </c>
    </row>
    <row r="13" spans="1:1" x14ac:dyDescent="0.35">
      <c r="A13" t="s">
        <v>76</v>
      </c>
    </row>
    <row r="14" spans="1:1" x14ac:dyDescent="0.35">
      <c r="A14" t="s">
        <v>17</v>
      </c>
    </row>
    <row r="15" spans="1:1" x14ac:dyDescent="0.35">
      <c r="A15" t="s">
        <v>18</v>
      </c>
    </row>
    <row r="16" spans="1:1" x14ac:dyDescent="0.35">
      <c r="A16" t="s">
        <v>114</v>
      </c>
    </row>
    <row r="17" spans="1:1" x14ac:dyDescent="0.35">
      <c r="A17" t="s">
        <v>27</v>
      </c>
    </row>
    <row r="18" spans="1:1" x14ac:dyDescent="0.35">
      <c r="A18" t="s">
        <v>35</v>
      </c>
    </row>
    <row r="19" spans="1:1" x14ac:dyDescent="0.35">
      <c r="A19" t="s">
        <v>34</v>
      </c>
    </row>
    <row r="20" spans="1:1" x14ac:dyDescent="0.35">
      <c r="A20" t="s">
        <v>98</v>
      </c>
    </row>
    <row r="21" spans="1:1" x14ac:dyDescent="0.35">
      <c r="A21" t="s">
        <v>46</v>
      </c>
    </row>
    <row r="22" spans="1:1" x14ac:dyDescent="0.35">
      <c r="A22" t="s">
        <v>55</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D1FF2-A3F7-459B-A301-213DE6E83862}">
  <dimension ref="A1:A35"/>
  <sheetViews>
    <sheetView topLeftCell="A10" workbookViewId="0">
      <selection activeCell="A16" sqref="A16"/>
    </sheetView>
  </sheetViews>
  <sheetFormatPr defaultRowHeight="14.5" x14ac:dyDescent="0.35"/>
  <cols>
    <col min="1" max="1" width="20.81640625" bestFit="1" customWidth="1"/>
  </cols>
  <sheetData>
    <row r="1" spans="1:1" x14ac:dyDescent="0.35">
      <c r="A1" t="s">
        <v>4</v>
      </c>
    </row>
    <row r="2" spans="1:1" x14ac:dyDescent="0.35">
      <c r="A2" t="s">
        <v>48</v>
      </c>
    </row>
    <row r="3" spans="1:1" x14ac:dyDescent="0.35">
      <c r="A3" t="s">
        <v>75</v>
      </c>
    </row>
    <row r="4" spans="1:1" x14ac:dyDescent="0.35">
      <c r="A4" t="s">
        <v>123</v>
      </c>
    </row>
    <row r="5" spans="1:1" x14ac:dyDescent="0.35">
      <c r="A5" t="s">
        <v>45</v>
      </c>
    </row>
    <row r="6" spans="1:1" x14ac:dyDescent="0.35">
      <c r="A6" t="s">
        <v>49</v>
      </c>
    </row>
    <row r="7" spans="1:1" x14ac:dyDescent="0.35">
      <c r="A7" t="s">
        <v>5</v>
      </c>
    </row>
    <row r="8" spans="1:1" x14ac:dyDescent="0.35">
      <c r="A8" t="s">
        <v>117</v>
      </c>
    </row>
    <row r="9" spans="1:1" x14ac:dyDescent="0.35">
      <c r="A9" t="s">
        <v>56</v>
      </c>
    </row>
    <row r="10" spans="1:1" x14ac:dyDescent="0.35">
      <c r="A10" t="s">
        <v>72</v>
      </c>
    </row>
    <row r="11" spans="1:1" x14ac:dyDescent="0.35">
      <c r="A11" t="s">
        <v>57</v>
      </c>
    </row>
    <row r="12" spans="1:1" x14ac:dyDescent="0.35">
      <c r="A12" t="s">
        <v>78</v>
      </c>
    </row>
    <row r="13" spans="1:1" x14ac:dyDescent="0.35">
      <c r="A13" t="s">
        <v>126</v>
      </c>
    </row>
    <row r="14" spans="1:1" x14ac:dyDescent="0.35">
      <c r="A14" t="s">
        <v>6</v>
      </c>
    </row>
    <row r="15" spans="1:1" x14ac:dyDescent="0.35">
      <c r="A15" t="s">
        <v>129</v>
      </c>
    </row>
    <row r="16" spans="1:1" x14ac:dyDescent="0.35">
      <c r="A16" t="s">
        <v>79</v>
      </c>
    </row>
    <row r="17" spans="1:1" x14ac:dyDescent="0.35">
      <c r="A17" t="s">
        <v>59</v>
      </c>
    </row>
    <row r="18" spans="1:1" x14ac:dyDescent="0.35">
      <c r="A18" t="s">
        <v>73</v>
      </c>
    </row>
    <row r="19" spans="1:1" x14ac:dyDescent="0.35">
      <c r="A19" t="s">
        <v>87</v>
      </c>
    </row>
    <row r="20" spans="1:1" x14ac:dyDescent="0.35">
      <c r="A20" t="s">
        <v>10</v>
      </c>
    </row>
    <row r="21" spans="1:1" x14ac:dyDescent="0.35">
      <c r="A21" t="s">
        <v>7</v>
      </c>
    </row>
    <row r="22" spans="1:1" x14ac:dyDescent="0.35">
      <c r="A22" t="s">
        <v>84</v>
      </c>
    </row>
    <row r="23" spans="1:1" x14ac:dyDescent="0.35">
      <c r="A23" t="s">
        <v>24</v>
      </c>
    </row>
    <row r="24" spans="1:1" x14ac:dyDescent="0.35">
      <c r="A24" t="s">
        <v>8</v>
      </c>
    </row>
    <row r="25" spans="1:1" x14ac:dyDescent="0.35">
      <c r="A25" t="s">
        <v>63</v>
      </c>
    </row>
    <row r="26" spans="1:1" x14ac:dyDescent="0.35">
      <c r="A26" t="s">
        <v>42</v>
      </c>
    </row>
    <row r="27" spans="1:1" x14ac:dyDescent="0.35">
      <c r="A27" t="s">
        <v>9</v>
      </c>
    </row>
    <row r="28" spans="1:1" x14ac:dyDescent="0.35">
      <c r="A28" t="s">
        <v>80</v>
      </c>
    </row>
    <row r="29" spans="1:1" x14ac:dyDescent="0.35">
      <c r="A29" t="s">
        <v>11</v>
      </c>
    </row>
    <row r="30" spans="1:1" x14ac:dyDescent="0.35">
      <c r="A30" t="s">
        <v>125</v>
      </c>
    </row>
    <row r="31" spans="1:1" x14ac:dyDescent="0.35">
      <c r="A31" t="s">
        <v>86</v>
      </c>
    </row>
    <row r="32" spans="1:1" x14ac:dyDescent="0.35">
      <c r="A32" t="s">
        <v>36</v>
      </c>
    </row>
    <row r="33" spans="1:1" x14ac:dyDescent="0.35">
      <c r="A33" t="s">
        <v>118</v>
      </c>
    </row>
    <row r="34" spans="1:1" x14ac:dyDescent="0.35">
      <c r="A34" t="s">
        <v>39</v>
      </c>
    </row>
    <row r="35" spans="1:1" x14ac:dyDescent="0.35">
      <c r="A35" t="s">
        <v>58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7A8FB-480B-40DB-BF56-403496B605F9}">
  <dimension ref="A2:B16"/>
  <sheetViews>
    <sheetView workbookViewId="0">
      <selection activeCell="A7" sqref="A7"/>
    </sheetView>
  </sheetViews>
  <sheetFormatPr defaultRowHeight="14.5" x14ac:dyDescent="0.35"/>
  <cols>
    <col min="1" max="1" width="12.453125" bestFit="1" customWidth="1"/>
    <col min="2" max="2" width="15.81640625" bestFit="1" customWidth="1"/>
  </cols>
  <sheetData>
    <row r="2" spans="1:2" x14ac:dyDescent="0.35">
      <c r="A2" s="4" t="s">
        <v>0</v>
      </c>
      <c r="B2" t="s">
        <v>50</v>
      </c>
    </row>
    <row r="3" spans="1:2" x14ac:dyDescent="0.35">
      <c r="A3" s="4" t="s">
        <v>104</v>
      </c>
      <c r="B3" t="s">
        <v>110</v>
      </c>
    </row>
    <row r="4" spans="1:2" x14ac:dyDescent="0.35">
      <c r="A4" s="4" t="s">
        <v>1</v>
      </c>
      <c r="B4" t="s">
        <v>110</v>
      </c>
    </row>
    <row r="6" spans="1:2" x14ac:dyDescent="0.35">
      <c r="A6" s="4" t="s">
        <v>20</v>
      </c>
      <c r="B6" t="s">
        <v>22</v>
      </c>
    </row>
    <row r="7" spans="1:2" x14ac:dyDescent="0.35">
      <c r="A7" s="5" t="s">
        <v>16</v>
      </c>
      <c r="B7" s="19">
        <v>275.58333333333326</v>
      </c>
    </row>
    <row r="8" spans="1:2" x14ac:dyDescent="0.35">
      <c r="A8" s="5" t="s">
        <v>19</v>
      </c>
      <c r="B8" s="19">
        <v>78.216666666666683</v>
      </c>
    </row>
    <row r="9" spans="1:2" x14ac:dyDescent="0.35">
      <c r="A9" s="5" t="s">
        <v>23</v>
      </c>
      <c r="B9" s="19">
        <v>47.26666666666668</v>
      </c>
    </row>
    <row r="10" spans="1:2" x14ac:dyDescent="0.35">
      <c r="A10" s="5" t="s">
        <v>17</v>
      </c>
      <c r="B10" s="19">
        <v>46.683333333333337</v>
      </c>
    </row>
    <row r="11" spans="1:2" x14ac:dyDescent="0.35">
      <c r="A11" s="5" t="s">
        <v>38</v>
      </c>
      <c r="B11" s="19">
        <v>46.6</v>
      </c>
    </row>
    <row r="12" spans="1:2" x14ac:dyDescent="0.35">
      <c r="A12" s="5" t="s">
        <v>26</v>
      </c>
      <c r="B12" s="19">
        <v>43.599999999999994</v>
      </c>
    </row>
    <row r="13" spans="1:2" x14ac:dyDescent="0.35">
      <c r="A13" s="5" t="s">
        <v>46</v>
      </c>
      <c r="B13" s="19">
        <v>13.333333333333336</v>
      </c>
    </row>
    <row r="14" spans="1:2" x14ac:dyDescent="0.35">
      <c r="A14" s="5" t="s">
        <v>27</v>
      </c>
      <c r="B14" s="19">
        <v>8.9666666666666686</v>
      </c>
    </row>
    <row r="15" spans="1:2" x14ac:dyDescent="0.35">
      <c r="A15" s="5" t="s">
        <v>34</v>
      </c>
      <c r="B15" s="19">
        <v>8.1166666666666671</v>
      </c>
    </row>
    <row r="16" spans="1:2" x14ac:dyDescent="0.35">
      <c r="A16" s="5" t="s">
        <v>21</v>
      </c>
      <c r="B16" s="19">
        <v>568.36666666666679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037D3-3D41-487E-8245-CD3359846C37}">
  <dimension ref="A1:B13"/>
  <sheetViews>
    <sheetView workbookViewId="0">
      <selection activeCell="A5" sqref="A5"/>
    </sheetView>
  </sheetViews>
  <sheetFormatPr defaultRowHeight="14.5" x14ac:dyDescent="0.35"/>
  <cols>
    <col min="1" max="1" width="12.90625" bestFit="1" customWidth="1"/>
    <col min="2" max="2" width="15.81640625" bestFit="1" customWidth="1"/>
  </cols>
  <sheetData>
    <row r="1" spans="1:2" x14ac:dyDescent="0.35">
      <c r="A1" s="4" t="s">
        <v>0</v>
      </c>
      <c r="B1" t="s">
        <v>50</v>
      </c>
    </row>
    <row r="2" spans="1:2" x14ac:dyDescent="0.35">
      <c r="A2" s="4" t="s">
        <v>104</v>
      </c>
      <c r="B2" t="s">
        <v>110</v>
      </c>
    </row>
    <row r="4" spans="1:2" x14ac:dyDescent="0.35">
      <c r="A4" s="4" t="s">
        <v>20</v>
      </c>
      <c r="B4" t="s">
        <v>22</v>
      </c>
    </row>
    <row r="5" spans="1:2" x14ac:dyDescent="0.35">
      <c r="A5" s="5" t="s">
        <v>19</v>
      </c>
      <c r="B5" s="8">
        <v>39.61666666666666</v>
      </c>
    </row>
    <row r="6" spans="1:2" x14ac:dyDescent="0.35">
      <c r="A6" s="5" t="s">
        <v>17</v>
      </c>
      <c r="B6" s="8">
        <v>31.25</v>
      </c>
    </row>
    <row r="7" spans="1:2" x14ac:dyDescent="0.35">
      <c r="A7" s="5" t="s">
        <v>16</v>
      </c>
      <c r="B7" s="8">
        <v>30.566666666666666</v>
      </c>
    </row>
    <row r="8" spans="1:2" x14ac:dyDescent="0.35">
      <c r="A8" s="5" t="s">
        <v>38</v>
      </c>
      <c r="B8" s="8">
        <v>7.9999999999999964</v>
      </c>
    </row>
    <row r="9" spans="1:2" x14ac:dyDescent="0.35">
      <c r="A9" s="5" t="s">
        <v>62</v>
      </c>
      <c r="B9" s="8">
        <v>5.3333333333333304</v>
      </c>
    </row>
    <row r="10" spans="1:2" x14ac:dyDescent="0.35">
      <c r="A10" s="5" t="s">
        <v>35</v>
      </c>
      <c r="B10" s="8">
        <v>2.5000000000000018</v>
      </c>
    </row>
    <row r="11" spans="1:2" x14ac:dyDescent="0.35">
      <c r="A11" s="5" t="s">
        <v>27</v>
      </c>
      <c r="B11" s="8">
        <v>1.9166666666666679</v>
      </c>
    </row>
    <row r="12" spans="1:2" x14ac:dyDescent="0.35">
      <c r="A12" s="5" t="s">
        <v>23</v>
      </c>
      <c r="B12" s="8">
        <v>0.33333333333333348</v>
      </c>
    </row>
    <row r="13" spans="1:2" x14ac:dyDescent="0.35">
      <c r="A13" s="5" t="s">
        <v>21</v>
      </c>
      <c r="B13" s="8">
        <v>119.51666666666665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E95EB-2F05-4513-A852-0385E4F43A3D}">
  <dimension ref="A1:B25"/>
  <sheetViews>
    <sheetView topLeftCell="A4" workbookViewId="0">
      <selection activeCell="A13" sqref="A13"/>
    </sheetView>
  </sheetViews>
  <sheetFormatPr defaultRowHeight="14.5" x14ac:dyDescent="0.35"/>
  <cols>
    <col min="1" max="1" width="14.54296875" bestFit="1" customWidth="1"/>
    <col min="2" max="2" width="102.1796875" bestFit="1" customWidth="1"/>
    <col min="3" max="3" width="11.453125" customWidth="1"/>
    <col min="4" max="4" width="5.36328125" bestFit="1" customWidth="1"/>
    <col min="5" max="5" width="6.36328125" bestFit="1" customWidth="1"/>
    <col min="6" max="6" width="8.1796875" bestFit="1" customWidth="1"/>
    <col min="7" max="8" width="6.36328125" bestFit="1" customWidth="1"/>
    <col min="9" max="9" width="6.90625" bestFit="1" customWidth="1"/>
    <col min="10" max="10" width="10.7265625" bestFit="1" customWidth="1"/>
    <col min="11" max="11" width="5.7265625" bestFit="1" customWidth="1"/>
    <col min="12" max="12" width="10.7265625" bestFit="1" customWidth="1"/>
    <col min="13" max="13" width="8.453125" bestFit="1" customWidth="1"/>
    <col min="14" max="14" width="5.453125" bestFit="1" customWidth="1"/>
    <col min="15" max="15" width="8.1796875" bestFit="1" customWidth="1"/>
    <col min="16" max="16" width="5" bestFit="1" customWidth="1"/>
    <col min="17" max="17" width="11.54296875" bestFit="1" customWidth="1"/>
    <col min="18" max="18" width="11.1796875" bestFit="1" customWidth="1"/>
    <col min="19" max="19" width="14.453125" bestFit="1" customWidth="1"/>
    <col min="20" max="20" width="7.54296875" bestFit="1" customWidth="1"/>
    <col min="21" max="21" width="4.7265625" bestFit="1" customWidth="1"/>
    <col min="22" max="22" width="5.453125" bestFit="1" customWidth="1"/>
    <col min="23" max="23" width="8.1796875" bestFit="1" customWidth="1"/>
    <col min="24" max="24" width="5.36328125" bestFit="1" customWidth="1"/>
    <col min="25" max="25" width="5.7265625" bestFit="1" customWidth="1"/>
    <col min="26" max="26" width="10.6328125" bestFit="1" customWidth="1"/>
    <col min="27" max="27" width="9.54296875" bestFit="1" customWidth="1"/>
    <col min="28" max="28" width="12.81640625" bestFit="1" customWidth="1"/>
    <col min="29" max="29" width="7.453125" bestFit="1" customWidth="1"/>
    <col min="30" max="31" width="5.36328125" bestFit="1" customWidth="1"/>
    <col min="32" max="32" width="5.453125" bestFit="1" customWidth="1"/>
    <col min="33" max="33" width="8.1796875" bestFit="1" customWidth="1"/>
    <col min="34" max="34" width="5.36328125" bestFit="1" customWidth="1"/>
    <col min="35" max="35" width="5.7265625" bestFit="1" customWidth="1"/>
    <col min="36" max="36" width="9.54296875" bestFit="1" customWidth="1"/>
    <col min="37" max="37" width="11.453125" bestFit="1" customWidth="1"/>
    <col min="38" max="38" width="14.7265625" bestFit="1" customWidth="1"/>
    <col min="39" max="39" width="6.1796875" bestFit="1" customWidth="1"/>
    <col min="40" max="40" width="5.453125" bestFit="1" customWidth="1"/>
    <col min="41" max="41" width="8.1796875" bestFit="1" customWidth="1"/>
    <col min="42" max="42" width="5" bestFit="1" customWidth="1"/>
    <col min="43" max="43" width="5.7265625" bestFit="1" customWidth="1"/>
    <col min="44" max="44" width="9.08984375" bestFit="1" customWidth="1"/>
    <col min="45" max="45" width="10.08984375" bestFit="1" customWidth="1"/>
    <col min="46" max="46" width="5.453125" bestFit="1" customWidth="1"/>
    <col min="47" max="47" width="8.1796875" bestFit="1" customWidth="1"/>
    <col min="48" max="48" width="13.36328125" bestFit="1" customWidth="1"/>
    <col min="49" max="49" width="7.453125" bestFit="1" customWidth="1"/>
    <col min="50" max="50" width="5.36328125" bestFit="1" customWidth="1"/>
    <col min="51" max="51" width="4.7265625" bestFit="1" customWidth="1"/>
    <col min="52" max="52" width="5.453125" bestFit="1" customWidth="1"/>
    <col min="53" max="53" width="8.1796875" bestFit="1" customWidth="1"/>
    <col min="54" max="54" width="5" bestFit="1" customWidth="1"/>
    <col min="55" max="55" width="5.7265625" bestFit="1" customWidth="1"/>
    <col min="56" max="56" width="8.26953125" bestFit="1" customWidth="1"/>
    <col min="57" max="57" width="9.26953125" bestFit="1" customWidth="1"/>
    <col min="58" max="58" width="12.54296875" bestFit="1" customWidth="1"/>
    <col min="59" max="59" width="7.453125" bestFit="1" customWidth="1"/>
    <col min="60" max="60" width="5.36328125" bestFit="1" customWidth="1"/>
    <col min="61" max="61" width="5" bestFit="1" customWidth="1"/>
    <col min="62" max="62" width="5.7265625" bestFit="1" customWidth="1"/>
    <col min="63" max="63" width="9.08984375" bestFit="1" customWidth="1"/>
    <col min="64" max="64" width="7.453125" bestFit="1" customWidth="1"/>
    <col min="65" max="65" width="9.36328125" bestFit="1" customWidth="1"/>
    <col min="66" max="66" width="8.54296875" bestFit="1" customWidth="1"/>
    <col min="67" max="67" width="11.54296875" bestFit="1" customWidth="1"/>
    <col min="68" max="68" width="10.7265625" bestFit="1" customWidth="1"/>
    <col min="69" max="69" width="5.36328125" bestFit="1" customWidth="1"/>
    <col min="70" max="70" width="5.7265625" bestFit="1" customWidth="1"/>
    <col min="71" max="71" width="10.6328125" bestFit="1" customWidth="1"/>
    <col min="72" max="72" width="6.6328125" bestFit="1" customWidth="1"/>
    <col min="73" max="73" width="5.453125" bestFit="1" customWidth="1"/>
    <col min="74" max="74" width="8.1796875" bestFit="1" customWidth="1"/>
    <col min="75" max="75" width="5" bestFit="1" customWidth="1"/>
    <col min="76" max="76" width="5.7265625" bestFit="1" customWidth="1"/>
    <col min="77" max="77" width="9.54296875" bestFit="1" customWidth="1"/>
    <col min="78" max="78" width="11.453125" bestFit="1" customWidth="1"/>
    <col min="79" max="79" width="14.7265625" bestFit="1" customWidth="1"/>
    <col min="80" max="80" width="6.1796875" bestFit="1" customWidth="1"/>
    <col min="81" max="81" width="5.453125" bestFit="1" customWidth="1"/>
    <col min="82" max="82" width="8.1796875" bestFit="1" customWidth="1"/>
    <col min="83" max="83" width="5" bestFit="1" customWidth="1"/>
    <col min="84" max="84" width="5.7265625" bestFit="1" customWidth="1"/>
    <col min="85" max="85" width="9.08984375" bestFit="1" customWidth="1"/>
    <col min="86" max="86" width="5.1796875" bestFit="1" customWidth="1"/>
    <col min="87" max="87" width="8.26953125" bestFit="1" customWidth="1"/>
    <col min="88" max="88" width="15.26953125" bestFit="1" customWidth="1"/>
    <col min="89" max="89" width="13" bestFit="1" customWidth="1"/>
    <col min="90" max="90" width="16.08984375" bestFit="1" customWidth="1"/>
    <col min="91" max="91" width="16.1796875" bestFit="1" customWidth="1"/>
    <col min="92" max="92" width="12.81640625" bestFit="1" customWidth="1"/>
    <col min="93" max="93" width="16.08984375" bestFit="1" customWidth="1"/>
    <col min="94" max="94" width="9.54296875" bestFit="1" customWidth="1"/>
    <col min="95" max="95" width="12.81640625" bestFit="1" customWidth="1"/>
    <col min="96" max="96" width="10.08984375" bestFit="1" customWidth="1"/>
    <col min="97" max="97" width="13.36328125" bestFit="1" customWidth="1"/>
    <col min="98" max="98" width="5.1796875" bestFit="1" customWidth="1"/>
    <col min="99" max="99" width="8.26953125" bestFit="1" customWidth="1"/>
    <col min="100" max="100" width="9.26953125" bestFit="1" customWidth="1"/>
    <col min="101" max="101" width="12.54296875" bestFit="1" customWidth="1"/>
    <col min="102" max="102" width="6" bestFit="1" customWidth="1"/>
    <col min="103" max="103" width="5" bestFit="1" customWidth="1"/>
    <col min="104" max="104" width="5.7265625" bestFit="1" customWidth="1"/>
    <col min="105" max="105" width="9.08984375" bestFit="1" customWidth="1"/>
    <col min="106" max="106" width="7.7265625" bestFit="1" customWidth="1"/>
    <col min="107" max="107" width="8.453125" bestFit="1" customWidth="1"/>
    <col min="108" max="108" width="5.453125" bestFit="1" customWidth="1"/>
    <col min="109" max="109" width="8.1796875" bestFit="1" customWidth="1"/>
    <col min="110" max="110" width="5" bestFit="1" customWidth="1"/>
    <col min="111" max="111" width="11.54296875" bestFit="1" customWidth="1"/>
    <col min="112" max="112" width="10.08984375" bestFit="1" customWidth="1"/>
    <col min="113" max="113" width="13.36328125" bestFit="1" customWidth="1"/>
    <col min="114" max="114" width="10.36328125" bestFit="1" customWidth="1"/>
    <col min="115" max="115" width="8.1796875" bestFit="1" customWidth="1"/>
    <col min="116" max="116" width="5.7265625" bestFit="1" customWidth="1"/>
    <col min="117" max="117" width="9.54296875" bestFit="1" customWidth="1"/>
    <col min="118" max="118" width="9.90625" bestFit="1" customWidth="1"/>
    <col min="119" max="119" width="12.81640625" bestFit="1" customWidth="1"/>
    <col min="120" max="120" width="16.08984375" bestFit="1" customWidth="1"/>
    <col min="121" max="121" width="12.08984375" bestFit="1" customWidth="1"/>
    <col min="122" max="122" width="12.81640625" bestFit="1" customWidth="1"/>
    <col min="123" max="123" width="16.08984375" bestFit="1" customWidth="1"/>
    <col min="124" max="124" width="6.6328125" bestFit="1" customWidth="1"/>
    <col min="125" max="125" width="5.453125" bestFit="1" customWidth="1"/>
    <col min="126" max="126" width="8.1796875" bestFit="1" customWidth="1"/>
    <col min="127" max="127" width="5" bestFit="1" customWidth="1"/>
    <col min="128" max="128" width="5.7265625" bestFit="1" customWidth="1"/>
    <col min="129" max="129" width="9.54296875" bestFit="1" customWidth="1"/>
    <col min="130" max="130" width="6.1796875" bestFit="1" customWidth="1"/>
    <col min="131" max="131" width="8.1796875" bestFit="1" customWidth="1"/>
    <col min="132" max="132" width="9.08984375" bestFit="1" customWidth="1"/>
    <col min="133" max="133" width="9.90625" bestFit="1" customWidth="1"/>
    <col min="134" max="134" width="13.08984375" bestFit="1" customWidth="1"/>
    <col min="135" max="135" width="4.7265625" bestFit="1" customWidth="1"/>
    <col min="136" max="136" width="5" bestFit="1" customWidth="1"/>
    <col min="137" max="137" width="5.7265625" bestFit="1" customWidth="1"/>
    <col min="138" max="138" width="9.08984375" bestFit="1" customWidth="1"/>
    <col min="139" max="139" width="16.453125" bestFit="1" customWidth="1"/>
    <col min="140" max="140" width="12.81640625" bestFit="1" customWidth="1"/>
    <col min="141" max="141" width="5.7265625" bestFit="1" customWidth="1"/>
    <col min="142" max="142" width="16.08984375" bestFit="1" customWidth="1"/>
    <col min="143" max="143" width="10.08984375" bestFit="1" customWidth="1"/>
    <col min="144" max="144" width="13.36328125" bestFit="1" customWidth="1"/>
    <col min="145" max="145" width="13.6328125" bestFit="1" customWidth="1"/>
    <col min="146" max="146" width="12.81640625" bestFit="1" customWidth="1"/>
    <col min="147" max="147" width="5.453125" bestFit="1" customWidth="1"/>
    <col min="148" max="148" width="5.7265625" bestFit="1" customWidth="1"/>
    <col min="149" max="149" width="16.08984375" bestFit="1" customWidth="1"/>
    <col min="150" max="150" width="6.1796875" bestFit="1" customWidth="1"/>
    <col min="151" max="151" width="9.08984375" bestFit="1" customWidth="1"/>
    <col min="152" max="152" width="15.36328125" bestFit="1" customWidth="1"/>
    <col min="153" max="153" width="8.54296875" bestFit="1" customWidth="1"/>
    <col min="154" max="155" width="11.54296875" bestFit="1" customWidth="1"/>
    <col min="156" max="156" width="10.7265625" bestFit="1" customWidth="1"/>
  </cols>
  <sheetData>
    <row r="1" spans="1:2" x14ac:dyDescent="0.35">
      <c r="A1" s="4" t="s">
        <v>0</v>
      </c>
      <c r="B1" t="s">
        <v>50</v>
      </c>
    </row>
    <row r="2" spans="1:2" x14ac:dyDescent="0.35">
      <c r="A2" s="9" t="s">
        <v>1</v>
      </c>
      <c r="B2" s="9" t="str">
        <f>_xlfn.CONCAT("Hours for ", UtilitySheet!B4)</f>
        <v>Hours for Alondra, Ana, Andi, Gisel, Juan, Maricela, Nora, Yeniy, Chris, Junior, Nicole, Carlos, Marilu, Mama, Alma, Jim, Bryant</v>
      </c>
    </row>
    <row r="3" spans="1:2" x14ac:dyDescent="0.35">
      <c r="B3" t="s">
        <v>22</v>
      </c>
    </row>
    <row r="4" spans="1:2" x14ac:dyDescent="0.35">
      <c r="A4" s="5" t="s">
        <v>23</v>
      </c>
      <c r="B4" s="8">
        <v>7.75</v>
      </c>
    </row>
    <row r="5" spans="1:2" x14ac:dyDescent="0.35">
      <c r="A5" s="17" t="s">
        <v>6</v>
      </c>
      <c r="B5" s="8">
        <v>7.75</v>
      </c>
    </row>
    <row r="6" spans="1:2" x14ac:dyDescent="0.35">
      <c r="A6" s="18" t="s">
        <v>15</v>
      </c>
      <c r="B6" s="8">
        <v>1.5</v>
      </c>
    </row>
    <row r="7" spans="1:2" x14ac:dyDescent="0.35">
      <c r="A7" s="18" t="s">
        <v>51</v>
      </c>
      <c r="B7" s="8">
        <v>6.25</v>
      </c>
    </row>
    <row r="8" spans="1:2" x14ac:dyDescent="0.35">
      <c r="A8" s="5" t="s">
        <v>38</v>
      </c>
      <c r="B8" s="8">
        <v>3.1166666666666676</v>
      </c>
    </row>
    <row r="9" spans="1:2" x14ac:dyDescent="0.35">
      <c r="A9" s="17" t="s">
        <v>6</v>
      </c>
      <c r="B9" s="8">
        <v>3.1166666666666676</v>
      </c>
    </row>
    <row r="10" spans="1:2" x14ac:dyDescent="0.35">
      <c r="A10" s="18" t="s">
        <v>15</v>
      </c>
      <c r="B10" s="8">
        <v>2.333333333333333</v>
      </c>
    </row>
    <row r="11" spans="1:2" x14ac:dyDescent="0.35">
      <c r="A11" s="18" t="s">
        <v>77</v>
      </c>
      <c r="B11" s="8">
        <v>0.16666666666666607</v>
      </c>
    </row>
    <row r="12" spans="1:2" x14ac:dyDescent="0.35">
      <c r="A12" s="18" t="s">
        <v>90</v>
      </c>
      <c r="B12" s="8">
        <v>0.20000000000000062</v>
      </c>
    </row>
    <row r="13" spans="1:2" x14ac:dyDescent="0.35">
      <c r="A13" s="18" t="s">
        <v>13</v>
      </c>
      <c r="B13" s="8">
        <v>0.41666666666666785</v>
      </c>
    </row>
    <row r="14" spans="1:2" x14ac:dyDescent="0.35">
      <c r="A14" s="5" t="s">
        <v>17</v>
      </c>
      <c r="B14" s="8">
        <v>1.9000000000000012</v>
      </c>
    </row>
    <row r="15" spans="1:2" x14ac:dyDescent="0.35">
      <c r="A15" s="17" t="s">
        <v>6</v>
      </c>
      <c r="B15" s="8">
        <v>1.9000000000000012</v>
      </c>
    </row>
    <row r="16" spans="1:2" x14ac:dyDescent="0.35">
      <c r="A16" s="18" t="s">
        <v>77</v>
      </c>
      <c r="B16" s="8">
        <v>6.666666666666643E-2</v>
      </c>
    </row>
    <row r="17" spans="1:2" x14ac:dyDescent="0.35">
      <c r="A17" s="18" t="s">
        <v>13</v>
      </c>
      <c r="B17" s="8">
        <v>1.8333333333333348</v>
      </c>
    </row>
    <row r="18" spans="1:2" x14ac:dyDescent="0.35">
      <c r="A18" s="5" t="s">
        <v>16</v>
      </c>
      <c r="B18" s="8">
        <v>1.4833333333333307</v>
      </c>
    </row>
    <row r="19" spans="1:2" x14ac:dyDescent="0.35">
      <c r="A19" s="17" t="s">
        <v>6</v>
      </c>
      <c r="B19" s="8">
        <v>1.4833333333333307</v>
      </c>
    </row>
    <row r="20" spans="1:2" x14ac:dyDescent="0.35">
      <c r="A20" s="18" t="s">
        <v>77</v>
      </c>
      <c r="B20" s="8">
        <v>0.49999999999999822</v>
      </c>
    </row>
    <row r="21" spans="1:2" x14ac:dyDescent="0.35">
      <c r="A21" s="18" t="s">
        <v>90</v>
      </c>
      <c r="B21" s="8">
        <v>0.9833333333333325</v>
      </c>
    </row>
    <row r="22" spans="1:2" x14ac:dyDescent="0.35">
      <c r="A22" s="5" t="s">
        <v>19</v>
      </c>
      <c r="B22" s="8">
        <v>9.9999999999999645E-2</v>
      </c>
    </row>
    <row r="23" spans="1:2" x14ac:dyDescent="0.35">
      <c r="A23" s="17" t="s">
        <v>6</v>
      </c>
      <c r="B23" s="8">
        <v>9.9999999999999645E-2</v>
      </c>
    </row>
    <row r="24" spans="1:2" x14ac:dyDescent="0.35">
      <c r="A24" s="18" t="s">
        <v>77</v>
      </c>
      <c r="B24" s="8">
        <v>9.9999999999999645E-2</v>
      </c>
    </row>
    <row r="25" spans="1:2" x14ac:dyDescent="0.35">
      <c r="A25" s="5" t="s">
        <v>21</v>
      </c>
      <c r="B25" s="8">
        <v>14.349999999999998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531D3-0E4A-4D4F-B1D5-EA40E229CA7B}">
  <dimension ref="A2:L31"/>
  <sheetViews>
    <sheetView topLeftCell="D10" workbookViewId="0">
      <selection activeCell="K24" sqref="K24"/>
    </sheetView>
  </sheetViews>
  <sheetFormatPr defaultRowHeight="14.5" x14ac:dyDescent="0.35"/>
  <cols>
    <col min="1" max="1" width="12.453125" bestFit="1" customWidth="1"/>
    <col min="2" max="2" width="16.1796875" bestFit="1" customWidth="1"/>
    <col min="3" max="3" width="12.453125" bestFit="1" customWidth="1"/>
    <col min="4" max="18" width="16.1796875" bestFit="1" customWidth="1"/>
    <col min="19" max="19" width="10.7265625" bestFit="1" customWidth="1"/>
  </cols>
  <sheetData>
    <row r="2" spans="1:12" x14ac:dyDescent="0.35">
      <c r="A2" t="s">
        <v>1</v>
      </c>
      <c r="C2" t="s">
        <v>2</v>
      </c>
      <c r="E2" t="s">
        <v>3</v>
      </c>
      <c r="G2" t="s">
        <v>105</v>
      </c>
      <c r="H2" t="s">
        <v>106</v>
      </c>
      <c r="I2" t="s">
        <v>107</v>
      </c>
      <c r="K2" t="s">
        <v>1</v>
      </c>
      <c r="L2" t="s">
        <v>104</v>
      </c>
    </row>
    <row r="3" spans="1:12" x14ac:dyDescent="0.35">
      <c r="A3" s="4" t="s">
        <v>20</v>
      </c>
      <c r="C3" s="4" t="s">
        <v>20</v>
      </c>
      <c r="G3" s="5" t="s">
        <v>32</v>
      </c>
      <c r="H3" t="s">
        <v>15</v>
      </c>
      <c r="I3" t="s">
        <v>77</v>
      </c>
      <c r="K3" s="13" t="s">
        <v>32</v>
      </c>
      <c r="L3" s="10" t="s">
        <v>105</v>
      </c>
    </row>
    <row r="4" spans="1:12" x14ac:dyDescent="0.35">
      <c r="A4" s="5" t="s">
        <v>32</v>
      </c>
      <c r="B4" t="str">
        <f>_xlfn.TEXTJOIN(", ", TRUE, A4:A20)</f>
        <v>Alondra, Ana, Andi, Gisel, Juan, Maricela, Nora, Yeniy, Chris, Junior, Nicole, Carlos, Marilu, Mama, Alma, Jim, Bryant</v>
      </c>
      <c r="C4" s="5" t="s">
        <v>26</v>
      </c>
      <c r="D4" t="str">
        <f>_xlfn.TEXTJOIN(", ", TRUE, C4:C50)</f>
        <v>Adegen</v>
      </c>
      <c r="G4" s="5" t="s">
        <v>14</v>
      </c>
      <c r="H4" t="s">
        <v>109</v>
      </c>
      <c r="I4" t="s">
        <v>90</v>
      </c>
      <c r="K4" s="14" t="s">
        <v>14</v>
      </c>
      <c r="L4" s="10" t="s">
        <v>105</v>
      </c>
    </row>
    <row r="5" spans="1:12" x14ac:dyDescent="0.35">
      <c r="A5" s="5" t="s">
        <v>14</v>
      </c>
      <c r="G5" s="5" t="s">
        <v>31</v>
      </c>
      <c r="H5" t="s">
        <v>91</v>
      </c>
      <c r="I5" t="s">
        <v>51</v>
      </c>
      <c r="K5" s="13" t="s">
        <v>31</v>
      </c>
      <c r="L5" s="10" t="s">
        <v>105</v>
      </c>
    </row>
    <row r="6" spans="1:12" x14ac:dyDescent="0.35">
      <c r="A6" s="5" t="s">
        <v>31</v>
      </c>
      <c r="G6" s="5" t="s">
        <v>28</v>
      </c>
      <c r="H6" t="s">
        <v>60</v>
      </c>
      <c r="I6" t="s">
        <v>108</v>
      </c>
      <c r="K6" s="14" t="s">
        <v>28</v>
      </c>
      <c r="L6" s="10" t="s">
        <v>105</v>
      </c>
    </row>
    <row r="7" spans="1:12" x14ac:dyDescent="0.35">
      <c r="A7" s="5" t="s">
        <v>28</v>
      </c>
      <c r="G7" s="5" t="s">
        <v>44</v>
      </c>
      <c r="H7" t="s">
        <v>89</v>
      </c>
      <c r="K7" s="13" t="s">
        <v>44</v>
      </c>
      <c r="L7" s="10" t="s">
        <v>105</v>
      </c>
    </row>
    <row r="8" spans="1:12" x14ac:dyDescent="0.35">
      <c r="A8" s="5" t="s">
        <v>15</v>
      </c>
      <c r="G8" s="5" t="s">
        <v>29</v>
      </c>
      <c r="H8" t="s">
        <v>88</v>
      </c>
      <c r="K8" s="14" t="s">
        <v>29</v>
      </c>
      <c r="L8" s="10" t="s">
        <v>105</v>
      </c>
    </row>
    <row r="9" spans="1:12" x14ac:dyDescent="0.35">
      <c r="A9" s="5" t="s">
        <v>44</v>
      </c>
      <c r="G9" s="5" t="s">
        <v>30</v>
      </c>
      <c r="H9" t="s">
        <v>92</v>
      </c>
      <c r="K9" s="13" t="s">
        <v>30</v>
      </c>
      <c r="L9" s="10" t="s">
        <v>105</v>
      </c>
    </row>
    <row r="10" spans="1:12" x14ac:dyDescent="0.35">
      <c r="A10" s="5" t="s">
        <v>29</v>
      </c>
      <c r="H10" t="s">
        <v>82</v>
      </c>
      <c r="K10" s="11" t="s">
        <v>15</v>
      </c>
      <c r="L10" s="10" t="s">
        <v>106</v>
      </c>
    </row>
    <row r="11" spans="1:12" x14ac:dyDescent="0.35">
      <c r="A11" s="5" t="s">
        <v>30</v>
      </c>
      <c r="H11" t="s">
        <v>54</v>
      </c>
      <c r="K11" s="12" t="s">
        <v>109</v>
      </c>
      <c r="L11" s="10" t="s">
        <v>106</v>
      </c>
    </row>
    <row r="12" spans="1:12" x14ac:dyDescent="0.35">
      <c r="A12" s="5" t="s">
        <v>51</v>
      </c>
      <c r="H12" t="s">
        <v>81</v>
      </c>
      <c r="K12" s="11" t="s">
        <v>91</v>
      </c>
      <c r="L12" s="10" t="s">
        <v>106</v>
      </c>
    </row>
    <row r="13" spans="1:12" x14ac:dyDescent="0.35">
      <c r="A13" s="5" t="s">
        <v>52</v>
      </c>
      <c r="H13" t="s">
        <v>52</v>
      </c>
      <c r="K13" s="12" t="s">
        <v>60</v>
      </c>
      <c r="L13" s="10" t="s">
        <v>106</v>
      </c>
    </row>
    <row r="14" spans="1:12" x14ac:dyDescent="0.35">
      <c r="A14" s="5" t="s">
        <v>53</v>
      </c>
      <c r="H14" t="s">
        <v>83</v>
      </c>
      <c r="K14" s="11" t="s">
        <v>89</v>
      </c>
      <c r="L14" s="10" t="s">
        <v>106</v>
      </c>
    </row>
    <row r="15" spans="1:12" x14ac:dyDescent="0.35">
      <c r="A15" s="5" t="s">
        <v>54</v>
      </c>
      <c r="H15" t="s">
        <v>61</v>
      </c>
      <c r="K15" s="12" t="s">
        <v>88</v>
      </c>
      <c r="L15" s="10" t="s">
        <v>106</v>
      </c>
    </row>
    <row r="16" spans="1:12" x14ac:dyDescent="0.35">
      <c r="A16" s="5" t="s">
        <v>61</v>
      </c>
      <c r="H16" t="s">
        <v>53</v>
      </c>
      <c r="K16" s="11" t="s">
        <v>92</v>
      </c>
      <c r="L16" s="10" t="s">
        <v>106</v>
      </c>
    </row>
    <row r="17" spans="1:12" x14ac:dyDescent="0.35">
      <c r="A17" s="5" t="s">
        <v>60</v>
      </c>
      <c r="K17" s="12" t="s">
        <v>82</v>
      </c>
      <c r="L17" s="10" t="s">
        <v>106</v>
      </c>
    </row>
    <row r="18" spans="1:12" x14ac:dyDescent="0.35">
      <c r="A18" s="5" t="s">
        <v>77</v>
      </c>
      <c r="K18" s="11" t="s">
        <v>54</v>
      </c>
      <c r="L18" s="10" t="s">
        <v>106</v>
      </c>
    </row>
    <row r="19" spans="1:12" x14ac:dyDescent="0.35">
      <c r="A19" s="5" t="s">
        <v>81</v>
      </c>
      <c r="K19" s="12" t="s">
        <v>81</v>
      </c>
      <c r="L19" s="10" t="s">
        <v>106</v>
      </c>
    </row>
    <row r="20" spans="1:12" x14ac:dyDescent="0.35">
      <c r="A20" s="5" t="s">
        <v>83</v>
      </c>
      <c r="K20" s="11" t="s">
        <v>52</v>
      </c>
      <c r="L20" s="10" t="s">
        <v>106</v>
      </c>
    </row>
    <row r="21" spans="1:12" x14ac:dyDescent="0.35">
      <c r="A21" s="5" t="s">
        <v>82</v>
      </c>
      <c r="K21" s="12" t="s">
        <v>83</v>
      </c>
      <c r="L21" s="10" t="s">
        <v>106</v>
      </c>
    </row>
    <row r="22" spans="1:12" x14ac:dyDescent="0.35">
      <c r="A22" s="5" t="s">
        <v>85</v>
      </c>
      <c r="K22" s="11" t="s">
        <v>61</v>
      </c>
      <c r="L22" s="10" t="s">
        <v>106</v>
      </c>
    </row>
    <row r="23" spans="1:12" x14ac:dyDescent="0.35">
      <c r="A23" s="5" t="s">
        <v>88</v>
      </c>
      <c r="K23" s="11" t="s">
        <v>138</v>
      </c>
      <c r="L23" s="10" t="s">
        <v>106</v>
      </c>
    </row>
    <row r="24" spans="1:12" x14ac:dyDescent="0.35">
      <c r="A24" s="5" t="s">
        <v>89</v>
      </c>
      <c r="K24" s="12" t="s">
        <v>53</v>
      </c>
      <c r="L24" s="10" t="s">
        <v>106</v>
      </c>
    </row>
    <row r="25" spans="1:12" x14ac:dyDescent="0.35">
      <c r="A25" s="5" t="s">
        <v>91</v>
      </c>
      <c r="K25" s="11" t="s">
        <v>77</v>
      </c>
      <c r="L25" s="10" t="s">
        <v>107</v>
      </c>
    </row>
    <row r="26" spans="1:12" x14ac:dyDescent="0.35">
      <c r="A26" s="5" t="s">
        <v>90</v>
      </c>
      <c r="K26" s="12" t="s">
        <v>90</v>
      </c>
      <c r="L26" s="10" t="s">
        <v>107</v>
      </c>
    </row>
    <row r="27" spans="1:12" x14ac:dyDescent="0.35">
      <c r="A27" s="5" t="s">
        <v>92</v>
      </c>
      <c r="K27" s="11" t="s">
        <v>51</v>
      </c>
      <c r="L27" s="10" t="s">
        <v>107</v>
      </c>
    </row>
    <row r="28" spans="1:12" x14ac:dyDescent="0.35">
      <c r="A28" s="5" t="s">
        <v>13</v>
      </c>
      <c r="K28" s="11" t="s">
        <v>85</v>
      </c>
      <c r="L28" s="10" t="s">
        <v>107</v>
      </c>
    </row>
    <row r="29" spans="1:12" x14ac:dyDescent="0.35">
      <c r="A29" s="5" t="s">
        <v>109</v>
      </c>
      <c r="K29" s="15" t="s">
        <v>108</v>
      </c>
      <c r="L29" s="16" t="s">
        <v>107</v>
      </c>
    </row>
    <row r="30" spans="1:12" x14ac:dyDescent="0.35">
      <c r="A30" s="5" t="s">
        <v>108</v>
      </c>
    </row>
    <row r="31" spans="1:12" x14ac:dyDescent="0.35">
      <c r="A31" s="5" t="s">
        <v>138</v>
      </c>
    </row>
  </sheetData>
  <pageMargins left="0.7" right="0.7" top="0.75" bottom="0.75" header="0.3" footer="0.3"/>
  <tableParts count="4">
    <tablePart r:id="rId3"/>
    <tablePart r:id="rId4"/>
    <tablePart r:id="rId5"/>
    <tablePart r:id="rId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640DA-634B-4EE5-8347-BC7C3C135ACE}">
  <dimension ref="A1:B10"/>
  <sheetViews>
    <sheetView topLeftCell="A7" workbookViewId="0">
      <selection activeCell="C5" sqref="C5"/>
    </sheetView>
  </sheetViews>
  <sheetFormatPr defaultRowHeight="14.5" x14ac:dyDescent="0.35"/>
  <cols>
    <col min="1" max="1" width="12.453125" bestFit="1" customWidth="1"/>
    <col min="2" max="2" width="15.81640625" bestFit="1" customWidth="1"/>
    <col min="3" max="3" width="10.7265625" bestFit="1" customWidth="1"/>
  </cols>
  <sheetData>
    <row r="1" spans="1:2" x14ac:dyDescent="0.35">
      <c r="A1" s="4" t="s">
        <v>0</v>
      </c>
      <c r="B1" t="s">
        <v>50</v>
      </c>
    </row>
    <row r="2" spans="1:2" x14ac:dyDescent="0.35">
      <c r="A2" t="s">
        <v>2</v>
      </c>
      <c r="B2" t="str">
        <f>UtilitySheet!D4</f>
        <v>Adegen</v>
      </c>
    </row>
    <row r="3" spans="1:2" x14ac:dyDescent="0.35">
      <c r="A3" s="4" t="s">
        <v>20</v>
      </c>
      <c r="B3" t="s">
        <v>22</v>
      </c>
    </row>
    <row r="4" spans="1:2" x14ac:dyDescent="0.35">
      <c r="A4" s="5" t="s">
        <v>7</v>
      </c>
      <c r="B4" s="8">
        <v>14.883333333333333</v>
      </c>
    </row>
    <row r="5" spans="1:2" x14ac:dyDescent="0.35">
      <c r="A5" s="5" t="s">
        <v>8</v>
      </c>
      <c r="B5" s="8">
        <v>12.249999999999996</v>
      </c>
    </row>
    <row r="6" spans="1:2" x14ac:dyDescent="0.35">
      <c r="A6" s="5" t="s">
        <v>9</v>
      </c>
      <c r="B6" s="8">
        <v>7.1666666666666679</v>
      </c>
    </row>
    <row r="7" spans="1:2" x14ac:dyDescent="0.35">
      <c r="A7" s="5" t="s">
        <v>4</v>
      </c>
      <c r="B7" s="8">
        <v>5.81666666666667</v>
      </c>
    </row>
    <row r="8" spans="1:2" x14ac:dyDescent="0.35">
      <c r="A8" s="5" t="s">
        <v>59</v>
      </c>
      <c r="B8" s="8">
        <v>1.7500000000000004</v>
      </c>
    </row>
    <row r="9" spans="1:2" x14ac:dyDescent="0.35">
      <c r="A9" s="5" t="s">
        <v>11</v>
      </c>
      <c r="B9" s="8">
        <v>1.7333333333333312</v>
      </c>
    </row>
    <row r="10" spans="1:2" x14ac:dyDescent="0.35">
      <c r="A10" s="5" t="s">
        <v>21</v>
      </c>
      <c r="B10" s="8">
        <v>43.600000000000009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E5B1A-736B-42B6-A804-11EAE1523E9C}">
  <dimension ref="A1:B22"/>
  <sheetViews>
    <sheetView workbookViewId="0">
      <selection activeCell="A13" sqref="A13"/>
    </sheetView>
  </sheetViews>
  <sheetFormatPr defaultRowHeight="14.5" x14ac:dyDescent="0.35"/>
  <cols>
    <col min="1" max="1" width="12.90625" bestFit="1" customWidth="1"/>
    <col min="2" max="2" width="15.81640625" bestFit="1" customWidth="1"/>
  </cols>
  <sheetData>
    <row r="1" spans="1:2" x14ac:dyDescent="0.35">
      <c r="A1" s="4" t="s">
        <v>0</v>
      </c>
      <c r="B1" t="s">
        <v>50</v>
      </c>
    </row>
    <row r="3" spans="1:2" x14ac:dyDescent="0.35">
      <c r="A3" s="4" t="s">
        <v>20</v>
      </c>
      <c r="B3" t="s">
        <v>22</v>
      </c>
    </row>
    <row r="4" spans="1:2" x14ac:dyDescent="0.35">
      <c r="A4" s="5" t="s">
        <v>38</v>
      </c>
      <c r="B4" s="3">
        <v>340.11666666666667</v>
      </c>
    </row>
    <row r="5" spans="1:2" x14ac:dyDescent="0.35">
      <c r="A5" s="5" t="s">
        <v>16</v>
      </c>
      <c r="B5" s="3">
        <v>299.81666666666672</v>
      </c>
    </row>
    <row r="6" spans="1:2" x14ac:dyDescent="0.35">
      <c r="A6" s="5" t="s">
        <v>19</v>
      </c>
      <c r="B6" s="3">
        <v>285.03333333333336</v>
      </c>
    </row>
    <row r="7" spans="1:2" x14ac:dyDescent="0.35">
      <c r="A7" s="5" t="s">
        <v>26</v>
      </c>
      <c r="B7" s="3">
        <v>235.98333333333323</v>
      </c>
    </row>
    <row r="8" spans="1:2" x14ac:dyDescent="0.35">
      <c r="A8" s="5" t="s">
        <v>17</v>
      </c>
      <c r="B8" s="3">
        <v>42.333333333333336</v>
      </c>
    </row>
    <row r="9" spans="1:2" x14ac:dyDescent="0.35">
      <c r="A9" s="5" t="s">
        <v>35</v>
      </c>
      <c r="B9" s="3">
        <v>38.86666666666666</v>
      </c>
    </row>
    <row r="10" spans="1:2" x14ac:dyDescent="0.35">
      <c r="A10" s="5" t="s">
        <v>25</v>
      </c>
      <c r="B10" s="3">
        <v>28.616666666666674</v>
      </c>
    </row>
    <row r="11" spans="1:2" x14ac:dyDescent="0.35">
      <c r="A11" s="5" t="s">
        <v>23</v>
      </c>
      <c r="B11" s="3">
        <v>24.25</v>
      </c>
    </row>
    <row r="12" spans="1:2" x14ac:dyDescent="0.35">
      <c r="A12" s="5" t="s">
        <v>27</v>
      </c>
      <c r="B12" s="3">
        <v>23.000000000000007</v>
      </c>
    </row>
    <row r="13" spans="1:2" x14ac:dyDescent="0.35">
      <c r="A13" s="5" t="s">
        <v>55</v>
      </c>
      <c r="B13" s="3">
        <v>15.083333333333329</v>
      </c>
    </row>
    <row r="14" spans="1:2" x14ac:dyDescent="0.35">
      <c r="A14" s="5" t="s">
        <v>46</v>
      </c>
      <c r="B14" s="3">
        <v>8.7999999999999989</v>
      </c>
    </row>
    <row r="15" spans="1:2" x14ac:dyDescent="0.35">
      <c r="A15" s="5" t="s">
        <v>43</v>
      </c>
      <c r="B15" s="3">
        <v>6.3166666666666709</v>
      </c>
    </row>
    <row r="16" spans="1:2" x14ac:dyDescent="0.35">
      <c r="A16" s="5" t="s">
        <v>62</v>
      </c>
      <c r="B16" s="3">
        <v>2.7499999999999996</v>
      </c>
    </row>
    <row r="17" spans="1:2" x14ac:dyDescent="0.35">
      <c r="A17" s="5" t="s">
        <v>47</v>
      </c>
      <c r="B17" s="3">
        <v>2.4999999999999978</v>
      </c>
    </row>
    <row r="18" spans="1:2" x14ac:dyDescent="0.35">
      <c r="A18" s="5" t="s">
        <v>34</v>
      </c>
      <c r="B18" s="3">
        <v>1.7499999999999991</v>
      </c>
    </row>
    <row r="19" spans="1:2" x14ac:dyDescent="0.35">
      <c r="A19" s="5" t="s">
        <v>33</v>
      </c>
      <c r="B19" s="3">
        <v>1.4666666666666668</v>
      </c>
    </row>
    <row r="20" spans="1:2" x14ac:dyDescent="0.35">
      <c r="A20" s="5" t="s">
        <v>37</v>
      </c>
      <c r="B20" s="3">
        <v>0.71666666666666545</v>
      </c>
    </row>
    <row r="21" spans="1:2" x14ac:dyDescent="0.35">
      <c r="A21" s="5" t="s">
        <v>18</v>
      </c>
      <c r="B21" s="3">
        <v>0.26666666666666705</v>
      </c>
    </row>
    <row r="22" spans="1:2" x14ac:dyDescent="0.35">
      <c r="A22" s="5" t="s">
        <v>21</v>
      </c>
      <c r="B22" s="3">
        <v>1357.6666666666663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860A9-63DF-49BF-AEA0-39A1F5CA7B46}">
  <dimension ref="A1:B17"/>
  <sheetViews>
    <sheetView workbookViewId="0">
      <selection activeCell="A7" sqref="A7:B7"/>
      <pivotSelection pane="bottomRight" showHeader="1" extendable="1" axis="axisRow" start="3" max="14" activeRow="6" previousRow="6" click="1" r:id="rId1">
        <pivotArea dataOnly="0" fieldPosition="0">
          <references count="1">
            <reference field="1" count="1">
              <x v="8"/>
            </reference>
          </references>
        </pivotArea>
      </pivotSelection>
    </sheetView>
  </sheetViews>
  <sheetFormatPr defaultRowHeight="14.5" x14ac:dyDescent="0.35"/>
  <cols>
    <col min="1" max="1" width="12.453125" bestFit="1" customWidth="1"/>
    <col min="2" max="2" width="15.81640625" bestFit="1" customWidth="1"/>
  </cols>
  <sheetData>
    <row r="1" spans="1:2" x14ac:dyDescent="0.35">
      <c r="A1" s="4" t="s">
        <v>0</v>
      </c>
      <c r="B1" t="s">
        <v>50</v>
      </c>
    </row>
    <row r="3" spans="1:2" x14ac:dyDescent="0.35">
      <c r="A3" s="4" t="s">
        <v>20</v>
      </c>
      <c r="B3" t="s">
        <v>22</v>
      </c>
    </row>
    <row r="4" spans="1:2" x14ac:dyDescent="0.35">
      <c r="A4" s="5" t="s">
        <v>32</v>
      </c>
      <c r="B4" s="3">
        <v>147.98333333333335</v>
      </c>
    </row>
    <row r="5" spans="1:2" x14ac:dyDescent="0.35">
      <c r="A5" s="5" t="s">
        <v>31</v>
      </c>
      <c r="B5" s="3">
        <v>141.46666666666667</v>
      </c>
    </row>
    <row r="6" spans="1:2" x14ac:dyDescent="0.35">
      <c r="A6" s="5" t="s">
        <v>29</v>
      </c>
      <c r="B6" s="3">
        <v>121.00000000000003</v>
      </c>
    </row>
    <row r="7" spans="1:2" x14ac:dyDescent="0.35">
      <c r="A7" s="5" t="s">
        <v>30</v>
      </c>
      <c r="B7" s="3">
        <v>120.81666666666666</v>
      </c>
    </row>
    <row r="8" spans="1:2" x14ac:dyDescent="0.35">
      <c r="A8" s="5" t="s">
        <v>44</v>
      </c>
      <c r="B8" s="3">
        <v>114.90000000000002</v>
      </c>
    </row>
    <row r="9" spans="1:2" x14ac:dyDescent="0.35">
      <c r="A9" s="5" t="s">
        <v>28</v>
      </c>
      <c r="B9" s="3">
        <v>110.75</v>
      </c>
    </row>
    <row r="10" spans="1:2" x14ac:dyDescent="0.35">
      <c r="A10" s="5" t="s">
        <v>52</v>
      </c>
      <c r="B10" s="3">
        <v>110.16666666666667</v>
      </c>
    </row>
    <row r="11" spans="1:2" x14ac:dyDescent="0.35">
      <c r="A11" s="5" t="s">
        <v>14</v>
      </c>
      <c r="B11" s="3">
        <v>109.25</v>
      </c>
    </row>
    <row r="12" spans="1:2" x14ac:dyDescent="0.35">
      <c r="A12" s="5" t="s">
        <v>60</v>
      </c>
      <c r="B12" s="3">
        <v>107.5</v>
      </c>
    </row>
    <row r="13" spans="1:2" x14ac:dyDescent="0.35">
      <c r="A13" s="5" t="s">
        <v>53</v>
      </c>
      <c r="B13" s="3">
        <v>98.25</v>
      </c>
    </row>
    <row r="14" spans="1:2" x14ac:dyDescent="0.35">
      <c r="A14" s="5" t="s">
        <v>61</v>
      </c>
      <c r="B14" s="3">
        <v>67.25</v>
      </c>
    </row>
    <row r="15" spans="1:2" x14ac:dyDescent="0.35">
      <c r="A15" s="5" t="s">
        <v>54</v>
      </c>
      <c r="B15" s="3">
        <v>56</v>
      </c>
    </row>
    <row r="16" spans="1:2" x14ac:dyDescent="0.35">
      <c r="A16" s="5" t="s">
        <v>51</v>
      </c>
      <c r="B16" s="3">
        <v>52.333333333333329</v>
      </c>
    </row>
    <row r="17" spans="1:2" x14ac:dyDescent="0.35">
      <c r="A17" s="5" t="s">
        <v>21</v>
      </c>
      <c r="B17" s="3">
        <v>1357.6666666666667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DEBEF-3AE1-4636-9E73-1F32AEC1312E}">
  <dimension ref="A1:B24"/>
  <sheetViews>
    <sheetView topLeftCell="A4" workbookViewId="0">
      <selection activeCell="B13" sqref="B13"/>
    </sheetView>
  </sheetViews>
  <sheetFormatPr defaultRowHeight="14.5" x14ac:dyDescent="0.35"/>
  <cols>
    <col min="1" max="1" width="12.453125" bestFit="1" customWidth="1"/>
    <col min="2" max="2" width="15.81640625" bestFit="1" customWidth="1"/>
  </cols>
  <sheetData>
    <row r="1" spans="1:2" x14ac:dyDescent="0.35">
      <c r="A1" s="4" t="s">
        <v>0</v>
      </c>
      <c r="B1" t="s">
        <v>50</v>
      </c>
    </row>
    <row r="3" spans="1:2" x14ac:dyDescent="0.35">
      <c r="A3" s="4" t="s">
        <v>20</v>
      </c>
      <c r="B3" t="s">
        <v>22</v>
      </c>
    </row>
    <row r="4" spans="1:2" x14ac:dyDescent="0.35">
      <c r="A4" s="5" t="s">
        <v>4</v>
      </c>
      <c r="B4" s="3">
        <v>335.08333333333337</v>
      </c>
    </row>
    <row r="5" spans="1:2" x14ac:dyDescent="0.35">
      <c r="A5" s="5" t="s">
        <v>7</v>
      </c>
      <c r="B5" s="3">
        <v>304.13333333333338</v>
      </c>
    </row>
    <row r="6" spans="1:2" x14ac:dyDescent="0.35">
      <c r="A6" s="5" t="s">
        <v>59</v>
      </c>
      <c r="B6" s="3">
        <v>187.91666666666669</v>
      </c>
    </row>
    <row r="7" spans="1:2" x14ac:dyDescent="0.35">
      <c r="A7" s="5" t="s">
        <v>8</v>
      </c>
      <c r="B7" s="3">
        <v>176.45000000000002</v>
      </c>
    </row>
    <row r="8" spans="1:2" x14ac:dyDescent="0.35">
      <c r="A8" s="5" t="s">
        <v>5</v>
      </c>
      <c r="B8" s="3">
        <v>98.333333333333314</v>
      </c>
    </row>
    <row r="9" spans="1:2" x14ac:dyDescent="0.35">
      <c r="A9" s="5" t="s">
        <v>9</v>
      </c>
      <c r="B9" s="3">
        <v>78.600000000000023</v>
      </c>
    </row>
    <row r="10" spans="1:2" x14ac:dyDescent="0.35">
      <c r="A10" s="5" t="s">
        <v>36</v>
      </c>
      <c r="B10" s="3">
        <v>47.416666666666664</v>
      </c>
    </row>
    <row r="11" spans="1:2" x14ac:dyDescent="0.35">
      <c r="A11" s="5" t="s">
        <v>6</v>
      </c>
      <c r="B11" s="3">
        <v>36.383333333333333</v>
      </c>
    </row>
    <row r="12" spans="1:2" x14ac:dyDescent="0.35">
      <c r="A12" s="5" t="s">
        <v>57</v>
      </c>
      <c r="B12" s="3">
        <v>34.25</v>
      </c>
    </row>
    <row r="13" spans="1:2" x14ac:dyDescent="0.35">
      <c r="A13" s="5" t="s">
        <v>42</v>
      </c>
      <c r="B13" s="3">
        <v>17.333333333333336</v>
      </c>
    </row>
    <row r="14" spans="1:2" x14ac:dyDescent="0.35">
      <c r="A14" s="5" t="s">
        <v>58</v>
      </c>
      <c r="B14" s="3">
        <v>12.000000000000004</v>
      </c>
    </row>
    <row r="15" spans="1:2" x14ac:dyDescent="0.35">
      <c r="A15" s="5" t="s">
        <v>63</v>
      </c>
      <c r="B15" s="3">
        <v>7.5000000000000009</v>
      </c>
    </row>
    <row r="16" spans="1:2" x14ac:dyDescent="0.35">
      <c r="A16" s="5" t="s">
        <v>24</v>
      </c>
      <c r="B16" s="3">
        <v>5.8333333333333526</v>
      </c>
    </row>
    <row r="17" spans="1:2" x14ac:dyDescent="0.35">
      <c r="A17" s="5" t="s">
        <v>48</v>
      </c>
      <c r="B17" s="3">
        <v>5.5166666666666675</v>
      </c>
    </row>
    <row r="18" spans="1:2" x14ac:dyDescent="0.35">
      <c r="A18" s="5" t="s">
        <v>45</v>
      </c>
      <c r="B18" s="3">
        <v>5.3166666666666691</v>
      </c>
    </row>
    <row r="19" spans="1:2" x14ac:dyDescent="0.35">
      <c r="A19" s="5" t="s">
        <v>49</v>
      </c>
      <c r="B19" s="3">
        <v>2.5833333333333321</v>
      </c>
    </row>
    <row r="20" spans="1:2" x14ac:dyDescent="0.35">
      <c r="A20" s="5" t="s">
        <v>78</v>
      </c>
      <c r="B20" s="3">
        <v>1.5</v>
      </c>
    </row>
    <row r="21" spans="1:2" x14ac:dyDescent="0.35">
      <c r="A21" s="5" t="s">
        <v>39</v>
      </c>
      <c r="B21" s="3">
        <v>0.68333333333333357</v>
      </c>
    </row>
    <row r="22" spans="1:2" x14ac:dyDescent="0.35">
      <c r="A22" s="5" t="s">
        <v>56</v>
      </c>
      <c r="B22" s="3">
        <v>0.50000000000000089</v>
      </c>
    </row>
    <row r="23" spans="1:2" x14ac:dyDescent="0.35">
      <c r="A23" s="5" t="s">
        <v>11</v>
      </c>
      <c r="B23" s="3">
        <v>0.33333333333333348</v>
      </c>
    </row>
    <row r="24" spans="1:2" x14ac:dyDescent="0.35">
      <c r="A24" s="5" t="s">
        <v>21</v>
      </c>
      <c r="B24" s="3">
        <v>1357.6666666666667</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13dd7b14-ffae-4f1b-b4da-b4df494256d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033BAD2059A1C4AB0B0734F2472982D" ma:contentTypeVersion="16" ma:contentTypeDescription="Create a new document." ma:contentTypeScope="" ma:versionID="18ac598f8530a677e4e6744a2131aa9c">
  <xsd:schema xmlns:xsd="http://www.w3.org/2001/XMLSchema" xmlns:xs="http://www.w3.org/2001/XMLSchema" xmlns:p="http://schemas.microsoft.com/office/2006/metadata/properties" xmlns:ns3="13dd7b14-ffae-4f1b-b4da-b4df494256d4" xmlns:ns4="9436a67b-e3bd-44b9-a2bf-3d28963189d7" targetNamespace="http://schemas.microsoft.com/office/2006/metadata/properties" ma:root="true" ma:fieldsID="14e74866ea52f7f85ca17a166391660a" ns3:_="" ns4:_="">
    <xsd:import namespace="13dd7b14-ffae-4f1b-b4da-b4df494256d4"/>
    <xsd:import namespace="9436a67b-e3bd-44b9-a2bf-3d28963189d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4:SharedWithUsers" minOccurs="0"/>
                <xsd:element ref="ns4:SharedWithDetails" minOccurs="0"/>
                <xsd:element ref="ns4:SharingHintHash" minOccurs="0"/>
                <xsd:element ref="ns3:_activity" minOccurs="0"/>
                <xsd:element ref="ns3:MediaLengthInSeconds" minOccurs="0"/>
                <xsd:element ref="ns3:MediaServiceObjectDetectorVersions" minOccurs="0"/>
                <xsd:element ref="ns3:MediaServiceSystemTags" minOccurs="0"/>
                <xsd:element ref="ns3:MediaServiceSearchPropertie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3dd7b14-ffae-4f1b-b4da-b4df494256d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_activity" ma:index="18" nillable="true" ma:displayName="_activity" ma:hidden="true" ma:internalName="_activity">
      <xsd:simpleType>
        <xsd:restriction base="dms:Note"/>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ystemTags" ma:index="21" nillable="true" ma:displayName="MediaServiceSystemTags" ma:hidden="true" ma:internalName="MediaServiceSystemTags" ma:readOnly="true">
      <xsd:simpleType>
        <xsd:restriction base="dms:Note"/>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436a67b-e3bd-44b9-a2bf-3d28963189d7"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F652CC6-37DD-486D-B496-B362F7E115A4}">
  <ds:schemaRefs>
    <ds:schemaRef ds:uri="http://purl.org/dc/terms/"/>
    <ds:schemaRef ds:uri="http://www.w3.org/XML/1998/namespace"/>
    <ds:schemaRef ds:uri="http://schemas.openxmlformats.org/package/2006/metadata/core-properties"/>
    <ds:schemaRef ds:uri="http://purl.org/dc/dcmitype/"/>
    <ds:schemaRef ds:uri="http://purl.org/dc/elements/1.1/"/>
    <ds:schemaRef ds:uri="http://schemas.microsoft.com/office/2006/metadata/properties"/>
    <ds:schemaRef ds:uri="http://schemas.microsoft.com/office/2006/documentManagement/types"/>
    <ds:schemaRef ds:uri="http://schemas.microsoft.com/office/infopath/2007/PartnerControls"/>
    <ds:schemaRef ds:uri="9436a67b-e3bd-44b9-a2bf-3d28963189d7"/>
    <ds:schemaRef ds:uri="13dd7b14-ffae-4f1b-b4da-b4df494256d4"/>
  </ds:schemaRefs>
</ds:datastoreItem>
</file>

<file path=customXml/itemProps2.xml><?xml version="1.0" encoding="utf-8"?>
<ds:datastoreItem xmlns:ds="http://schemas.openxmlformats.org/officeDocument/2006/customXml" ds:itemID="{DA264025-6068-45F0-B156-261F00D05B20}">
  <ds:schemaRefs>
    <ds:schemaRef ds:uri="http://schemas.microsoft.com/sharepoint/v3/contenttype/forms"/>
  </ds:schemaRefs>
</ds:datastoreItem>
</file>

<file path=customXml/itemProps3.xml><?xml version="1.0" encoding="utf-8"?>
<ds:datastoreItem xmlns:ds="http://schemas.openxmlformats.org/officeDocument/2006/customXml" ds:itemID="{1F453615-B691-49D5-A3E7-01C934E746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3dd7b14-ffae-4f1b-b4da-b4df494256d4"/>
    <ds:schemaRef ds:uri="9436a67b-e3bd-44b9-a2bf-3d28963189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TimeSheet</vt:lpstr>
      <vt:lpstr>PO_Slicer</vt:lpstr>
      <vt:lpstr>DecOneWeek</vt:lpstr>
      <vt:lpstr>Slicer</vt:lpstr>
      <vt:lpstr>UtilitySheet</vt:lpstr>
      <vt:lpstr>ActivityByCust</vt:lpstr>
      <vt:lpstr>EntirePivot</vt:lpstr>
      <vt:lpstr>HoursByEmp</vt:lpstr>
      <vt:lpstr>HoursByAct</vt:lpstr>
      <vt:lpstr>HoursByCust</vt:lpstr>
      <vt:lpstr>Employees</vt:lpstr>
      <vt:lpstr>Customers</vt:lpstr>
      <vt:lpstr>Activity</vt:lpstr>
      <vt:lpstr>Employees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Technology Data Services</dc:creator>
  <cp:lastModifiedBy>Technology Data Services</cp:lastModifiedBy>
  <cp:lastPrinted>2024-11-06T15:26:39Z</cp:lastPrinted>
  <dcterms:created xsi:type="dcterms:W3CDTF">2024-11-01T16:38:25Z</dcterms:created>
  <dcterms:modified xsi:type="dcterms:W3CDTF">2024-12-19T13:57:39Z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0x0101006033BAD2059A1C4AB0B0734F2472982D</vt:lpwstr>
  </property>
</Properties>
</file>