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Bachelor\Barbajuan\Documentation\"/>
    </mc:Choice>
  </mc:AlternateContent>
  <xr:revisionPtr revIDLastSave="0" documentId="13_ncr:40009_{6D7571A6-B57B-4585-ADEB-ED746C06E7DC}" xr6:coauthVersionLast="47" xr6:coauthVersionMax="47" xr10:uidLastSave="{00000000-0000-0000-0000-000000000000}"/>
  <bookViews>
    <workbookView xWindow="-120" yWindow="-120" windowWidth="29040" windowHeight="15720"/>
  </bookViews>
  <sheets>
    <sheet name="TimeLine" sheetId="1" r:id="rId1"/>
  </sheets>
  <calcPr calcId="0"/>
</workbook>
</file>

<file path=xl/calcChain.xml><?xml version="1.0" encoding="utf-8"?>
<calcChain xmlns="http://schemas.openxmlformats.org/spreadsheetml/2006/main">
  <c r="T5" i="1" l="1"/>
  <c r="T4" i="1"/>
  <c r="T3" i="1"/>
  <c r="T2" i="1"/>
  <c r="S5" i="1"/>
  <c r="S4" i="1"/>
  <c r="S3" i="1"/>
  <c r="S2" i="1"/>
  <c r="R5" i="1"/>
  <c r="R4" i="1"/>
  <c r="R3" i="1"/>
  <c r="R2" i="1"/>
  <c r="Q5" i="1"/>
  <c r="Q4" i="1"/>
  <c r="Q3" i="1"/>
  <c r="Q2" i="1"/>
  <c r="P5" i="1"/>
  <c r="P4" i="1"/>
  <c r="P3" i="1"/>
  <c r="P2" i="1"/>
  <c r="O5" i="1"/>
  <c r="O4" i="1"/>
  <c r="O3" i="1"/>
  <c r="O2" i="1"/>
  <c r="N5" i="1"/>
  <c r="N4" i="1"/>
  <c r="N3" i="1"/>
  <c r="N2" i="1"/>
  <c r="F152" i="1" a="1"/>
  <c r="F152" i="1" s="1"/>
  <c r="F153" i="1" a="1"/>
  <c r="F153" i="1" s="1"/>
  <c r="F154" i="1" a="1"/>
  <c r="F154" i="1"/>
  <c r="F155" i="1" a="1"/>
  <c r="F155" i="1" s="1"/>
  <c r="F156" i="1" a="1"/>
  <c r="F156" i="1" s="1"/>
  <c r="F157" i="1" a="1"/>
  <c r="F157" i="1"/>
  <c r="F158" i="1" a="1"/>
  <c r="F158" i="1" s="1"/>
  <c r="F159" i="1" a="1"/>
  <c r="F159" i="1" s="1"/>
  <c r="F160" i="1" a="1"/>
  <c r="F160" i="1"/>
  <c r="F161" i="1" a="1"/>
  <c r="F161" i="1" s="1"/>
  <c r="F162" i="1" a="1"/>
  <c r="F162" i="1" s="1"/>
  <c r="F163" i="1" a="1"/>
  <c r="F163" i="1"/>
  <c r="F164" i="1" a="1"/>
  <c r="F164" i="1" s="1"/>
  <c r="F165" i="1" a="1"/>
  <c r="F165" i="1" s="1"/>
  <c r="F166" i="1" a="1"/>
  <c r="F166" i="1"/>
  <c r="F167" i="1" a="1"/>
  <c r="F167" i="1" s="1"/>
  <c r="F168" i="1" a="1"/>
  <c r="F168" i="1" s="1"/>
  <c r="F169" i="1" a="1"/>
  <c r="F169" i="1"/>
  <c r="F170" i="1" a="1"/>
  <c r="F170" i="1" s="1"/>
  <c r="F171" i="1" a="1"/>
  <c r="F171" i="1" s="1"/>
  <c r="F172" i="1" a="1"/>
  <c r="F172" i="1"/>
  <c r="F173" i="1" a="1"/>
  <c r="F173" i="1" s="1"/>
  <c r="F174" i="1" a="1"/>
  <c r="F174" i="1" s="1"/>
  <c r="F175" i="1" a="1"/>
  <c r="F175" i="1"/>
  <c r="F176" i="1" a="1"/>
  <c r="F176" i="1" s="1"/>
  <c r="F177" i="1" a="1"/>
  <c r="F177" i="1" s="1"/>
  <c r="F178" i="1" a="1"/>
  <c r="F178" i="1"/>
  <c r="F179" i="1" a="1"/>
  <c r="F179" i="1" s="1"/>
  <c r="F180" i="1" a="1"/>
  <c r="F180" i="1" s="1"/>
  <c r="F181" i="1" a="1"/>
  <c r="F181" i="1"/>
  <c r="F182" i="1" a="1"/>
  <c r="F182" i="1" s="1"/>
  <c r="F183" i="1" a="1"/>
  <c r="F183" i="1" s="1"/>
  <c r="F184" i="1" a="1"/>
  <c r="F184" i="1"/>
  <c r="F185" i="1" a="1"/>
  <c r="F185" i="1" s="1"/>
  <c r="F186" i="1" a="1"/>
  <c r="F186" i="1" s="1"/>
  <c r="F187" i="1" a="1"/>
  <c r="F187" i="1"/>
  <c r="F188" i="1" a="1"/>
  <c r="F188" i="1" s="1"/>
  <c r="F189" i="1" a="1"/>
  <c r="F189" i="1" s="1"/>
  <c r="F190" i="1" a="1"/>
  <c r="F190" i="1"/>
  <c r="F191" i="1" a="1"/>
  <c r="F191" i="1" s="1"/>
  <c r="F192" i="1" a="1"/>
  <c r="F192" i="1" s="1"/>
  <c r="F193" i="1" a="1"/>
  <c r="F193" i="1"/>
  <c r="F194" i="1" a="1"/>
  <c r="F194" i="1" s="1"/>
  <c r="F195" i="1" a="1"/>
  <c r="F195" i="1" s="1"/>
  <c r="F196" i="1" a="1"/>
  <c r="F196" i="1"/>
  <c r="F197" i="1" a="1"/>
  <c r="F197" i="1" s="1"/>
  <c r="F198" i="1" a="1"/>
  <c r="F198" i="1" s="1"/>
  <c r="F199" i="1" a="1"/>
  <c r="F199" i="1"/>
  <c r="F200" i="1" a="1"/>
  <c r="F200" i="1" s="1"/>
  <c r="F201" i="1" a="1"/>
  <c r="F201" i="1" s="1"/>
  <c r="F202" i="1" a="1"/>
  <c r="F202" i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/>
  <c r="F209" i="1" a="1"/>
  <c r="F209" i="1" s="1"/>
  <c r="F210" i="1" a="1"/>
  <c r="F210" i="1" s="1"/>
  <c r="F211" i="1" a="1"/>
  <c r="F211" i="1"/>
  <c r="F151" i="1" a="1"/>
  <c r="F151" i="1"/>
  <c r="F141" i="1" a="1"/>
  <c r="F141" i="1"/>
  <c r="F142" i="1" a="1"/>
  <c r="F142" i="1"/>
  <c r="F143" i="1" a="1"/>
  <c r="F143" i="1" s="1"/>
  <c r="F144" i="1" a="1"/>
  <c r="F144" i="1"/>
  <c r="F145" i="1" a="1"/>
  <c r="F145" i="1"/>
  <c r="F146" i="1" a="1"/>
  <c r="F146" i="1" s="1"/>
  <c r="F147" i="1" a="1"/>
  <c r="F147" i="1"/>
  <c r="F148" i="1" a="1"/>
  <c r="F148" i="1"/>
  <c r="F149" i="1" a="1"/>
  <c r="F149" i="1" s="1"/>
  <c r="F150" i="1" a="1"/>
  <c r="F150" i="1"/>
  <c r="F140" i="1" a="1"/>
  <c r="F140" i="1"/>
  <c r="F130" i="1" a="1"/>
  <c r="F130" i="1" s="1"/>
  <c r="F131" i="1" a="1"/>
  <c r="F131" i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29" i="1" a="1"/>
  <c r="F129" i="1" s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18" i="1" a="1"/>
  <c r="F118" i="1" s="1"/>
  <c r="F102" i="1" a="1"/>
  <c r="F102" i="1"/>
  <c r="F103" i="1" a="1"/>
  <c r="F103" i="1" s="1"/>
  <c r="F104" i="1" a="1"/>
  <c r="F104" i="1" s="1"/>
  <c r="F105" i="1" a="1"/>
  <c r="F105" i="1"/>
  <c r="F106" i="1" a="1"/>
  <c r="F106" i="1" s="1"/>
  <c r="F107" i="1" a="1"/>
  <c r="F107" i="1" s="1"/>
  <c r="F108" i="1" a="1"/>
  <c r="F108" i="1"/>
  <c r="F109" i="1" a="1"/>
  <c r="F109" i="1" s="1"/>
  <c r="F110" i="1" a="1"/>
  <c r="F110" i="1" s="1"/>
  <c r="F111" i="1" a="1"/>
  <c r="F111" i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/>
  <c r="F101" i="1" a="1"/>
  <c r="F101" i="1" s="1"/>
  <c r="F85" i="1" a="1"/>
  <c r="F85" i="1"/>
  <c r="F86" i="1" a="1"/>
  <c r="F86" i="1"/>
  <c r="F87" i="1" a="1"/>
  <c r="F87" i="1" s="1"/>
  <c r="F88" i="1" a="1"/>
  <c r="F88" i="1"/>
  <c r="F89" i="1" a="1"/>
  <c r="F89" i="1"/>
  <c r="F90" i="1" a="1"/>
  <c r="F90" i="1" s="1"/>
  <c r="F91" i="1" a="1"/>
  <c r="F91" i="1"/>
  <c r="F92" i="1" a="1"/>
  <c r="F92" i="1"/>
  <c r="F93" i="1" a="1"/>
  <c r="F93" i="1" s="1"/>
  <c r="F94" i="1" a="1"/>
  <c r="F94" i="1"/>
  <c r="F95" i="1" a="1"/>
  <c r="F95" i="1"/>
  <c r="F96" i="1" a="1"/>
  <c r="F96" i="1" s="1"/>
  <c r="F97" i="1" a="1"/>
  <c r="F97" i="1"/>
  <c r="F98" i="1" a="1"/>
  <c r="F98" i="1"/>
  <c r="F99" i="1" a="1"/>
  <c r="F99" i="1" s="1"/>
  <c r="F100" i="1" a="1"/>
  <c r="F100" i="1"/>
  <c r="F84" i="1" a="1"/>
  <c r="F84" i="1"/>
  <c r="F70" i="1" a="1"/>
  <c r="F70" i="1" s="1"/>
  <c r="F71" i="1" a="1"/>
  <c r="F71" i="1"/>
  <c r="F72" i="1" a="1"/>
  <c r="F72" i="1" s="1"/>
  <c r="F73" i="1" a="1"/>
  <c r="F73" i="1" s="1"/>
  <c r="F74" i="1" a="1"/>
  <c r="F74" i="1"/>
  <c r="F75" i="1" a="1"/>
  <c r="F75" i="1" s="1"/>
  <c r="F76" i="1" a="1"/>
  <c r="F76" i="1" s="1"/>
  <c r="F77" i="1" a="1"/>
  <c r="F77" i="1"/>
  <c r="F78" i="1" a="1"/>
  <c r="F78" i="1" s="1"/>
  <c r="F79" i="1" a="1"/>
  <c r="F79" i="1" s="1"/>
  <c r="F80" i="1" a="1"/>
  <c r="F80" i="1"/>
  <c r="F81" i="1" a="1"/>
  <c r="F81" i="1" s="1"/>
  <c r="F82" i="1" a="1"/>
  <c r="F82" i="1" s="1"/>
  <c r="F83" i="1" a="1"/>
  <c r="F83" i="1"/>
  <c r="F69" i="1" a="1"/>
  <c r="F69" i="1" s="1"/>
  <c r="F53" i="1" a="1"/>
  <c r="F53" i="1"/>
  <c r="F54" i="1" a="1"/>
  <c r="F54" i="1"/>
  <c r="F55" i="1" a="1"/>
  <c r="F55" i="1" s="1"/>
  <c r="F56" i="1" a="1"/>
  <c r="F56" i="1"/>
  <c r="F57" i="1" a="1"/>
  <c r="F57" i="1"/>
  <c r="F58" i="1" a="1"/>
  <c r="F58" i="1" s="1"/>
  <c r="F59" i="1" a="1"/>
  <c r="F59" i="1"/>
  <c r="F60" i="1" a="1"/>
  <c r="F60" i="1" s="1"/>
  <c r="F61" i="1" a="1"/>
  <c r="F61" i="1" s="1"/>
  <c r="F62" i="1" a="1"/>
  <c r="F62" i="1"/>
  <c r="F63" i="1" a="1"/>
  <c r="F63" i="1"/>
  <c r="F64" i="1" a="1"/>
  <c r="F64" i="1" s="1"/>
  <c r="F65" i="1" a="1"/>
  <c r="F65" i="1"/>
  <c r="F66" i="1" a="1"/>
  <c r="F66" i="1"/>
  <c r="F67" i="1" a="1"/>
  <c r="F67" i="1" s="1"/>
  <c r="F68" i="1" a="1"/>
  <c r="F68" i="1"/>
  <c r="F52" i="1" a="1"/>
  <c r="F52" i="1"/>
  <c r="F18" i="1" a="1"/>
  <c r="F18" i="1"/>
  <c r="F19" i="1" a="1"/>
  <c r="F19" i="1"/>
  <c r="F20" i="1" a="1"/>
  <c r="F20" i="1" s="1"/>
  <c r="F21" i="1" a="1"/>
  <c r="F21" i="1"/>
  <c r="F22" i="1" a="1"/>
  <c r="F22" i="1"/>
  <c r="F23" i="1" a="1"/>
  <c r="F23" i="1" s="1"/>
  <c r="F24" i="1" a="1"/>
  <c r="F24" i="1"/>
  <c r="F25" i="1" a="1"/>
  <c r="F25" i="1"/>
  <c r="F26" i="1" a="1"/>
  <c r="F26" i="1" s="1"/>
  <c r="F27" i="1" a="1"/>
  <c r="F27" i="1"/>
  <c r="F28" i="1" a="1"/>
  <c r="F28" i="1"/>
  <c r="F29" i="1" a="1"/>
  <c r="F29" i="1" s="1"/>
  <c r="F30" i="1" a="1"/>
  <c r="F30" i="1"/>
  <c r="F31" i="1" a="1"/>
  <c r="F31" i="1"/>
  <c r="F32" i="1" a="1"/>
  <c r="F32" i="1" s="1"/>
  <c r="F33" i="1" a="1"/>
  <c r="F33" i="1"/>
  <c r="F34" i="1" a="1"/>
  <c r="F34" i="1"/>
  <c r="F35" i="1" a="1"/>
  <c r="F35" i="1" s="1"/>
  <c r="F36" i="1" a="1"/>
  <c r="F36" i="1"/>
  <c r="F37" i="1" a="1"/>
  <c r="F37" i="1"/>
  <c r="F38" i="1" a="1"/>
  <c r="F38" i="1" s="1"/>
  <c r="F39" i="1" a="1"/>
  <c r="F39" i="1"/>
  <c r="F40" i="1" a="1"/>
  <c r="F40" i="1"/>
  <c r="F41" i="1" a="1"/>
  <c r="F41" i="1" s="1"/>
  <c r="F42" i="1" a="1"/>
  <c r="F42" i="1"/>
  <c r="F43" i="1" a="1"/>
  <c r="F43" i="1"/>
  <c r="F44" i="1" a="1"/>
  <c r="F44" i="1" s="1"/>
  <c r="F45" i="1" a="1"/>
  <c r="F45" i="1"/>
  <c r="F46" i="1" a="1"/>
  <c r="F46" i="1"/>
  <c r="F47" i="1" a="1"/>
  <c r="F47" i="1" s="1"/>
  <c r="F48" i="1" a="1"/>
  <c r="F48" i="1"/>
  <c r="F49" i="1" a="1"/>
  <c r="F49" i="1"/>
  <c r="F50" i="1" a="1"/>
  <c r="F50" i="1" s="1"/>
  <c r="F51" i="1" a="1"/>
  <c r="F51" i="1"/>
  <c r="F17" i="1" a="1"/>
  <c r="F17" i="1" s="1"/>
  <c r="F3" i="1" a="1"/>
  <c r="F3" i="1" s="1"/>
  <c r="F4" i="1" a="1"/>
  <c r="F4" i="1"/>
  <c r="F5" i="1" a="1"/>
  <c r="F5" i="1"/>
  <c r="F6" i="1" a="1"/>
  <c r="F6" i="1" s="1"/>
  <c r="F7" i="1" a="1"/>
  <c r="F7" i="1"/>
  <c r="F8" i="1" a="1"/>
  <c r="F8" i="1"/>
  <c r="F9" i="1" a="1"/>
  <c r="F9" i="1" s="1"/>
  <c r="F10" i="1" a="1"/>
  <c r="F10" i="1"/>
  <c r="F11" i="1" a="1"/>
  <c r="F11" i="1"/>
  <c r="F12" i="1" a="1"/>
  <c r="F12" i="1" s="1"/>
  <c r="F13" i="1" a="1"/>
  <c r="F13" i="1"/>
  <c r="F14" i="1" a="1"/>
  <c r="F14" i="1"/>
  <c r="F15" i="1" a="1"/>
  <c r="F15" i="1" s="1"/>
  <c r="F16" i="1" a="1"/>
  <c r="F16" i="1"/>
  <c r="F2" i="1" a="1"/>
  <c r="F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/>
  <c r="D38" i="1" a="1"/>
  <c r="D38" i="1" s="1"/>
  <c r="D39" i="1" a="1"/>
  <c r="D39" i="1" s="1"/>
  <c r="D40" i="1" a="1"/>
  <c r="D40" i="1"/>
  <c r="D41" i="1" a="1"/>
  <c r="D41" i="1" s="1"/>
  <c r="D42" i="1" a="1"/>
  <c r="D42" i="1" s="1"/>
  <c r="D43" i="1" a="1"/>
  <c r="D43" i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/>
  <c r="D53" i="1" a="1"/>
  <c r="D53" i="1" s="1"/>
  <c r="D54" i="1" a="1"/>
  <c r="D54" i="1" s="1"/>
  <c r="D55" i="1" a="1"/>
  <c r="D55" i="1"/>
  <c r="D56" i="1" a="1"/>
  <c r="D56" i="1" s="1"/>
  <c r="D57" i="1" a="1"/>
  <c r="D57" i="1" s="1"/>
  <c r="D58" i="1" a="1"/>
  <c r="D58" i="1"/>
  <c r="D59" i="1" a="1"/>
  <c r="D59" i="1" s="1"/>
  <c r="D60" i="1" a="1"/>
  <c r="D60" i="1" s="1"/>
  <c r="D61" i="1" a="1"/>
  <c r="D61" i="1"/>
  <c r="D62" i="1" a="1"/>
  <c r="D62" i="1" s="1"/>
  <c r="D63" i="1" a="1"/>
  <c r="D63" i="1" s="1"/>
  <c r="D64" i="1" a="1"/>
  <c r="D64" i="1"/>
  <c r="D65" i="1" a="1"/>
  <c r="D65" i="1" s="1"/>
  <c r="D66" i="1" a="1"/>
  <c r="D66" i="1" s="1"/>
  <c r="D67" i="1" a="1"/>
  <c r="D67" i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/>
  <c r="D77" i="1" a="1"/>
  <c r="D77" i="1" s="1"/>
  <c r="D78" i="1" a="1"/>
  <c r="D78" i="1" s="1"/>
  <c r="D79" i="1" a="1"/>
  <c r="D79" i="1"/>
  <c r="D80" i="1" a="1"/>
  <c r="D80" i="1" s="1"/>
  <c r="D81" i="1" a="1"/>
  <c r="D81" i="1" s="1"/>
  <c r="D82" i="1" a="1"/>
  <c r="D82" i="1"/>
  <c r="D83" i="1" a="1"/>
  <c r="D83" i="1" s="1"/>
  <c r="D84" i="1" a="1"/>
  <c r="D84" i="1" s="1"/>
  <c r="D85" i="1" a="1"/>
  <c r="D85" i="1"/>
  <c r="D86" i="1" a="1"/>
  <c r="D86" i="1" s="1"/>
  <c r="D87" i="1" a="1"/>
  <c r="D87" i="1" s="1"/>
  <c r="D88" i="1" a="1"/>
  <c r="D88" i="1"/>
  <c r="D89" i="1" a="1"/>
  <c r="D89" i="1" s="1"/>
  <c r="D90" i="1" a="1"/>
  <c r="D90" i="1" s="1"/>
  <c r="D91" i="1" a="1"/>
  <c r="D91" i="1"/>
  <c r="D92" i="1" a="1"/>
  <c r="D92" i="1" s="1"/>
  <c r="D93" i="1" a="1"/>
  <c r="D93" i="1" s="1"/>
  <c r="D94" i="1" a="1"/>
  <c r="D94" i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/>
  <c r="D101" i="1" a="1"/>
  <c r="D101" i="1" s="1"/>
  <c r="D102" i="1" a="1"/>
  <c r="D102" i="1" s="1"/>
  <c r="D103" i="1" a="1"/>
  <c r="D103" i="1"/>
  <c r="D104" i="1" a="1"/>
  <c r="D104" i="1" s="1"/>
  <c r="D105" i="1" a="1"/>
  <c r="D105" i="1" s="1"/>
  <c r="D106" i="1" a="1"/>
  <c r="D106" i="1"/>
  <c r="D107" i="1" a="1"/>
  <c r="D107" i="1" s="1"/>
  <c r="D108" i="1" a="1"/>
  <c r="D108" i="1" s="1"/>
  <c r="D109" i="1" a="1"/>
  <c r="D109" i="1"/>
  <c r="D110" i="1" a="1"/>
  <c r="D110" i="1" s="1"/>
  <c r="D111" i="1" a="1"/>
  <c r="D111" i="1" s="1"/>
  <c r="D112" i="1" a="1"/>
  <c r="D112" i="1"/>
  <c r="D113" i="1" a="1"/>
  <c r="D113" i="1" s="1"/>
  <c r="D114" i="1" a="1"/>
  <c r="D114" i="1" s="1"/>
  <c r="D115" i="1" a="1"/>
  <c r="D115" i="1"/>
  <c r="D116" i="1" a="1"/>
  <c r="D116" i="1" s="1"/>
  <c r="D117" i="1" a="1"/>
  <c r="D117" i="1" s="1"/>
  <c r="D118" i="1" a="1"/>
  <c r="D118" i="1"/>
  <c r="D119" i="1" a="1"/>
  <c r="D119" i="1" s="1"/>
  <c r="D120" i="1" a="1"/>
  <c r="D120" i="1" s="1"/>
  <c r="D121" i="1" a="1"/>
  <c r="D121" i="1"/>
  <c r="D122" i="1" a="1"/>
  <c r="D122" i="1" s="1"/>
  <c r="D123" i="1" a="1"/>
  <c r="D123" i="1" s="1"/>
  <c r="D124" i="1" a="1"/>
  <c r="D124" i="1"/>
  <c r="D125" i="1" a="1"/>
  <c r="D125" i="1" s="1"/>
  <c r="D126" i="1" a="1"/>
  <c r="D126" i="1" s="1"/>
  <c r="D127" i="1" a="1"/>
  <c r="D127" i="1"/>
  <c r="D128" i="1" a="1"/>
  <c r="D128" i="1" s="1"/>
  <c r="D129" i="1" a="1"/>
  <c r="D129" i="1" s="1"/>
  <c r="D130" i="1" a="1"/>
  <c r="D130" i="1"/>
  <c r="D131" i="1" a="1"/>
  <c r="D131" i="1" s="1"/>
  <c r="D132" i="1" a="1"/>
  <c r="D132" i="1" s="1"/>
  <c r="D133" i="1" a="1"/>
  <c r="D133" i="1"/>
  <c r="D134" i="1" a="1"/>
  <c r="D134" i="1" s="1"/>
  <c r="D135" i="1" a="1"/>
  <c r="D135" i="1" s="1"/>
  <c r="D136" i="1" a="1"/>
  <c r="D136" i="1"/>
  <c r="D137" i="1" a="1"/>
  <c r="D137" i="1" s="1"/>
  <c r="D138" i="1" a="1"/>
  <c r="D138" i="1" s="1"/>
  <c r="D139" i="1" a="1"/>
  <c r="D139" i="1"/>
  <c r="D140" i="1" a="1"/>
  <c r="D140" i="1" s="1"/>
  <c r="D141" i="1" a="1"/>
  <c r="D141" i="1" s="1"/>
  <c r="D142" i="1" a="1"/>
  <c r="D142" i="1"/>
  <c r="D143" i="1" a="1"/>
  <c r="D143" i="1" s="1"/>
  <c r="D144" i="1" a="1"/>
  <c r="D144" i="1" s="1"/>
  <c r="D145" i="1" a="1"/>
  <c r="D145" i="1"/>
  <c r="D146" i="1" a="1"/>
  <c r="D146" i="1" s="1"/>
  <c r="D147" i="1" a="1"/>
  <c r="D147" i="1" s="1"/>
  <c r="D148" i="1" a="1"/>
  <c r="D148" i="1"/>
  <c r="D149" i="1" a="1"/>
  <c r="D149" i="1" s="1"/>
  <c r="D150" i="1" a="1"/>
  <c r="D150" i="1" s="1"/>
  <c r="D151" i="1" a="1"/>
  <c r="D151" i="1"/>
  <c r="D152" i="1" a="1"/>
  <c r="D152" i="1" s="1"/>
  <c r="D153" i="1" a="1"/>
  <c r="D153" i="1" s="1"/>
  <c r="D154" i="1" a="1"/>
  <c r="D154" i="1"/>
  <c r="D155" i="1" a="1"/>
  <c r="D155" i="1" s="1"/>
  <c r="D156" i="1" a="1"/>
  <c r="D156" i="1" s="1"/>
  <c r="D157" i="1" a="1"/>
  <c r="D157" i="1"/>
  <c r="D158" i="1" a="1"/>
  <c r="D158" i="1" s="1"/>
  <c r="D159" i="1" a="1"/>
  <c r="D159" i="1" s="1"/>
  <c r="D160" i="1" a="1"/>
  <c r="D160" i="1"/>
  <c r="D161" i="1" a="1"/>
  <c r="D161" i="1" s="1"/>
  <c r="D162" i="1" a="1"/>
  <c r="D162" i="1" s="1"/>
  <c r="D163" i="1" a="1"/>
  <c r="D163" i="1"/>
  <c r="D164" i="1" a="1"/>
  <c r="D164" i="1" s="1"/>
  <c r="D165" i="1" a="1"/>
  <c r="D165" i="1" s="1"/>
  <c r="D166" i="1" a="1"/>
  <c r="D166" i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/>
  <c r="D173" i="1" a="1"/>
  <c r="D173" i="1" s="1"/>
  <c r="D174" i="1" a="1"/>
  <c r="D174" i="1" s="1"/>
  <c r="D175" i="1" a="1"/>
  <c r="D175" i="1"/>
  <c r="D176" i="1" a="1"/>
  <c r="D176" i="1" s="1"/>
  <c r="D177" i="1" a="1"/>
  <c r="D177" i="1" s="1"/>
  <c r="D178" i="1" a="1"/>
  <c r="D178" i="1"/>
  <c r="D179" i="1" a="1"/>
  <c r="D179" i="1" s="1"/>
  <c r="D180" i="1" a="1"/>
  <c r="D180" i="1" s="1"/>
  <c r="D181" i="1" a="1"/>
  <c r="D181" i="1"/>
  <c r="D182" i="1" a="1"/>
  <c r="D182" i="1" s="1"/>
  <c r="D183" i="1" a="1"/>
  <c r="D183" i="1" s="1"/>
  <c r="D184" i="1" a="1"/>
  <c r="D184" i="1"/>
  <c r="D185" i="1" a="1"/>
  <c r="D185" i="1" s="1"/>
  <c r="D186" i="1" a="1"/>
  <c r="D186" i="1" s="1"/>
  <c r="D187" i="1" a="1"/>
  <c r="D187" i="1"/>
  <c r="D188" i="1" a="1"/>
  <c r="D188" i="1" s="1"/>
  <c r="D189" i="1" a="1"/>
  <c r="D189" i="1" s="1"/>
  <c r="D190" i="1" a="1"/>
  <c r="D190" i="1"/>
  <c r="D191" i="1" a="1"/>
  <c r="D191" i="1" s="1"/>
  <c r="D192" i="1" a="1"/>
  <c r="D192" i="1" s="1"/>
  <c r="D193" i="1" a="1"/>
  <c r="D193" i="1"/>
  <c r="D194" i="1" a="1"/>
  <c r="D194" i="1" s="1"/>
  <c r="D195" i="1" a="1"/>
  <c r="D195" i="1" s="1"/>
  <c r="D196" i="1" a="1"/>
  <c r="D196" i="1"/>
  <c r="D197" i="1" a="1"/>
  <c r="D197" i="1" s="1"/>
  <c r="D198" i="1" a="1"/>
  <c r="D198" i="1" s="1"/>
  <c r="D199" i="1" a="1"/>
  <c r="D199" i="1"/>
  <c r="D200" i="1" a="1"/>
  <c r="D200" i="1" s="1"/>
  <c r="D201" i="1" a="1"/>
  <c r="D201" i="1" s="1"/>
  <c r="D202" i="1" a="1"/>
  <c r="D202" i="1"/>
  <c r="D203" i="1" a="1"/>
  <c r="D203" i="1" s="1"/>
  <c r="D204" i="1" a="1"/>
  <c r="D204" i="1" s="1"/>
  <c r="D205" i="1" a="1"/>
  <c r="D205" i="1"/>
  <c r="D206" i="1" a="1"/>
  <c r="D206" i="1" s="1"/>
  <c r="D207" i="1" a="1"/>
  <c r="D207" i="1" s="1"/>
  <c r="D208" i="1" a="1"/>
  <c r="D208" i="1"/>
  <c r="D209" i="1" a="1"/>
  <c r="D209" i="1" s="1"/>
  <c r="D210" i="1" a="1"/>
  <c r="D210" i="1" s="1"/>
  <c r="D211" i="1" a="1"/>
  <c r="D211" i="1"/>
  <c r="D2" i="1" a="1"/>
  <c r="D2" i="1" s="1"/>
  <c r="D3" i="1" a="1"/>
  <c r="D3" i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/>
  <c r="I11" i="1"/>
  <c r="I10" i="1"/>
  <c r="I9" i="1"/>
  <c r="I8" i="1"/>
  <c r="I7" i="1"/>
  <c r="I6" i="1"/>
  <c r="I5" i="1"/>
  <c r="I4" i="1"/>
  <c r="I3" i="1"/>
  <c r="I2" i="1"/>
  <c r="E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D22" i="1" a="1"/>
  <c r="D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<sst xmlns="http://schemas.openxmlformats.org/spreadsheetml/2006/main" count="436" uniqueCount="32">
  <si>
    <t>Turn</t>
  </si>
  <si>
    <t>CardColor</t>
  </si>
  <si>
    <t>CardType</t>
  </si>
  <si>
    <t>RED</t>
  </si>
  <si>
    <t>SEVEN</t>
  </si>
  <si>
    <t>YELLOW</t>
  </si>
  <si>
    <t>GREEN</t>
  </si>
  <si>
    <t>EIGHT</t>
  </si>
  <si>
    <t>WILD</t>
  </si>
  <si>
    <t>DRAW1</t>
  </si>
  <si>
    <t>DRAW2</t>
  </si>
  <si>
    <t>BLUE</t>
  </si>
  <si>
    <t>THREE</t>
  </si>
  <si>
    <t>NINE</t>
  </si>
  <si>
    <t>REVERSE</t>
  </si>
  <si>
    <t>DRAW4</t>
  </si>
  <si>
    <t>TWO</t>
  </si>
  <si>
    <t>SKIP</t>
  </si>
  <si>
    <t>SELECTCOLOR</t>
  </si>
  <si>
    <t>FOUR</t>
  </si>
  <si>
    <t>ZERO</t>
  </si>
  <si>
    <t>ONE</t>
  </si>
  <si>
    <t>SIX</t>
  </si>
  <si>
    <t>FIVE</t>
  </si>
  <si>
    <t>CardType2</t>
  </si>
  <si>
    <t>Gamenumber</t>
  </si>
  <si>
    <t>Game</t>
  </si>
  <si>
    <t>Total Turns</t>
  </si>
  <si>
    <t>Kvartil (1-4)</t>
  </si>
  <si>
    <t>Kvartil</t>
  </si>
  <si>
    <t>Number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</si>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</sst>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workbookViewId="0">
      <selection activeCell="D1" sqref="D1"/>
    </sheetView>
  </sheetViews>
  <sheetFormatPr defaultRowHeight="15" x14ac:dyDescent="0.25"/>
  <cols>
    <col min="1" max="1" width="8.5703125" customWidth="1"/>
    <col min="2" max="2" width="8.7109375" hidden="1" customWidth="1"/>
    <col min="3" max="3" width="18.7109375" hidden="1" customWidth="1"/>
    <col min="4" max="4" width="14.42578125" customWidth="1"/>
    <col min="5" max="5" width="13.5703125" customWidth="1"/>
    <col min="9" max="9" width="12.140625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28</v>
      </c>
      <c r="H1" t="s">
        <v>26</v>
      </c>
      <c r="I1" t="s">
        <v>27</v>
      </c>
      <c r="M1" t="s">
        <v>29</v>
      </c>
      <c r="N1" t="s">
        <v>30</v>
      </c>
      <c r="O1" t="s">
        <v>31</v>
      </c>
      <c r="P1" t="s">
        <v>10</v>
      </c>
      <c r="Q1" t="s">
        <v>15</v>
      </c>
      <c r="R1" t="s">
        <v>14</v>
      </c>
      <c r="S1" t="s">
        <v>17</v>
      </c>
      <c r="T1" t="s">
        <v>18</v>
      </c>
    </row>
    <row r="2" spans="1:20" x14ac:dyDescent="0.25">
      <c r="A2">
        <v>1</v>
      </c>
      <c r="B2" t="s">
        <v>3</v>
      </c>
      <c r="C2" t="s">
        <v>4</v>
      </c>
      <c r="D2" t="str" cm="1">
        <f t="array" ref="D2">_xlfn.IFS(C2="ONE","Number",C2="TWO","Number",C2="THREE","Number",C2="FOUR","Number",C2="FIVE","Number",C2="SIX","Number",C2="ZERO","Number",C2="SEVEN","Number",C2="EIGHT","Number",C2="NINE","Number",C2="DRAW1","Draw",C2="DRAW4","DRAW4",C2="DRAW2","DRAW2",C2="SKIP","SKIP",C2="REVERSE","REVERSE",C2="SELECTCOLOR","SELECTCOLOR")</f>
        <v>Number</v>
      </c>
      <c r="E2">
        <v>1</v>
      </c>
      <c r="F2" cm="1">
        <f t="array" ref="F2">_xlfn.IFS(A2&lt;=($I$2/4),1,A2&lt;=($I$2/4*2),2,A2&lt;=($I$2/4*3),3,A2&lt;=($I$2/4*4),4)</f>
        <v>1</v>
      </c>
      <c r="H2">
        <v>1</v>
      </c>
      <c r="I2">
        <f>A16</f>
        <v>12</v>
      </c>
      <c r="M2">
        <v>1</v>
      </c>
      <c r="N2">
        <f>COUNTIFS(D2:D211,"Number",F2:F211,1)</f>
        <v>25</v>
      </c>
      <c r="O2">
        <f>COUNTIFS(D2:D211,"Draw",F2:F211,1)</f>
        <v>10</v>
      </c>
      <c r="P2">
        <f>COUNTIFS(D2:D211,"DRAW2",F2:F211,1)</f>
        <v>5</v>
      </c>
      <c r="Q2">
        <f>COUNTIFS(D2:D211,"DRAW4",F2:F211,1)</f>
        <v>2</v>
      </c>
      <c r="R2">
        <f>COUNTIFS(D2:D211,"REVERSE",F2:F211,1)</f>
        <v>1</v>
      </c>
      <c r="S2">
        <f>COUNTIFS(D2:D211,"SKIP",F2:F211,1)</f>
        <v>2</v>
      </c>
      <c r="T2">
        <f>COUNTIFS(D2:D211,"SELECTCOLOR",F2:F211,1)</f>
        <v>4</v>
      </c>
    </row>
    <row r="3" spans="1:20" x14ac:dyDescent="0.25">
      <c r="A3">
        <v>1</v>
      </c>
      <c r="B3" t="s">
        <v>5</v>
      </c>
      <c r="C3" t="s">
        <v>4</v>
      </c>
      <c r="D3" t="str" cm="1">
        <f t="array" ref="D3">_xlfn.IFS(C3="ONE","Number",C3="TWO","Number",C3="THREE","Number",C3="FOUR","Number",C3="FIVE","Number",C3="SIX","Number",C3="ZERO","Number",C3="SEVEN","Number",C3="EIGHT","Number",C3="NINE","Number",C3="DRAW1","Draw",C3="DRAW4","DRAW4",C3="DRAW2","DRAW2",C3="SKIP","SKIP",C3="REVERSE","REVERSE",C3="SELECTCOLOR","SELECTCOLOR")</f>
        <v>Number</v>
      </c>
      <c r="E3">
        <f>IF(A3&gt;=A2,E2,E2+1)</f>
        <v>1</v>
      </c>
      <c r="F3" cm="1">
        <f t="array" ref="F3">_xlfn.IFS(A3&lt;=($I$2/4),1,A3&lt;=($I$2/4*2),2,A3&lt;=($I$2/4*3),3,A3&lt;=($I$2/4*4),4)</f>
        <v>1</v>
      </c>
      <c r="H3">
        <v>2</v>
      </c>
      <c r="I3">
        <f>A51</f>
        <v>29</v>
      </c>
      <c r="M3">
        <v>2</v>
      </c>
      <c r="N3">
        <f>COUNTIFS(D2:D211,"Number",F2:F211,2)</f>
        <v>19</v>
      </c>
      <c r="O3">
        <f>COUNTIFS(D2:D211,"Draw",F2:F211,2)</f>
        <v>20</v>
      </c>
      <c r="P3">
        <f>COUNTIFS(D2:D211,"DRAW2",F2:F211,2)</f>
        <v>9</v>
      </c>
      <c r="Q3">
        <f>COUNTIFS(D2:D211,"DRAW4",F2:F211,2)</f>
        <v>1</v>
      </c>
      <c r="R3">
        <f>COUNTIFS(D2:D211,"REVERSE",F2:F211,2)</f>
        <v>2</v>
      </c>
      <c r="S3">
        <f>COUNTIFS(D2:D211,"SKIP",F2:F211,2)</f>
        <v>2</v>
      </c>
      <c r="T3">
        <f>COUNTIFS(D2:D211,"SELECTCOLOR",F2:F211,2)</f>
        <v>1</v>
      </c>
    </row>
    <row r="4" spans="1:20" x14ac:dyDescent="0.25">
      <c r="A4">
        <v>2</v>
      </c>
      <c r="B4" t="s">
        <v>6</v>
      </c>
      <c r="C4" t="s">
        <v>7</v>
      </c>
      <c r="D4" t="str" cm="1">
        <f t="array" ref="D4">_xlfn.IFS(C4="ONE","Number",C4="TWO","Number",C4="THREE","Number",C4="FOUR","Number",C4="FIVE","Number",C4="SIX","Number",C4="ZERO","Number",C4="SEVEN","Number",C4="EIGHT","Number",C4="NINE","Number",C4="DRAW1","Draw",C4="DRAW4","DRAW4",C4="DRAW2","DRAW2",C4="SKIP","SKIP",C4="REVERSE","REVERSE",C4="SELECTCOLOR","SELECTCOLOR")</f>
        <v>Number</v>
      </c>
      <c r="E4">
        <f t="shared" ref="E4:E67" si="0">IF(A4&gt;=A3,E3,E3+1)</f>
        <v>1</v>
      </c>
      <c r="F4" cm="1">
        <f t="array" ref="F4">_xlfn.IFS(A4&lt;=($I$2/4),1,A4&lt;=($I$2/4*2),2,A4&lt;=($I$2/4*3),3,A4&lt;=($I$2/4*4),4)</f>
        <v>1</v>
      </c>
      <c r="H4">
        <v>3</v>
      </c>
      <c r="I4">
        <f>A68</f>
        <v>14</v>
      </c>
      <c r="M4">
        <v>3</v>
      </c>
      <c r="N4">
        <f>COUNTIFS(D2:D211,"Number",F2:F211,3)</f>
        <v>19</v>
      </c>
      <c r="O4">
        <f>COUNTIFS(D2:D211,"Draw",F2:F211,3)</f>
        <v>18</v>
      </c>
      <c r="P4">
        <f>COUNTIFS(D2:D211,"DRAW2",F2:F211,3)</f>
        <v>3</v>
      </c>
      <c r="Q4">
        <f>COUNTIFS(D2:D211,"DRAW4",F2:F211,3)</f>
        <v>1</v>
      </c>
      <c r="R4">
        <f>COUNTIFS(D2:D211,"REVERSE",F2:F211,3)</f>
        <v>1</v>
      </c>
      <c r="S4">
        <f>COUNTIFS(D2:D211,"SKIP",F2:F211,3)</f>
        <v>4</v>
      </c>
      <c r="T4">
        <f>COUNTIFS(D2:D211,"SELECTCOLOR",F2:F211,3)</f>
        <v>0</v>
      </c>
    </row>
    <row r="5" spans="1:20" x14ac:dyDescent="0.25">
      <c r="A5">
        <v>3</v>
      </c>
      <c r="B5" t="s">
        <v>8</v>
      </c>
      <c r="C5" t="s">
        <v>9</v>
      </c>
      <c r="D5" t="str" cm="1">
        <f t="array" ref="D5">_xlfn.IFS(C5="ONE","Number",C5="TWO","Number",C5="THREE","Number",C5="FOUR","Number",C5="FIVE","Number",C5="SIX","Number",C5="ZERO","Number",C5="SEVEN","Number",C5="EIGHT","Number",C5="NINE","Number",C5="DRAW1","Draw",C5="DRAW4","DRAW4",C5="DRAW2","DRAW2",C5="SKIP","SKIP",C5="REVERSE","REVERSE",C5="SELECTCOLOR","SELECTCOLOR")</f>
        <v>Draw</v>
      </c>
      <c r="E5">
        <f t="shared" si="0"/>
        <v>1</v>
      </c>
      <c r="F5" cm="1">
        <f t="array" ref="F5">_xlfn.IFS(A5&lt;=($I$2/4),1,A5&lt;=($I$2/4*2),2,A5&lt;=($I$2/4*3),3,A5&lt;=($I$2/4*4),4)</f>
        <v>1</v>
      </c>
      <c r="H5">
        <v>4</v>
      </c>
      <c r="I5">
        <f>A83</f>
        <v>13</v>
      </c>
      <c r="M5">
        <v>4</v>
      </c>
      <c r="N5">
        <f>COUNTIFS(D2:D211,"Number",F2:F211,4)</f>
        <v>36</v>
      </c>
      <c r="O5">
        <f>COUNTIFS(D2:D211,"Draw",F2:F211,4)</f>
        <v>10</v>
      </c>
      <c r="P5">
        <f>COUNTIFS(D2:D211,"DRAW2",F2:F211,4)</f>
        <v>2</v>
      </c>
      <c r="Q5">
        <f>COUNTIFS(D2:D211,"DRAW4",F2:F211,4)</f>
        <v>2</v>
      </c>
      <c r="R5">
        <f>COUNTIFS(D2:D211,"REVERSE",F2:F211,4)</f>
        <v>5</v>
      </c>
      <c r="S5">
        <f>COUNTIFS(D2:D211,"SKIP",F2:F211,4)</f>
        <v>4</v>
      </c>
      <c r="T5">
        <f>COUNTIFS(D2:D211,"SELECTCOLOR",F2:F211,4)</f>
        <v>2</v>
      </c>
    </row>
    <row r="6" spans="1:20" x14ac:dyDescent="0.25">
      <c r="A6">
        <v>4</v>
      </c>
      <c r="B6" t="s">
        <v>6</v>
      </c>
      <c r="C6" t="s">
        <v>10</v>
      </c>
      <c r="D6" t="str" cm="1">
        <f t="array" ref="D6">_xlfn.IFS(C6="ONE","Number",C6="TWO","Number",C6="THREE","Number",C6="FOUR","Number",C6="FIVE","Number",C6="SIX","Number",C6="ZERO","Number",C6="SEVEN","Number",C6="EIGHT","Number",C6="NINE","Number",C6="DRAW1","Draw",C6="DRAW4","DRAW4",C6="DRAW2","DRAW2",C6="SKIP","SKIP",C6="REVERSE","REVERSE",C6="SELECTCOLOR","SELECTCOLOR")</f>
        <v>DRAW2</v>
      </c>
      <c r="E6">
        <f t="shared" si="0"/>
        <v>1</v>
      </c>
      <c r="F6" cm="1">
        <f t="array" ref="F6">_xlfn.IFS(A6&lt;=($I$2/4),1,A6&lt;=($I$2/4*2),2,A6&lt;=($I$2/4*3),3,A6&lt;=($I$2/4*4),4)</f>
        <v>2</v>
      </c>
      <c r="H6">
        <v>5</v>
      </c>
      <c r="I6">
        <f>A100</f>
        <v>15</v>
      </c>
    </row>
    <row r="7" spans="1:20" x14ac:dyDescent="0.25">
      <c r="A7">
        <v>4</v>
      </c>
      <c r="B7" t="s">
        <v>3</v>
      </c>
      <c r="C7" t="s">
        <v>10</v>
      </c>
      <c r="D7" t="str" cm="1">
        <f t="array" ref="D7">_xlfn.IFS(C7="ONE","Number",C7="TWO","Number",C7="THREE","Number",C7="FOUR","Number",C7="FIVE","Number",C7="SIX","Number",C7="ZERO","Number",C7="SEVEN","Number",C7="EIGHT","Number",C7="NINE","Number",C7="DRAW1","Draw",C7="DRAW4","DRAW4",C7="DRAW2","DRAW2",C7="SKIP","SKIP",C7="REVERSE","REVERSE",C7="SELECTCOLOR","SELECTCOLOR")</f>
        <v>DRAW2</v>
      </c>
      <c r="E7">
        <f t="shared" si="0"/>
        <v>1</v>
      </c>
      <c r="F7" cm="1">
        <f t="array" ref="F7">_xlfn.IFS(A7&lt;=($I$2/4),1,A7&lt;=($I$2/4*2),2,A7&lt;=($I$2/4*3),3,A7&lt;=($I$2/4*4),4)</f>
        <v>2</v>
      </c>
      <c r="H7">
        <v>6</v>
      </c>
      <c r="I7">
        <f>A117</f>
        <v>15</v>
      </c>
    </row>
    <row r="8" spans="1:20" x14ac:dyDescent="0.25">
      <c r="A8">
        <v>5</v>
      </c>
      <c r="B8" t="s">
        <v>11</v>
      </c>
      <c r="C8" t="s">
        <v>12</v>
      </c>
      <c r="D8" t="str" cm="1">
        <f t="array" ref="D8">_xlfn.IFS(C8="ONE","Number",C8="TWO","Number",C8="THREE","Number",C8="FOUR","Number",C8="FIVE","Number",C8="SIX","Number",C8="ZERO","Number",C8="SEVEN","Number",C8="EIGHT","Number",C8="NINE","Number",C8="DRAW1","Draw",C8="DRAW4","DRAW4",C8="DRAW2","DRAW2",C8="SKIP","SKIP",C8="REVERSE","REVERSE",C8="SELECTCOLOR","SELECTCOLOR")</f>
        <v>Number</v>
      </c>
      <c r="E8">
        <f t="shared" si="0"/>
        <v>1</v>
      </c>
      <c r="F8" cm="1">
        <f t="array" ref="F8">_xlfn.IFS(A8&lt;=($I$2/4),1,A8&lt;=($I$2/4*2),2,A8&lt;=($I$2/4*3),3,A8&lt;=($I$2/4*4),4)</f>
        <v>2</v>
      </c>
      <c r="H8">
        <v>7</v>
      </c>
      <c r="I8">
        <f>A128</f>
        <v>9</v>
      </c>
    </row>
    <row r="9" spans="1:20" x14ac:dyDescent="0.25">
      <c r="A9">
        <v>5</v>
      </c>
      <c r="B9" t="s">
        <v>3</v>
      </c>
      <c r="C9" t="s">
        <v>12</v>
      </c>
      <c r="D9" t="str" cm="1">
        <f t="array" ref="D9">_xlfn.IFS(C9="ONE","Number",C9="TWO","Number",C9="THREE","Number",C9="FOUR","Number",C9="FIVE","Number",C9="SIX","Number",C9="ZERO","Number",C9="SEVEN","Number",C9="EIGHT","Number",C9="NINE","Number",C9="DRAW1","Draw",C9="DRAW4","DRAW4",C9="DRAW2","DRAW2",C9="SKIP","SKIP",C9="REVERSE","REVERSE",C9="SELECTCOLOR","SELECTCOLOR")</f>
        <v>Number</v>
      </c>
      <c r="E9">
        <f t="shared" si="0"/>
        <v>1</v>
      </c>
      <c r="F9" cm="1">
        <f t="array" ref="F9">_xlfn.IFS(A9&lt;=($I$2/4),1,A9&lt;=($I$2/4*2),2,A9&lt;=($I$2/4*3),3,A9&lt;=($I$2/4*4),4)</f>
        <v>2</v>
      </c>
      <c r="H9">
        <v>8</v>
      </c>
      <c r="I9">
        <f>A139</f>
        <v>9</v>
      </c>
    </row>
    <row r="10" spans="1:20" x14ac:dyDescent="0.25">
      <c r="A10">
        <v>6</v>
      </c>
      <c r="B10" t="s">
        <v>8</v>
      </c>
      <c r="C10" t="s">
        <v>9</v>
      </c>
      <c r="D10" t="str" cm="1">
        <f t="array" ref="D10">_xlfn.IFS(C10="ONE","Number",C10="TWO","Number",C10="THREE","Number",C10="FOUR","Number",C10="FIVE","Number",C10="SIX","Number",C10="ZERO","Number",C10="SEVEN","Number",C10="EIGHT","Number",C10="NINE","Number",C10="DRAW1","Draw",C10="DRAW4","DRAW4",C10="DRAW2","DRAW2",C10="SKIP","SKIP",C10="REVERSE","REVERSE",C10="SELECTCOLOR","SELECTCOLOR")</f>
        <v>Draw</v>
      </c>
      <c r="E10">
        <f t="shared" si="0"/>
        <v>1</v>
      </c>
      <c r="F10" cm="1">
        <f t="array" ref="F10">_xlfn.IFS(A10&lt;=($I$2/4),1,A10&lt;=($I$2/4*2),2,A10&lt;=($I$2/4*3),3,A10&lt;=($I$2/4*4),4)</f>
        <v>2</v>
      </c>
      <c r="H10">
        <v>9</v>
      </c>
      <c r="I10">
        <f>A150</f>
        <v>11</v>
      </c>
    </row>
    <row r="11" spans="1:20" x14ac:dyDescent="0.25">
      <c r="A11">
        <v>7</v>
      </c>
      <c r="B11" t="s">
        <v>5</v>
      </c>
      <c r="C11" t="s">
        <v>13</v>
      </c>
      <c r="D11" t="str" cm="1">
        <f t="array" ref="D11">_xlfn.IFS(C11="ONE","Number",C11="TWO","Number",C11="THREE","Number",C11="FOUR","Number",C11="FIVE","Number",C11="SIX","Number",C11="ZERO","Number",C11="SEVEN","Number",C11="EIGHT","Number",C11="NINE","Number",C11="DRAW1","Draw",C11="DRAW4","DRAW4",C11="DRAW2","DRAW2",C11="SKIP","SKIP",C11="REVERSE","REVERSE",C11="SELECTCOLOR","SELECTCOLOR")</f>
        <v>Number</v>
      </c>
      <c r="E11">
        <f t="shared" si="0"/>
        <v>1</v>
      </c>
      <c r="F11" cm="1">
        <f t="array" ref="F11">_xlfn.IFS(A11&lt;=($I$2/4),1,A11&lt;=($I$2/4*2),2,A11&lt;=($I$2/4*3),3,A11&lt;=($I$2/4*4),4)</f>
        <v>3</v>
      </c>
      <c r="H11">
        <v>10</v>
      </c>
      <c r="I11">
        <f>A211</f>
        <v>56</v>
      </c>
    </row>
    <row r="12" spans="1:20" x14ac:dyDescent="0.25">
      <c r="A12">
        <v>8</v>
      </c>
      <c r="B12" t="s">
        <v>8</v>
      </c>
      <c r="C12" t="s">
        <v>9</v>
      </c>
      <c r="D12" t="str" cm="1">
        <f t="array" ref="D12">_xlfn.IFS(C12="ONE","Number",C12="TWO","Number",C12="THREE","Number",C12="FOUR","Number",C12="FIVE","Number",C12="SIX","Number",C12="ZERO","Number",C12="SEVEN","Number",C12="EIGHT","Number",C12="NINE","Number",C12="DRAW1","Draw",C12="DRAW4","DRAW4",C12="DRAW2","DRAW2",C12="SKIP","SKIP",C12="REVERSE","REVERSE",C12="SELECTCOLOR","SELECTCOLOR")</f>
        <v>Draw</v>
      </c>
      <c r="E12">
        <f t="shared" si="0"/>
        <v>1</v>
      </c>
      <c r="F12" cm="1">
        <f t="array" ref="F12">_xlfn.IFS(A12&lt;=($I$2/4),1,A12&lt;=($I$2/4*2),2,A12&lt;=($I$2/4*3),3,A12&lt;=($I$2/4*4),4)</f>
        <v>3</v>
      </c>
    </row>
    <row r="13" spans="1:20" x14ac:dyDescent="0.25">
      <c r="A13">
        <v>9</v>
      </c>
      <c r="B13" t="s">
        <v>11</v>
      </c>
      <c r="C13" t="s">
        <v>14</v>
      </c>
      <c r="D13" t="str" cm="1">
        <f t="array" ref="D13">_xlfn.IFS(C13="ONE","Number",C13="TWO","Number",C13="THREE","Number",C13="FOUR","Number",C13="FIVE","Number",C13="SIX","Number",C13="ZERO","Number",C13="SEVEN","Number",C13="EIGHT","Number",C13="NINE","Number",C13="DRAW1","Draw",C13="DRAW4","DRAW4",C13="DRAW2","DRAW2",C13="SKIP","SKIP",C13="REVERSE","REVERSE",C13="SELECTCOLOR","SELECTCOLOR")</f>
        <v>REVERSE</v>
      </c>
      <c r="E13">
        <f t="shared" si="0"/>
        <v>1</v>
      </c>
      <c r="F13" cm="1">
        <f t="array" ref="F13">_xlfn.IFS(A13&lt;=($I$2/4),1,A13&lt;=($I$2/4*2),2,A13&lt;=($I$2/4*3),3,A13&lt;=($I$2/4*4),4)</f>
        <v>3</v>
      </c>
    </row>
    <row r="14" spans="1:20" x14ac:dyDescent="0.25">
      <c r="A14">
        <v>10</v>
      </c>
      <c r="B14" t="s">
        <v>8</v>
      </c>
      <c r="C14" t="s">
        <v>9</v>
      </c>
      <c r="D14" t="str" cm="1">
        <f t="array" ref="D14">_xlfn.IFS(C14="ONE","Number",C14="TWO","Number",C14="THREE","Number",C14="FOUR","Number",C14="FIVE","Number",C14="SIX","Number",C14="ZERO","Number",C14="SEVEN","Number",C14="EIGHT","Number",C14="NINE","Number",C14="DRAW1","Draw",C14="DRAW4","DRAW4",C14="DRAW2","DRAW2",C14="SKIP","SKIP",C14="REVERSE","REVERSE",C14="SELECTCOLOR","SELECTCOLOR")</f>
        <v>Draw</v>
      </c>
      <c r="E14">
        <f t="shared" si="0"/>
        <v>1</v>
      </c>
      <c r="F14" cm="1">
        <f t="array" ref="F14">_xlfn.IFS(A14&lt;=($I$2/4),1,A14&lt;=($I$2/4*2),2,A14&lt;=($I$2/4*3),3,A14&lt;=($I$2/4*4),4)</f>
        <v>4</v>
      </c>
    </row>
    <row r="15" spans="1:20" x14ac:dyDescent="0.25">
      <c r="A15">
        <v>11</v>
      </c>
      <c r="B15" t="s">
        <v>3</v>
      </c>
      <c r="C15" t="s">
        <v>15</v>
      </c>
      <c r="D15" t="str" cm="1">
        <f t="array" ref="D15">_xlfn.IFS(C15="ONE","Number",C15="TWO","Number",C15="THREE","Number",C15="FOUR","Number",C15="FIVE","Number",C15="SIX","Number",C15="ZERO","Number",C15="SEVEN","Number",C15="EIGHT","Number",C15="NINE","Number",C15="DRAW1","Draw",C15="DRAW4","DRAW4",C15="DRAW2","DRAW2",C15="SKIP","SKIP",C15="REVERSE","REVERSE",C15="SELECTCOLOR","SELECTCOLOR")</f>
        <v>DRAW4</v>
      </c>
      <c r="E15">
        <f t="shared" si="0"/>
        <v>1</v>
      </c>
      <c r="F15" cm="1">
        <f t="array" ref="F15">_xlfn.IFS(A15&lt;=($I$2/4),1,A15&lt;=($I$2/4*2),2,A15&lt;=($I$2/4*3),3,A15&lt;=($I$2/4*4),4)</f>
        <v>4</v>
      </c>
    </row>
    <row r="16" spans="1:20" x14ac:dyDescent="0.25">
      <c r="A16">
        <v>12</v>
      </c>
      <c r="B16" t="s">
        <v>3</v>
      </c>
      <c r="C16" t="s">
        <v>12</v>
      </c>
      <c r="D16" t="str" cm="1">
        <f t="array" ref="D16">_xlfn.IFS(C16="ONE","Number",C16="TWO","Number",C16="THREE","Number",C16="FOUR","Number",C16="FIVE","Number",C16="SIX","Number",C16="ZERO","Number",C16="SEVEN","Number",C16="EIGHT","Number",C16="NINE","Number",C16="DRAW1","Draw",C16="DRAW4","DRAW4",C16="DRAW2","DRAW2",C16="SKIP","SKIP",C16="REVERSE","REVERSE",C16="SELECTCOLOR","SELECTCOLOR")</f>
        <v>Number</v>
      </c>
      <c r="E16">
        <f t="shared" si="0"/>
        <v>1</v>
      </c>
      <c r="F16" cm="1">
        <f t="array" ref="F16">_xlfn.IFS(A16&lt;=($I$2/4),1,A16&lt;=($I$2/4*2),2,A16&lt;=($I$2/4*3),3,A16&lt;=($I$2/4*4),4)</f>
        <v>4</v>
      </c>
    </row>
    <row r="17" spans="1:6" x14ac:dyDescent="0.25">
      <c r="A17">
        <v>1</v>
      </c>
      <c r="B17" t="s">
        <v>6</v>
      </c>
      <c r="C17" t="s">
        <v>13</v>
      </c>
      <c r="D17" t="str" cm="1">
        <f t="array" ref="D17">_xlfn.IFS(C17="ONE","Number",C17="TWO","Number",C17="THREE","Number",C17="FOUR","Number",C17="FIVE","Number",C17="SIX","Number",C17="ZERO","Number",C17="SEVEN","Number",C17="EIGHT","Number",C17="NINE","Number",C17="DRAW1","Draw",C17="DRAW4","DRAW4",C17="DRAW2","DRAW2",C17="SKIP","SKIP",C17="REVERSE","REVERSE",C17="SELECTCOLOR","SELECTCOLOR")</f>
        <v>Number</v>
      </c>
      <c r="E17">
        <f t="shared" si="0"/>
        <v>2</v>
      </c>
      <c r="F17" cm="1">
        <f t="array" ref="F17">_xlfn.IFS(A17&lt;=($I$3/4),1,A17&lt;=($I$3/4*2),2,A17&lt;=($I$3/4*3),3,A17&lt;=($I$3/4*4),4)</f>
        <v>1</v>
      </c>
    </row>
    <row r="18" spans="1:6" x14ac:dyDescent="0.25">
      <c r="A18">
        <v>2</v>
      </c>
      <c r="B18" t="s">
        <v>3</v>
      </c>
      <c r="C18" t="s">
        <v>16</v>
      </c>
      <c r="D18" t="str" cm="1">
        <f t="array" ref="D18">_xlfn.IFS(C18="ONE","Number",C18="TWO","Number",C18="THREE","Number",C18="FOUR","Number",C18="FIVE","Number",C18="SIX","Number",C18="ZERO","Number",C18="SEVEN","Number",C18="EIGHT","Number",C18="NINE","Number",C18="DRAW1","Draw",C18="DRAW4","DRAW4",C18="DRAW2","DRAW2",C18="SKIP","SKIP",C18="REVERSE","REVERSE",C18="SELECTCOLOR","SELECTCOLOR")</f>
        <v>Number</v>
      </c>
      <c r="E18">
        <f t="shared" si="0"/>
        <v>2</v>
      </c>
      <c r="F18" cm="1">
        <f t="array" ref="F18">_xlfn.IFS(A18&lt;=($I$3/4),1,A18&lt;=($I$3/4*2),2,A18&lt;=($I$3/4*3),3,A18&lt;=($I$3/4*4),4)</f>
        <v>1</v>
      </c>
    </row>
    <row r="19" spans="1:6" x14ac:dyDescent="0.25">
      <c r="A19">
        <v>3</v>
      </c>
      <c r="B19" t="s">
        <v>6</v>
      </c>
      <c r="C19" t="s">
        <v>17</v>
      </c>
      <c r="D19" t="str" cm="1">
        <f t="array" ref="D19">_xlfn.IFS(C19="ONE","Number",C19="TWO","Number",C19="THREE","Number",C19="FOUR","Number",C19="FIVE","Number",C19="SIX","Number",C19="ZERO","Number",C19="SEVEN","Number",C19="EIGHT","Number",C19="NINE","Number",C19="DRAW1","Draw",C19="DRAW4","DRAW4",C19="DRAW2","DRAW2",C19="SKIP","SKIP",C19="REVERSE","REVERSE",C19="SELECTCOLOR","SELECTCOLOR")</f>
        <v>SKIP</v>
      </c>
      <c r="E19">
        <f t="shared" si="0"/>
        <v>2</v>
      </c>
      <c r="F19" cm="1">
        <f t="array" ref="F19">_xlfn.IFS(A19&lt;=($I$3/4),1,A19&lt;=($I$3/4*2),2,A19&lt;=($I$3/4*3),3,A19&lt;=($I$3/4*4),4)</f>
        <v>1</v>
      </c>
    </row>
    <row r="20" spans="1:6" x14ac:dyDescent="0.25">
      <c r="A20">
        <v>3</v>
      </c>
      <c r="B20" t="s">
        <v>3</v>
      </c>
      <c r="C20" t="s">
        <v>17</v>
      </c>
      <c r="D20" t="str" cm="1">
        <f t="array" ref="D20">_xlfn.IFS(C20="ONE","Number",C20="TWO","Number",C20="THREE","Number",C20="FOUR","Number",C20="FIVE","Number",C20="SIX","Number",C20="ZERO","Number",C20="SEVEN","Number",C20="EIGHT","Number",C20="NINE","Number",C20="DRAW1","Draw",C20="DRAW4","DRAW4",C20="DRAW2","DRAW2",C20="SKIP","SKIP",C20="REVERSE","REVERSE",C20="SELECTCOLOR","SELECTCOLOR")</f>
        <v>SKIP</v>
      </c>
      <c r="E20">
        <f t="shared" si="0"/>
        <v>2</v>
      </c>
      <c r="F20" cm="1">
        <f t="array" ref="F20">_xlfn.IFS(A20&lt;=($I$3/4),1,A20&lt;=($I$3/4*2),2,A20&lt;=($I$3/4*3),3,A20&lt;=($I$3/4*4),4)</f>
        <v>1</v>
      </c>
    </row>
    <row r="21" spans="1:6" x14ac:dyDescent="0.25">
      <c r="A21">
        <v>4</v>
      </c>
      <c r="B21" t="s">
        <v>11</v>
      </c>
      <c r="C21" t="s">
        <v>15</v>
      </c>
      <c r="D21" t="str" cm="1">
        <f t="array" ref="D21">_xlfn.IFS(C21="ONE","Number",C21="TWO","Number",C21="THREE","Number",C21="FOUR","Number",C21="FIVE","Number",C21="SIX","Number",C21="ZERO","Number",C21="SEVEN","Number",C21="EIGHT","Number",C21="NINE","Number",C21="DRAW1","Draw",C21="DRAW4","DRAW4",C21="DRAW2","DRAW2",C21="SKIP","SKIP",C21="REVERSE","REVERSE",C21="SELECTCOLOR","SELECTCOLOR")</f>
        <v>DRAW4</v>
      </c>
      <c r="E21">
        <f t="shared" si="0"/>
        <v>2</v>
      </c>
      <c r="F21" cm="1">
        <f t="array" ref="F21">_xlfn.IFS(A21&lt;=($I$3/4),1,A21&lt;=($I$3/4*2),2,A21&lt;=($I$3/4*3),3,A21&lt;=($I$3/4*4),4)</f>
        <v>1</v>
      </c>
    </row>
    <row r="22" spans="1:6" x14ac:dyDescent="0.25">
      <c r="A22">
        <v>5</v>
      </c>
      <c r="B22" t="s">
        <v>11</v>
      </c>
      <c r="C22" t="s">
        <v>18</v>
      </c>
      <c r="D22" t="str" cm="1">
        <f t="array" ref="D22">_xlfn.IFS(C22="ONE","Number",C22="TWO","Number",C22="THREE","Number",C22="FOUR","Number",C22="FIVE","Number",C22="SIX","Number",C22="ZERO","Number",C22="SEVEN","Number",C22="EIGHT","Number",C22="NINE","Number",C22="DRAW1","Draw",C22="DRAW4","DRAW4",C22="DRAW2","DRAW2",C22="SKIP","SKIP",C22="REVERSE","REVERSE",C22="SELECTCOLOR","SELECTCOLOR")</f>
        <v>SELECTCOLOR</v>
      </c>
      <c r="E22">
        <f t="shared" si="0"/>
        <v>2</v>
      </c>
      <c r="F22" cm="1">
        <f t="array" ref="F22">_xlfn.IFS(A22&lt;=($I$3/4),1,A22&lt;=($I$3/4*2),2,A22&lt;=($I$3/4*3),3,A22&lt;=($I$3/4*4),4)</f>
        <v>1</v>
      </c>
    </row>
    <row r="23" spans="1:6" x14ac:dyDescent="0.25">
      <c r="A23">
        <v>6</v>
      </c>
      <c r="B23" t="s">
        <v>8</v>
      </c>
      <c r="C23" t="s">
        <v>9</v>
      </c>
      <c r="D23" t="str" cm="1">
        <f t="array" ref="D23">_xlfn.IFS(C23="ONE","Number",C23="TWO","Number",C23="THREE","Number",C23="FOUR","Number",C23="FIVE","Number",C23="SIX","Number",C23="ZERO","Number",C23="SEVEN","Number",C23="EIGHT","Number",C23="NINE","Number",C23="DRAW1","Draw",C23="DRAW4","DRAW4",C23="DRAW2","DRAW2",C23="SKIP","SKIP",C23="REVERSE","REVERSE",C23="SELECTCOLOR","SELECTCOLOR")</f>
        <v>Draw</v>
      </c>
      <c r="E23">
        <f t="shared" si="0"/>
        <v>2</v>
      </c>
      <c r="F23" cm="1">
        <f t="array" ref="F23">_xlfn.IFS(A23&lt;=($I$3/4),1,A23&lt;=($I$3/4*2),2,A23&lt;=($I$3/4*3),3,A23&lt;=($I$3/4*4),4)</f>
        <v>1</v>
      </c>
    </row>
    <row r="24" spans="1:6" x14ac:dyDescent="0.25">
      <c r="A24">
        <v>7</v>
      </c>
      <c r="B24" t="s">
        <v>8</v>
      </c>
      <c r="C24" t="s">
        <v>9</v>
      </c>
      <c r="D24" t="str" cm="1">
        <f t="array" ref="D24">_xlfn.IFS(C24="ONE","Number",C24="TWO","Number",C24="THREE","Number",C24="FOUR","Number",C24="FIVE","Number",C24="SIX","Number",C24="ZERO","Number",C24="SEVEN","Number",C24="EIGHT","Number",C24="NINE","Number",C24="DRAW1","Draw",C24="DRAW4","DRAW4",C24="DRAW2","DRAW2",C24="SKIP","SKIP",C24="REVERSE","REVERSE",C24="SELECTCOLOR","SELECTCOLOR")</f>
        <v>Draw</v>
      </c>
      <c r="E24">
        <f t="shared" si="0"/>
        <v>2</v>
      </c>
      <c r="F24" cm="1">
        <f t="array" ref="F24">_xlfn.IFS(A24&lt;=($I$3/4),1,A24&lt;=($I$3/4*2),2,A24&lt;=($I$3/4*3),3,A24&lt;=($I$3/4*4),4)</f>
        <v>1</v>
      </c>
    </row>
    <row r="25" spans="1:6" x14ac:dyDescent="0.25">
      <c r="A25">
        <v>8</v>
      </c>
      <c r="B25" t="s">
        <v>8</v>
      </c>
      <c r="C25" t="s">
        <v>9</v>
      </c>
      <c r="D25" t="str" cm="1">
        <f t="array" ref="D25">_xlfn.IFS(C25="ONE","Number",C25="TWO","Number",C25="THREE","Number",C25="FOUR","Number",C25="FIVE","Number",C25="SIX","Number",C25="ZERO","Number",C25="SEVEN","Number",C25="EIGHT","Number",C25="NINE","Number",C25="DRAW1","Draw",C25="DRAW4","DRAW4",C25="DRAW2","DRAW2",C25="SKIP","SKIP",C25="REVERSE","REVERSE",C25="SELECTCOLOR","SELECTCOLOR")</f>
        <v>Draw</v>
      </c>
      <c r="E25">
        <f t="shared" si="0"/>
        <v>2</v>
      </c>
      <c r="F25" cm="1">
        <f t="array" ref="F25">_xlfn.IFS(A25&lt;=($I$3/4),1,A25&lt;=($I$3/4*2),2,A25&lt;=($I$3/4*3),3,A25&lt;=($I$3/4*4),4)</f>
        <v>2</v>
      </c>
    </row>
    <row r="26" spans="1:6" x14ac:dyDescent="0.25">
      <c r="A26">
        <v>9</v>
      </c>
      <c r="B26" t="s">
        <v>8</v>
      </c>
      <c r="C26" t="s">
        <v>9</v>
      </c>
      <c r="D26" t="str" cm="1">
        <f t="array" ref="D26">_xlfn.IFS(C26="ONE","Number",C26="TWO","Number",C26="THREE","Number",C26="FOUR","Number",C26="FIVE","Number",C26="SIX","Number",C26="ZERO","Number",C26="SEVEN","Number",C26="EIGHT","Number",C26="NINE","Number",C26="DRAW1","Draw",C26="DRAW4","DRAW4",C26="DRAW2","DRAW2",C26="SKIP","SKIP",C26="REVERSE","REVERSE",C26="SELECTCOLOR","SELECTCOLOR")</f>
        <v>Draw</v>
      </c>
      <c r="E26">
        <f t="shared" si="0"/>
        <v>2</v>
      </c>
      <c r="F26" cm="1">
        <f t="array" ref="F26">_xlfn.IFS(A26&lt;=($I$3/4),1,A26&lt;=($I$3/4*2),2,A26&lt;=($I$3/4*3),3,A26&lt;=($I$3/4*4),4)</f>
        <v>2</v>
      </c>
    </row>
    <row r="27" spans="1:6" x14ac:dyDescent="0.25">
      <c r="A27">
        <v>10</v>
      </c>
      <c r="B27" t="s">
        <v>8</v>
      </c>
      <c r="C27" t="s">
        <v>9</v>
      </c>
      <c r="D27" t="str" cm="1">
        <f t="array" ref="D27">_xlfn.IFS(C27="ONE","Number",C27="TWO","Number",C27="THREE","Number",C27="FOUR","Number",C27="FIVE","Number",C27="SIX","Number",C27="ZERO","Number",C27="SEVEN","Number",C27="EIGHT","Number",C27="NINE","Number",C27="DRAW1","Draw",C27="DRAW4","DRAW4",C27="DRAW2","DRAW2",C27="SKIP","SKIP",C27="REVERSE","REVERSE",C27="SELECTCOLOR","SELECTCOLOR")</f>
        <v>Draw</v>
      </c>
      <c r="E27">
        <f t="shared" si="0"/>
        <v>2</v>
      </c>
      <c r="F27" cm="1">
        <f t="array" ref="F27">_xlfn.IFS(A27&lt;=($I$3/4),1,A27&lt;=($I$3/4*2),2,A27&lt;=($I$3/4*3),3,A27&lt;=($I$3/4*4),4)</f>
        <v>2</v>
      </c>
    </row>
    <row r="28" spans="1:6" x14ac:dyDescent="0.25">
      <c r="A28">
        <v>11</v>
      </c>
      <c r="B28" t="s">
        <v>11</v>
      </c>
      <c r="C28" t="s">
        <v>19</v>
      </c>
      <c r="D28" t="str" cm="1">
        <f t="array" ref="D28">_xlfn.IFS(C28="ONE","Number",C28="TWO","Number",C28="THREE","Number",C28="FOUR","Number",C28="FIVE","Number",C28="SIX","Number",C28="ZERO","Number",C28="SEVEN","Number",C28="EIGHT","Number",C28="NINE","Number",C28="DRAW1","Draw",C28="DRAW4","DRAW4",C28="DRAW2","DRAW2",C28="SKIP","SKIP",C28="REVERSE","REVERSE",C28="SELECTCOLOR","SELECTCOLOR")</f>
        <v>Number</v>
      </c>
      <c r="E28">
        <f t="shared" si="0"/>
        <v>2</v>
      </c>
      <c r="F28" cm="1">
        <f t="array" ref="F28">_xlfn.IFS(A28&lt;=($I$3/4),1,A28&lt;=($I$3/4*2),2,A28&lt;=($I$3/4*3),3,A28&lt;=($I$3/4*4),4)</f>
        <v>2</v>
      </c>
    </row>
    <row r="29" spans="1:6" x14ac:dyDescent="0.25">
      <c r="A29">
        <v>11</v>
      </c>
      <c r="B29" t="s">
        <v>5</v>
      </c>
      <c r="C29" t="s">
        <v>19</v>
      </c>
      <c r="D29" t="str" cm="1">
        <f t="array" ref="D29">_xlfn.IFS(C29="ONE","Number",C29="TWO","Number",C29="THREE","Number",C29="FOUR","Number",C29="FIVE","Number",C29="SIX","Number",C29="ZERO","Number",C29="SEVEN","Number",C29="EIGHT","Number",C29="NINE","Number",C29="DRAW1","Draw",C29="DRAW4","DRAW4",C29="DRAW2","DRAW2",C29="SKIP","SKIP",C29="REVERSE","REVERSE",C29="SELECTCOLOR","SELECTCOLOR")</f>
        <v>Number</v>
      </c>
      <c r="E29">
        <f t="shared" si="0"/>
        <v>2</v>
      </c>
      <c r="F29" cm="1">
        <f t="array" ref="F29">_xlfn.IFS(A29&lt;=($I$3/4),1,A29&lt;=($I$3/4*2),2,A29&lt;=($I$3/4*3),3,A29&lt;=($I$3/4*4),4)</f>
        <v>2</v>
      </c>
    </row>
    <row r="30" spans="1:6" x14ac:dyDescent="0.25">
      <c r="A30">
        <v>12</v>
      </c>
      <c r="B30" t="s">
        <v>6</v>
      </c>
      <c r="C30" t="s">
        <v>10</v>
      </c>
      <c r="D30" t="str" cm="1">
        <f t="array" ref="D30">_xlfn.IFS(C30="ONE","Number",C30="TWO","Number",C30="THREE","Number",C30="FOUR","Number",C30="FIVE","Number",C30="SIX","Number",C30="ZERO","Number",C30="SEVEN","Number",C30="EIGHT","Number",C30="NINE","Number",C30="DRAW1","Draw",C30="DRAW4","DRAW4",C30="DRAW2","DRAW2",C30="SKIP","SKIP",C30="REVERSE","REVERSE",C30="SELECTCOLOR","SELECTCOLOR")</f>
        <v>DRAW2</v>
      </c>
      <c r="E30">
        <f t="shared" si="0"/>
        <v>2</v>
      </c>
      <c r="F30" cm="1">
        <f t="array" ref="F30">_xlfn.IFS(A30&lt;=($I$3/4),1,A30&lt;=($I$3/4*2),2,A30&lt;=($I$3/4*3),3,A30&lt;=($I$3/4*4),4)</f>
        <v>2</v>
      </c>
    </row>
    <row r="31" spans="1:6" x14ac:dyDescent="0.25">
      <c r="A31">
        <v>13</v>
      </c>
      <c r="B31" t="s">
        <v>3</v>
      </c>
      <c r="C31" t="s">
        <v>13</v>
      </c>
      <c r="D31" t="str" cm="1">
        <f t="array" ref="D31">_xlfn.IFS(C31="ONE","Number",C31="TWO","Number",C31="THREE","Number",C31="FOUR","Number",C31="FIVE","Number",C31="SIX","Number",C31="ZERO","Number",C31="SEVEN","Number",C31="EIGHT","Number",C31="NINE","Number",C31="DRAW1","Draw",C31="DRAW4","DRAW4",C31="DRAW2","DRAW2",C31="SKIP","SKIP",C31="REVERSE","REVERSE",C31="SELECTCOLOR","SELECTCOLOR")</f>
        <v>Number</v>
      </c>
      <c r="E31">
        <f t="shared" si="0"/>
        <v>2</v>
      </c>
      <c r="F31" cm="1">
        <f t="array" ref="F31">_xlfn.IFS(A31&lt;=($I$3/4),1,A31&lt;=($I$3/4*2),2,A31&lt;=($I$3/4*3),3,A31&lt;=($I$3/4*4),4)</f>
        <v>2</v>
      </c>
    </row>
    <row r="32" spans="1:6" x14ac:dyDescent="0.25">
      <c r="A32">
        <v>14</v>
      </c>
      <c r="B32" t="s">
        <v>8</v>
      </c>
      <c r="C32" t="s">
        <v>9</v>
      </c>
      <c r="D32" t="str" cm="1">
        <f t="array" ref="D32">_xlfn.IFS(C32="ONE","Number",C32="TWO","Number",C32="THREE","Number",C32="FOUR","Number",C32="FIVE","Number",C32="SIX","Number",C32="ZERO","Number",C32="SEVEN","Number",C32="EIGHT","Number",C32="NINE","Number",C32="DRAW1","Draw",C32="DRAW4","DRAW4",C32="DRAW2","DRAW2",C32="SKIP","SKIP",C32="REVERSE","REVERSE",C32="SELECTCOLOR","SELECTCOLOR")</f>
        <v>Draw</v>
      </c>
      <c r="E32">
        <f t="shared" si="0"/>
        <v>2</v>
      </c>
      <c r="F32" cm="1">
        <f t="array" ref="F32">_xlfn.IFS(A32&lt;=($I$3/4),1,A32&lt;=($I$3/4*2),2,A32&lt;=($I$3/4*3),3,A32&lt;=($I$3/4*4),4)</f>
        <v>2</v>
      </c>
    </row>
    <row r="33" spans="1:6" x14ac:dyDescent="0.25">
      <c r="A33">
        <v>15</v>
      </c>
      <c r="B33" t="s">
        <v>11</v>
      </c>
      <c r="C33" t="s">
        <v>12</v>
      </c>
      <c r="D33" t="str" cm="1">
        <f t="array" ref="D33">_xlfn.IFS(C33="ONE","Number",C33="TWO","Number",C33="THREE","Number",C33="FOUR","Number",C33="FIVE","Number",C33="SIX","Number",C33="ZERO","Number",C33="SEVEN","Number",C33="EIGHT","Number",C33="NINE","Number",C33="DRAW1","Draw",C33="DRAW4","DRAW4",C33="DRAW2","DRAW2",C33="SKIP","SKIP",C33="REVERSE","REVERSE",C33="SELECTCOLOR","SELECTCOLOR")</f>
        <v>Number</v>
      </c>
      <c r="E33">
        <f t="shared" si="0"/>
        <v>2</v>
      </c>
      <c r="F33" cm="1">
        <f t="array" ref="F33">_xlfn.IFS(A33&lt;=($I$3/4),1,A33&lt;=($I$3/4*2),2,A33&lt;=($I$3/4*3),3,A33&lt;=($I$3/4*4),4)</f>
        <v>3</v>
      </c>
    </row>
    <row r="34" spans="1:6" x14ac:dyDescent="0.25">
      <c r="A34">
        <v>16</v>
      </c>
      <c r="B34" t="s">
        <v>11</v>
      </c>
      <c r="C34" t="s">
        <v>20</v>
      </c>
      <c r="D34" t="str" cm="1">
        <f t="array" ref="D34">_xlfn.IFS(C34="ONE","Number",C34="TWO","Number",C34="THREE","Number",C34="FOUR","Number",C34="FIVE","Number",C34="SIX","Number",C34="ZERO","Number",C34="SEVEN","Number",C34="EIGHT","Number",C34="NINE","Number",C34="DRAW1","Draw",C34="DRAW4","DRAW4",C34="DRAW2","DRAW2",C34="SKIP","SKIP",C34="REVERSE","REVERSE",C34="SELECTCOLOR","SELECTCOLOR")</f>
        <v>Number</v>
      </c>
      <c r="E34">
        <f t="shared" si="0"/>
        <v>2</v>
      </c>
      <c r="F34" cm="1">
        <f t="array" ref="F34">_xlfn.IFS(A34&lt;=($I$3/4),1,A34&lt;=($I$3/4*2),2,A34&lt;=($I$3/4*3),3,A34&lt;=($I$3/4*4),4)</f>
        <v>3</v>
      </c>
    </row>
    <row r="35" spans="1:6" x14ac:dyDescent="0.25">
      <c r="A35">
        <v>17</v>
      </c>
      <c r="B35" t="s">
        <v>8</v>
      </c>
      <c r="C35" t="s">
        <v>9</v>
      </c>
      <c r="D35" t="str" cm="1">
        <f t="array" ref="D35">_xlfn.IFS(C35="ONE","Number",C35="TWO","Number",C35="THREE","Number",C35="FOUR","Number",C35="FIVE","Number",C35="SIX","Number",C35="ZERO","Number",C35="SEVEN","Number",C35="EIGHT","Number",C35="NINE","Number",C35="DRAW1","Draw",C35="DRAW4","DRAW4",C35="DRAW2","DRAW2",C35="SKIP","SKIP",C35="REVERSE","REVERSE",C35="SELECTCOLOR","SELECTCOLOR")</f>
        <v>Draw</v>
      </c>
      <c r="E35">
        <f t="shared" si="0"/>
        <v>2</v>
      </c>
      <c r="F35" cm="1">
        <f t="array" ref="F35">_xlfn.IFS(A35&lt;=($I$3/4),1,A35&lt;=($I$3/4*2),2,A35&lt;=($I$3/4*3),3,A35&lt;=($I$3/4*4),4)</f>
        <v>3</v>
      </c>
    </row>
    <row r="36" spans="1:6" x14ac:dyDescent="0.25">
      <c r="A36">
        <v>18</v>
      </c>
      <c r="B36" t="s">
        <v>5</v>
      </c>
      <c r="C36" t="s">
        <v>10</v>
      </c>
      <c r="D36" t="str" cm="1">
        <f t="array" ref="D36">_xlfn.IFS(C36="ONE","Number",C36="TWO","Number",C36="THREE","Number",C36="FOUR","Number",C36="FIVE","Number",C36="SIX","Number",C36="ZERO","Number",C36="SEVEN","Number",C36="EIGHT","Number",C36="NINE","Number",C36="DRAW1","Draw",C36="DRAW4","DRAW4",C36="DRAW2","DRAW2",C36="SKIP","SKIP",C36="REVERSE","REVERSE",C36="SELECTCOLOR","SELECTCOLOR")</f>
        <v>DRAW2</v>
      </c>
      <c r="E36">
        <f t="shared" si="0"/>
        <v>2</v>
      </c>
      <c r="F36" cm="1">
        <f t="array" ref="F36">_xlfn.IFS(A36&lt;=($I$3/4),1,A36&lt;=($I$3/4*2),2,A36&lt;=($I$3/4*3),3,A36&lt;=($I$3/4*4),4)</f>
        <v>3</v>
      </c>
    </row>
    <row r="37" spans="1:6" x14ac:dyDescent="0.25">
      <c r="A37">
        <v>19</v>
      </c>
      <c r="B37" t="s">
        <v>8</v>
      </c>
      <c r="C37" t="s">
        <v>9</v>
      </c>
      <c r="D37" t="str" cm="1">
        <f t="array" ref="D37">_xlfn.IFS(C37="ONE","Number",C37="TWO","Number",C37="THREE","Number",C37="FOUR","Number",C37="FIVE","Number",C37="SIX","Number",C37="ZERO","Number",C37="SEVEN","Number",C37="EIGHT","Number",C37="NINE","Number",C37="DRAW1","Draw",C37="DRAW4","DRAW4",C37="DRAW2","DRAW2",C37="SKIP","SKIP",C37="REVERSE","REVERSE",C37="SELECTCOLOR","SELECTCOLOR")</f>
        <v>Draw</v>
      </c>
      <c r="E37">
        <f t="shared" si="0"/>
        <v>2</v>
      </c>
      <c r="F37" cm="1">
        <f t="array" ref="F37">_xlfn.IFS(A37&lt;=($I$3/4),1,A37&lt;=($I$3/4*2),2,A37&lt;=($I$3/4*3),3,A37&lt;=($I$3/4*4),4)</f>
        <v>3</v>
      </c>
    </row>
    <row r="38" spans="1:6" x14ac:dyDescent="0.25">
      <c r="A38">
        <v>20</v>
      </c>
      <c r="B38" t="s">
        <v>8</v>
      </c>
      <c r="C38" t="s">
        <v>9</v>
      </c>
      <c r="D38" t="str" cm="1">
        <f t="array" ref="D38">_xlfn.IFS(C38="ONE","Number",C38="TWO","Number",C38="THREE","Number",C38="FOUR","Number",C38="FIVE","Number",C38="SIX","Number",C38="ZERO","Number",C38="SEVEN","Number",C38="EIGHT","Number",C38="NINE","Number",C38="DRAW1","Draw",C38="DRAW4","DRAW4",C38="DRAW2","DRAW2",C38="SKIP","SKIP",C38="REVERSE","REVERSE",C38="SELECTCOLOR","SELECTCOLOR")</f>
        <v>Draw</v>
      </c>
      <c r="E38">
        <f t="shared" si="0"/>
        <v>2</v>
      </c>
      <c r="F38" cm="1">
        <f t="array" ref="F38">_xlfn.IFS(A38&lt;=($I$3/4),1,A38&lt;=($I$3/4*2),2,A38&lt;=($I$3/4*3),3,A38&lt;=($I$3/4*4),4)</f>
        <v>3</v>
      </c>
    </row>
    <row r="39" spans="1:6" x14ac:dyDescent="0.25">
      <c r="A39">
        <v>21</v>
      </c>
      <c r="B39" t="s">
        <v>8</v>
      </c>
      <c r="C39" t="s">
        <v>9</v>
      </c>
      <c r="D39" t="str" cm="1">
        <f t="array" ref="D39">_xlfn.IFS(C39="ONE","Number",C39="TWO","Number",C39="THREE","Number",C39="FOUR","Number",C39="FIVE","Number",C39="SIX","Number",C39="ZERO","Number",C39="SEVEN","Number",C39="EIGHT","Number",C39="NINE","Number",C39="DRAW1","Draw",C39="DRAW4","DRAW4",C39="DRAW2","DRAW2",C39="SKIP","SKIP",C39="REVERSE","REVERSE",C39="SELECTCOLOR","SELECTCOLOR")</f>
        <v>Draw</v>
      </c>
      <c r="E39">
        <f t="shared" si="0"/>
        <v>2</v>
      </c>
      <c r="F39" cm="1">
        <f t="array" ref="F39">_xlfn.IFS(A39&lt;=($I$3/4),1,A39&lt;=($I$3/4*2),2,A39&lt;=($I$3/4*3),3,A39&lt;=($I$3/4*4),4)</f>
        <v>3</v>
      </c>
    </row>
    <row r="40" spans="1:6" x14ac:dyDescent="0.25">
      <c r="A40">
        <v>22</v>
      </c>
      <c r="B40" t="s">
        <v>11</v>
      </c>
      <c r="C40" t="s">
        <v>21</v>
      </c>
      <c r="D40" t="str" cm="1">
        <f t="array" ref="D40">_xlfn.IFS(C40="ONE","Number",C40="TWO","Number",C40="THREE","Number",C40="FOUR","Number",C40="FIVE","Number",C40="SIX","Number",C40="ZERO","Number",C40="SEVEN","Number",C40="EIGHT","Number",C40="NINE","Number",C40="DRAW1","Draw",C40="DRAW4","DRAW4",C40="DRAW2","DRAW2",C40="SKIP","SKIP",C40="REVERSE","REVERSE",C40="SELECTCOLOR","SELECTCOLOR")</f>
        <v>Number</v>
      </c>
      <c r="E40">
        <f t="shared" si="0"/>
        <v>2</v>
      </c>
      <c r="F40" cm="1">
        <f t="array" ref="F40">_xlfn.IFS(A40&lt;=($I$3/4),1,A40&lt;=($I$3/4*2),2,A40&lt;=($I$3/4*3),3,A40&lt;=($I$3/4*4),4)</f>
        <v>4</v>
      </c>
    </row>
    <row r="41" spans="1:6" x14ac:dyDescent="0.25">
      <c r="A41">
        <v>22</v>
      </c>
      <c r="B41" t="s">
        <v>3</v>
      </c>
      <c r="C41" t="s">
        <v>21</v>
      </c>
      <c r="D41" t="str" cm="1">
        <f t="array" ref="D41">_xlfn.IFS(C41="ONE","Number",C41="TWO","Number",C41="THREE","Number",C41="FOUR","Number",C41="FIVE","Number",C41="SIX","Number",C41="ZERO","Number",C41="SEVEN","Number",C41="EIGHT","Number",C41="NINE","Number",C41="DRAW1","Draw",C41="DRAW4","DRAW4",C41="DRAW2","DRAW2",C41="SKIP","SKIP",C41="REVERSE","REVERSE",C41="SELECTCOLOR","SELECTCOLOR")</f>
        <v>Number</v>
      </c>
      <c r="E41">
        <f t="shared" si="0"/>
        <v>2</v>
      </c>
      <c r="F41" cm="1">
        <f t="array" ref="F41">_xlfn.IFS(A41&lt;=($I$3/4),1,A41&lt;=($I$3/4*2),2,A41&lt;=($I$3/4*3),3,A41&lt;=($I$3/4*4),4)</f>
        <v>4</v>
      </c>
    </row>
    <row r="42" spans="1:6" x14ac:dyDescent="0.25">
      <c r="A42">
        <v>22</v>
      </c>
      <c r="B42" t="s">
        <v>3</v>
      </c>
      <c r="C42" t="s">
        <v>21</v>
      </c>
      <c r="D42" t="str" cm="1">
        <f t="array" ref="D42">_xlfn.IFS(C42="ONE","Number",C42="TWO","Number",C42="THREE","Number",C42="FOUR","Number",C42="FIVE","Number",C42="SIX","Number",C42="ZERO","Number",C42="SEVEN","Number",C42="EIGHT","Number",C42="NINE","Number",C42="DRAW1","Draw",C42="DRAW4","DRAW4",C42="DRAW2","DRAW2",C42="SKIP","SKIP",C42="REVERSE","REVERSE",C42="SELECTCOLOR","SELECTCOLOR")</f>
        <v>Number</v>
      </c>
      <c r="E42">
        <f t="shared" si="0"/>
        <v>2</v>
      </c>
      <c r="F42" cm="1">
        <f t="array" ref="F42">_xlfn.IFS(A42&lt;=($I$3/4),1,A42&lt;=($I$3/4*2),2,A42&lt;=($I$3/4*3),3,A42&lt;=($I$3/4*4),4)</f>
        <v>4</v>
      </c>
    </row>
    <row r="43" spans="1:6" x14ac:dyDescent="0.25">
      <c r="A43">
        <v>23</v>
      </c>
      <c r="B43" t="s">
        <v>11</v>
      </c>
      <c r="C43" t="s">
        <v>19</v>
      </c>
      <c r="D43" t="str" cm="1">
        <f t="array" ref="D43">_xlfn.IFS(C43="ONE","Number",C43="TWO","Number",C43="THREE","Number",C43="FOUR","Number",C43="FIVE","Number",C43="SIX","Number",C43="ZERO","Number",C43="SEVEN","Number",C43="EIGHT","Number",C43="NINE","Number",C43="DRAW1","Draw",C43="DRAW4","DRAW4",C43="DRAW2","DRAW2",C43="SKIP","SKIP",C43="REVERSE","REVERSE",C43="SELECTCOLOR","SELECTCOLOR")</f>
        <v>Number</v>
      </c>
      <c r="E43">
        <f t="shared" si="0"/>
        <v>2</v>
      </c>
      <c r="F43" cm="1">
        <f t="array" ref="F43">_xlfn.IFS(A43&lt;=($I$3/4),1,A43&lt;=($I$3/4*2),2,A43&lt;=($I$3/4*3),3,A43&lt;=($I$3/4*4),4)</f>
        <v>4</v>
      </c>
    </row>
    <row r="44" spans="1:6" x14ac:dyDescent="0.25">
      <c r="A44">
        <v>23</v>
      </c>
      <c r="B44" t="s">
        <v>5</v>
      </c>
      <c r="C44" t="s">
        <v>19</v>
      </c>
      <c r="D44" t="str" cm="1">
        <f t="array" ref="D44">_xlfn.IFS(C44="ONE","Number",C44="TWO","Number",C44="THREE","Number",C44="FOUR","Number",C44="FIVE","Number",C44="SIX","Number",C44="ZERO","Number",C44="SEVEN","Number",C44="EIGHT","Number",C44="NINE","Number",C44="DRAW1","Draw",C44="DRAW4","DRAW4",C44="DRAW2","DRAW2",C44="SKIP","SKIP",C44="REVERSE","REVERSE",C44="SELECTCOLOR","SELECTCOLOR")</f>
        <v>Number</v>
      </c>
      <c r="E44">
        <f t="shared" si="0"/>
        <v>2</v>
      </c>
      <c r="F44" cm="1">
        <f t="array" ref="F44">_xlfn.IFS(A44&lt;=($I$3/4),1,A44&lt;=($I$3/4*2),2,A44&lt;=($I$3/4*3),3,A44&lt;=($I$3/4*4),4)</f>
        <v>4</v>
      </c>
    </row>
    <row r="45" spans="1:6" x14ac:dyDescent="0.25">
      <c r="A45">
        <v>24</v>
      </c>
      <c r="B45" t="s">
        <v>11</v>
      </c>
      <c r="C45" t="s">
        <v>7</v>
      </c>
      <c r="D45" t="str" cm="1">
        <f t="array" ref="D45">_xlfn.IFS(C45="ONE","Number",C45="TWO","Number",C45="THREE","Number",C45="FOUR","Number",C45="FIVE","Number",C45="SIX","Number",C45="ZERO","Number",C45="SEVEN","Number",C45="EIGHT","Number",C45="NINE","Number",C45="DRAW1","Draw",C45="DRAW4","DRAW4",C45="DRAW2","DRAW2",C45="SKIP","SKIP",C45="REVERSE","REVERSE",C45="SELECTCOLOR","SELECTCOLOR")</f>
        <v>Number</v>
      </c>
      <c r="E45">
        <f t="shared" si="0"/>
        <v>2</v>
      </c>
      <c r="F45" cm="1">
        <f t="array" ref="F45">_xlfn.IFS(A45&lt;=($I$3/4),1,A45&lt;=($I$3/4*2),2,A45&lt;=($I$3/4*3),3,A45&lt;=($I$3/4*4),4)</f>
        <v>4</v>
      </c>
    </row>
    <row r="46" spans="1:6" x14ac:dyDescent="0.25">
      <c r="A46">
        <v>24</v>
      </c>
      <c r="B46" t="s">
        <v>3</v>
      </c>
      <c r="C46" t="s">
        <v>7</v>
      </c>
      <c r="D46" t="str" cm="1">
        <f t="array" ref="D46">_xlfn.IFS(C46="ONE","Number",C46="TWO","Number",C46="THREE","Number",C46="FOUR","Number",C46="FIVE","Number",C46="SIX","Number",C46="ZERO","Number",C46="SEVEN","Number",C46="EIGHT","Number",C46="NINE","Number",C46="DRAW1","Draw",C46="DRAW4","DRAW4",C46="DRAW2","DRAW2",C46="SKIP","SKIP",C46="REVERSE","REVERSE",C46="SELECTCOLOR","SELECTCOLOR")</f>
        <v>Number</v>
      </c>
      <c r="E46">
        <f t="shared" si="0"/>
        <v>2</v>
      </c>
      <c r="F46" cm="1">
        <f t="array" ref="F46">_xlfn.IFS(A46&lt;=($I$3/4),1,A46&lt;=($I$3/4*2),2,A46&lt;=($I$3/4*3),3,A46&lt;=($I$3/4*4),4)</f>
        <v>4</v>
      </c>
    </row>
    <row r="47" spans="1:6" x14ac:dyDescent="0.25">
      <c r="A47">
        <v>25</v>
      </c>
      <c r="B47" t="s">
        <v>8</v>
      </c>
      <c r="C47" t="s">
        <v>9</v>
      </c>
      <c r="D47" t="str" cm="1">
        <f t="array" ref="D47">_xlfn.IFS(C47="ONE","Number",C47="TWO","Number",C47="THREE","Number",C47="FOUR","Number",C47="FIVE","Number",C47="SIX","Number",C47="ZERO","Number",C47="SEVEN","Number",C47="EIGHT","Number",C47="NINE","Number",C47="DRAW1","Draw",C47="DRAW4","DRAW4",C47="DRAW2","DRAW2",C47="SKIP","SKIP",C47="REVERSE","REVERSE",C47="SELECTCOLOR","SELECTCOLOR")</f>
        <v>Draw</v>
      </c>
      <c r="E47">
        <f t="shared" si="0"/>
        <v>2</v>
      </c>
      <c r="F47" cm="1">
        <f t="array" ref="F47">_xlfn.IFS(A47&lt;=($I$3/4),1,A47&lt;=($I$3/4*2),2,A47&lt;=($I$3/4*3),3,A47&lt;=($I$3/4*4),4)</f>
        <v>4</v>
      </c>
    </row>
    <row r="48" spans="1:6" x14ac:dyDescent="0.25">
      <c r="A48">
        <v>26</v>
      </c>
      <c r="B48" t="s">
        <v>11</v>
      </c>
      <c r="C48" t="s">
        <v>22</v>
      </c>
      <c r="D48" t="str" cm="1">
        <f t="array" ref="D48">_xlfn.IFS(C48="ONE","Number",C48="TWO","Number",C48="THREE","Number",C48="FOUR","Number",C48="FIVE","Number",C48="SIX","Number",C48="ZERO","Number",C48="SEVEN","Number",C48="EIGHT","Number",C48="NINE","Number",C48="DRAW1","Draw",C48="DRAW4","DRAW4",C48="DRAW2","DRAW2",C48="SKIP","SKIP",C48="REVERSE","REVERSE",C48="SELECTCOLOR","SELECTCOLOR")</f>
        <v>Number</v>
      </c>
      <c r="E48">
        <f t="shared" si="0"/>
        <v>2</v>
      </c>
      <c r="F48" cm="1">
        <f t="array" ref="F48">_xlfn.IFS(A48&lt;=($I$3/4),1,A48&lt;=($I$3/4*2),2,A48&lt;=($I$3/4*3),3,A48&lt;=($I$3/4*4),4)</f>
        <v>4</v>
      </c>
    </row>
    <row r="49" spans="1:6" x14ac:dyDescent="0.25">
      <c r="A49">
        <v>27</v>
      </c>
      <c r="B49" t="s">
        <v>8</v>
      </c>
      <c r="C49" t="s">
        <v>9</v>
      </c>
      <c r="D49" t="str" cm="1">
        <f t="array" ref="D49">_xlfn.IFS(C49="ONE","Number",C49="TWO","Number",C49="THREE","Number",C49="FOUR","Number",C49="FIVE","Number",C49="SIX","Number",C49="ZERO","Number",C49="SEVEN","Number",C49="EIGHT","Number",C49="NINE","Number",C49="DRAW1","Draw",C49="DRAW4","DRAW4",C49="DRAW2","DRAW2",C49="SKIP","SKIP",C49="REVERSE","REVERSE",C49="SELECTCOLOR","SELECTCOLOR")</f>
        <v>Draw</v>
      </c>
      <c r="E49">
        <f t="shared" si="0"/>
        <v>2</v>
      </c>
      <c r="F49" cm="1">
        <f t="array" ref="F49">_xlfn.IFS(A49&lt;=($I$3/4),1,A49&lt;=($I$3/4*2),2,A49&lt;=($I$3/4*3),3,A49&lt;=($I$3/4*4),4)</f>
        <v>4</v>
      </c>
    </row>
    <row r="50" spans="1:6" x14ac:dyDescent="0.25">
      <c r="A50">
        <v>28</v>
      </c>
      <c r="B50" t="s">
        <v>11</v>
      </c>
      <c r="C50" t="s">
        <v>17</v>
      </c>
      <c r="D50" t="str" cm="1">
        <f t="array" ref="D50">_xlfn.IFS(C50="ONE","Number",C50="TWO","Number",C50="THREE","Number",C50="FOUR","Number",C50="FIVE","Number",C50="SIX","Number",C50="ZERO","Number",C50="SEVEN","Number",C50="EIGHT","Number",C50="NINE","Number",C50="DRAW1","Draw",C50="DRAW4","DRAW4",C50="DRAW2","DRAW2",C50="SKIP","SKIP",C50="REVERSE","REVERSE",C50="SELECTCOLOR","SELECTCOLOR")</f>
        <v>SKIP</v>
      </c>
      <c r="E50">
        <f t="shared" si="0"/>
        <v>2</v>
      </c>
      <c r="F50" cm="1">
        <f t="array" ref="F50">_xlfn.IFS(A50&lt;=($I$3/4),1,A50&lt;=($I$3/4*2),2,A50&lt;=($I$3/4*3),3,A50&lt;=($I$3/4*4),4)</f>
        <v>4</v>
      </c>
    </row>
    <row r="51" spans="1:6" x14ac:dyDescent="0.25">
      <c r="A51">
        <v>29</v>
      </c>
      <c r="B51" t="s">
        <v>8</v>
      </c>
      <c r="C51" t="s">
        <v>9</v>
      </c>
      <c r="D51" t="str" cm="1">
        <f t="array" ref="D51">_xlfn.IFS(C51="ONE","Number",C51="TWO","Number",C51="THREE","Number",C51="FOUR","Number",C51="FIVE","Number",C51="SIX","Number",C51="ZERO","Number",C51="SEVEN","Number",C51="EIGHT","Number",C51="NINE","Number",C51="DRAW1","Draw",C51="DRAW4","DRAW4",C51="DRAW2","DRAW2",C51="SKIP","SKIP",C51="REVERSE","REVERSE",C51="SELECTCOLOR","SELECTCOLOR")</f>
        <v>Draw</v>
      </c>
      <c r="E51">
        <f t="shared" si="0"/>
        <v>2</v>
      </c>
      <c r="F51" cm="1">
        <f t="array" ref="F51">_xlfn.IFS(A51&lt;=($I$3/4),1,A51&lt;=($I$3/4*2),2,A51&lt;=($I$3/4*3),3,A51&lt;=($I$3/4*4),4)</f>
        <v>4</v>
      </c>
    </row>
    <row r="52" spans="1:6" x14ac:dyDescent="0.25">
      <c r="A52">
        <v>1</v>
      </c>
      <c r="B52" t="s">
        <v>5</v>
      </c>
      <c r="C52" t="s">
        <v>4</v>
      </c>
      <c r="D52" t="str" cm="1">
        <f t="array" ref="D52">_xlfn.IFS(C52="ONE","Number",C52="TWO","Number",C52="THREE","Number",C52="FOUR","Number",C52="FIVE","Number",C52="SIX","Number",C52="ZERO","Number",C52="SEVEN","Number",C52="EIGHT","Number",C52="NINE","Number",C52="DRAW1","Draw",C52="DRAW4","DRAW4",C52="DRAW2","DRAW2",C52="SKIP","SKIP",C52="REVERSE","REVERSE",C52="SELECTCOLOR","SELECTCOLOR")</f>
        <v>Number</v>
      </c>
      <c r="E52">
        <f t="shared" si="0"/>
        <v>3</v>
      </c>
      <c r="F52" cm="1">
        <f t="array" ref="F52">_xlfn.IFS(A52&lt;=($I$4/4),1,A52&lt;=($I$4/4*2),2,A52&lt;=($I$4/4*3),3,A52&lt;=($I$4/4*4),4)</f>
        <v>1</v>
      </c>
    </row>
    <row r="53" spans="1:6" x14ac:dyDescent="0.25">
      <c r="A53">
        <v>2</v>
      </c>
      <c r="B53" t="s">
        <v>11</v>
      </c>
      <c r="C53" t="s">
        <v>12</v>
      </c>
      <c r="D53" t="str" cm="1">
        <f t="array" ref="D53">_xlfn.IFS(C53="ONE","Number",C53="TWO","Number",C53="THREE","Number",C53="FOUR","Number",C53="FIVE","Number",C53="SIX","Number",C53="ZERO","Number",C53="SEVEN","Number",C53="EIGHT","Number",C53="NINE","Number",C53="DRAW1","Draw",C53="DRAW4","DRAW4",C53="DRAW2","DRAW2",C53="SKIP","SKIP",C53="REVERSE","REVERSE",C53="SELECTCOLOR","SELECTCOLOR")</f>
        <v>Number</v>
      </c>
      <c r="E53">
        <f t="shared" si="0"/>
        <v>3</v>
      </c>
      <c r="F53" cm="1">
        <f t="array" ref="F53">_xlfn.IFS(A53&lt;=($I$4/4),1,A53&lt;=($I$4/4*2),2,A53&lt;=($I$4/4*3),3,A53&lt;=($I$4/4*4),4)</f>
        <v>1</v>
      </c>
    </row>
    <row r="54" spans="1:6" x14ac:dyDescent="0.25">
      <c r="A54">
        <v>2</v>
      </c>
      <c r="B54" t="s">
        <v>3</v>
      </c>
      <c r="C54" t="s">
        <v>12</v>
      </c>
      <c r="D54" t="str" cm="1">
        <f t="array" ref="D54">_xlfn.IFS(C54="ONE","Number",C54="TWO","Number",C54="THREE","Number",C54="FOUR","Number",C54="FIVE","Number",C54="SIX","Number",C54="ZERO","Number",C54="SEVEN","Number",C54="EIGHT","Number",C54="NINE","Number",C54="DRAW1","Draw",C54="DRAW4","DRAW4",C54="DRAW2","DRAW2",C54="SKIP","SKIP",C54="REVERSE","REVERSE",C54="SELECTCOLOR","SELECTCOLOR")</f>
        <v>Number</v>
      </c>
      <c r="E54">
        <f t="shared" si="0"/>
        <v>3</v>
      </c>
      <c r="F54" cm="1">
        <f t="array" ref="F54">_xlfn.IFS(A54&lt;=($I$4/4),1,A54&lt;=($I$4/4*2),2,A54&lt;=($I$4/4*3),3,A54&lt;=($I$4/4*4),4)</f>
        <v>1</v>
      </c>
    </row>
    <row r="55" spans="1:6" x14ac:dyDescent="0.25">
      <c r="A55">
        <v>3</v>
      </c>
      <c r="B55" t="s">
        <v>6</v>
      </c>
      <c r="C55" t="s">
        <v>13</v>
      </c>
      <c r="D55" t="str" cm="1">
        <f t="array" ref="D55">_xlfn.IFS(C55="ONE","Number",C55="TWO","Number",C55="THREE","Number",C55="FOUR","Number",C55="FIVE","Number",C55="SIX","Number",C55="ZERO","Number",C55="SEVEN","Number",C55="EIGHT","Number",C55="NINE","Number",C55="DRAW1","Draw",C55="DRAW4","DRAW4",C55="DRAW2","DRAW2",C55="SKIP","SKIP",C55="REVERSE","REVERSE",C55="SELECTCOLOR","SELECTCOLOR")</f>
        <v>Number</v>
      </c>
      <c r="E55">
        <f t="shared" si="0"/>
        <v>3</v>
      </c>
      <c r="F55" cm="1">
        <f t="array" ref="F55">_xlfn.IFS(A55&lt;=($I$4/4),1,A55&lt;=($I$4/4*2),2,A55&lt;=($I$4/4*3),3,A55&lt;=($I$4/4*4),4)</f>
        <v>1</v>
      </c>
    </row>
    <row r="56" spans="1:6" x14ac:dyDescent="0.25">
      <c r="A56">
        <v>4</v>
      </c>
      <c r="B56" t="s">
        <v>6</v>
      </c>
      <c r="C56" t="s">
        <v>18</v>
      </c>
      <c r="D56" t="str" cm="1">
        <f t="array" ref="D56">_xlfn.IFS(C56="ONE","Number",C56="TWO","Number",C56="THREE","Number",C56="FOUR","Number",C56="FIVE","Number",C56="SIX","Number",C56="ZERO","Number",C56="SEVEN","Number",C56="EIGHT","Number",C56="NINE","Number",C56="DRAW1","Draw",C56="DRAW4","DRAW4",C56="DRAW2","DRAW2",C56="SKIP","SKIP",C56="REVERSE","REVERSE",C56="SELECTCOLOR","SELECTCOLOR")</f>
        <v>SELECTCOLOR</v>
      </c>
      <c r="E56">
        <f t="shared" si="0"/>
        <v>3</v>
      </c>
      <c r="F56" cm="1">
        <f t="array" ref="F56">_xlfn.IFS(A56&lt;=($I$4/4),1,A56&lt;=($I$4/4*2),2,A56&lt;=($I$4/4*3),3,A56&lt;=($I$4/4*4),4)</f>
        <v>2</v>
      </c>
    </row>
    <row r="57" spans="1:6" x14ac:dyDescent="0.25">
      <c r="A57">
        <v>5</v>
      </c>
      <c r="B57" t="s">
        <v>8</v>
      </c>
      <c r="C57" t="s">
        <v>9</v>
      </c>
      <c r="D57" t="str" cm="1">
        <f t="array" ref="D57">_xlfn.IFS(C57="ONE","Number",C57="TWO","Number",C57="THREE","Number",C57="FOUR","Number",C57="FIVE","Number",C57="SIX","Number",C57="ZERO","Number",C57="SEVEN","Number",C57="EIGHT","Number",C57="NINE","Number",C57="DRAW1","Draw",C57="DRAW4","DRAW4",C57="DRAW2","DRAW2",C57="SKIP","SKIP",C57="REVERSE","REVERSE",C57="SELECTCOLOR","SELECTCOLOR")</f>
        <v>Draw</v>
      </c>
      <c r="E57">
        <f t="shared" si="0"/>
        <v>3</v>
      </c>
      <c r="F57" cm="1">
        <f t="array" ref="F57">_xlfn.IFS(A57&lt;=($I$4/4),1,A57&lt;=($I$4/4*2),2,A57&lt;=($I$4/4*3),3,A57&lt;=($I$4/4*4),4)</f>
        <v>2</v>
      </c>
    </row>
    <row r="58" spans="1:6" x14ac:dyDescent="0.25">
      <c r="A58">
        <v>6</v>
      </c>
      <c r="B58" t="s">
        <v>8</v>
      </c>
      <c r="C58" t="s">
        <v>9</v>
      </c>
      <c r="D58" t="str" cm="1">
        <f t="array" ref="D58">_xlfn.IFS(C58="ONE","Number",C58="TWO","Number",C58="THREE","Number",C58="FOUR","Number",C58="FIVE","Number",C58="SIX","Number",C58="ZERO","Number",C58="SEVEN","Number",C58="EIGHT","Number",C58="NINE","Number",C58="DRAW1","Draw",C58="DRAW4","DRAW4",C58="DRAW2","DRAW2",C58="SKIP","SKIP",C58="REVERSE","REVERSE",C58="SELECTCOLOR","SELECTCOLOR")</f>
        <v>Draw</v>
      </c>
      <c r="E58">
        <f t="shared" si="0"/>
        <v>3</v>
      </c>
      <c r="F58" cm="1">
        <f t="array" ref="F58">_xlfn.IFS(A58&lt;=($I$4/4),1,A58&lt;=($I$4/4*2),2,A58&lt;=($I$4/4*3),3,A58&lt;=($I$4/4*4),4)</f>
        <v>2</v>
      </c>
    </row>
    <row r="59" spans="1:6" x14ac:dyDescent="0.25">
      <c r="A59">
        <v>7</v>
      </c>
      <c r="B59" t="s">
        <v>8</v>
      </c>
      <c r="C59" t="s">
        <v>9</v>
      </c>
      <c r="D59" t="str" cm="1">
        <f t="array" ref="D59">_xlfn.IFS(C59="ONE","Number",C59="TWO","Number",C59="THREE","Number",C59="FOUR","Number",C59="FIVE","Number",C59="SIX","Number",C59="ZERO","Number",C59="SEVEN","Number",C59="EIGHT","Number",C59="NINE","Number",C59="DRAW1","Draw",C59="DRAW4","DRAW4",C59="DRAW2","DRAW2",C59="SKIP","SKIP",C59="REVERSE","REVERSE",C59="SELECTCOLOR","SELECTCOLOR")</f>
        <v>Draw</v>
      </c>
      <c r="E59">
        <f t="shared" si="0"/>
        <v>3</v>
      </c>
      <c r="F59" cm="1">
        <f t="array" ref="F59">_xlfn.IFS(A59&lt;=($I$4/4),1,A59&lt;=($I$4/4*2),2,A59&lt;=($I$4/4*3),3,A59&lt;=($I$4/4*4),4)</f>
        <v>2</v>
      </c>
    </row>
    <row r="60" spans="1:6" x14ac:dyDescent="0.25">
      <c r="A60">
        <v>8</v>
      </c>
      <c r="B60" t="s">
        <v>5</v>
      </c>
      <c r="C60" t="s">
        <v>16</v>
      </c>
      <c r="D60" t="str" cm="1">
        <f t="array" ref="D60">_xlfn.IFS(C60="ONE","Number",C60="TWO","Number",C60="THREE","Number",C60="FOUR","Number",C60="FIVE","Number",C60="SIX","Number",C60="ZERO","Number",C60="SEVEN","Number",C60="EIGHT","Number",C60="NINE","Number",C60="DRAW1","Draw",C60="DRAW4","DRAW4",C60="DRAW2","DRAW2",C60="SKIP","SKIP",C60="REVERSE","REVERSE",C60="SELECTCOLOR","SELECTCOLOR")</f>
        <v>Number</v>
      </c>
      <c r="E60">
        <f t="shared" si="0"/>
        <v>3</v>
      </c>
      <c r="F60" cm="1">
        <f t="array" ref="F60">_xlfn.IFS(A60&lt;=($I$4/4),1,A60&lt;=($I$4/4*2),2,A60&lt;=($I$4/4*3),3,A60&lt;=($I$4/4*4),4)</f>
        <v>3</v>
      </c>
    </row>
    <row r="61" spans="1:6" x14ac:dyDescent="0.25">
      <c r="A61">
        <v>9</v>
      </c>
      <c r="B61" t="s">
        <v>3</v>
      </c>
      <c r="C61" t="s">
        <v>10</v>
      </c>
      <c r="D61" t="str" cm="1">
        <f t="array" ref="D61">_xlfn.IFS(C61="ONE","Number",C61="TWO","Number",C61="THREE","Number",C61="FOUR","Number",C61="FIVE","Number",C61="SIX","Number",C61="ZERO","Number",C61="SEVEN","Number",C61="EIGHT","Number",C61="NINE","Number",C61="DRAW1","Draw",C61="DRAW4","DRAW4",C61="DRAW2","DRAW2",C61="SKIP","SKIP",C61="REVERSE","REVERSE",C61="SELECTCOLOR","SELECTCOLOR")</f>
        <v>DRAW2</v>
      </c>
      <c r="E61">
        <f t="shared" si="0"/>
        <v>3</v>
      </c>
      <c r="F61" cm="1">
        <f t="array" ref="F61">_xlfn.IFS(A61&lt;=($I$4/4),1,A61&lt;=($I$4/4*2),2,A61&lt;=($I$4/4*3),3,A61&lt;=($I$4/4*4),4)</f>
        <v>3</v>
      </c>
    </row>
    <row r="62" spans="1:6" x14ac:dyDescent="0.25">
      <c r="A62">
        <v>9</v>
      </c>
      <c r="B62" t="s">
        <v>5</v>
      </c>
      <c r="C62" t="s">
        <v>10</v>
      </c>
      <c r="D62" t="str" cm="1">
        <f t="array" ref="D62">_xlfn.IFS(C62="ONE","Number",C62="TWO","Number",C62="THREE","Number",C62="FOUR","Number",C62="FIVE","Number",C62="SIX","Number",C62="ZERO","Number",C62="SEVEN","Number",C62="EIGHT","Number",C62="NINE","Number",C62="DRAW1","Draw",C62="DRAW4","DRAW4",C62="DRAW2","DRAW2",C62="SKIP","SKIP",C62="REVERSE","REVERSE",C62="SELECTCOLOR","SELECTCOLOR")</f>
        <v>DRAW2</v>
      </c>
      <c r="E62">
        <f t="shared" si="0"/>
        <v>3</v>
      </c>
      <c r="F62" cm="1">
        <f t="array" ref="F62">_xlfn.IFS(A62&lt;=($I$4/4),1,A62&lt;=($I$4/4*2),2,A62&lt;=($I$4/4*3),3,A62&lt;=($I$4/4*4),4)</f>
        <v>3</v>
      </c>
    </row>
    <row r="63" spans="1:6" x14ac:dyDescent="0.25">
      <c r="A63">
        <v>10</v>
      </c>
      <c r="B63" t="s">
        <v>8</v>
      </c>
      <c r="C63" t="s">
        <v>9</v>
      </c>
      <c r="D63" t="str" cm="1">
        <f t="array" ref="D63">_xlfn.IFS(C63="ONE","Number",C63="TWO","Number",C63="THREE","Number",C63="FOUR","Number",C63="FIVE","Number",C63="SIX","Number",C63="ZERO","Number",C63="SEVEN","Number",C63="EIGHT","Number",C63="NINE","Number",C63="DRAW1","Draw",C63="DRAW4","DRAW4",C63="DRAW2","DRAW2",C63="SKIP","SKIP",C63="REVERSE","REVERSE",C63="SELECTCOLOR","SELECTCOLOR")</f>
        <v>Draw</v>
      </c>
      <c r="E63">
        <f t="shared" si="0"/>
        <v>3</v>
      </c>
      <c r="F63" cm="1">
        <f t="array" ref="F63">_xlfn.IFS(A63&lt;=($I$4/4),1,A63&lt;=($I$4/4*2),2,A63&lt;=($I$4/4*3),3,A63&lt;=($I$4/4*4),4)</f>
        <v>3</v>
      </c>
    </row>
    <row r="64" spans="1:6" x14ac:dyDescent="0.25">
      <c r="A64">
        <v>11</v>
      </c>
      <c r="B64" t="s">
        <v>11</v>
      </c>
      <c r="C64" t="s">
        <v>19</v>
      </c>
      <c r="D64" t="str" cm="1">
        <f t="array" ref="D64">_xlfn.IFS(C64="ONE","Number",C64="TWO","Number",C64="THREE","Number",C64="FOUR","Number",C64="FIVE","Number",C64="SIX","Number",C64="ZERO","Number",C64="SEVEN","Number",C64="EIGHT","Number",C64="NINE","Number",C64="DRAW1","Draw",C64="DRAW4","DRAW4",C64="DRAW2","DRAW2",C64="SKIP","SKIP",C64="REVERSE","REVERSE",C64="SELECTCOLOR","SELECTCOLOR")</f>
        <v>Number</v>
      </c>
      <c r="E64">
        <f t="shared" si="0"/>
        <v>3</v>
      </c>
      <c r="F64" cm="1">
        <f t="array" ref="F64">_xlfn.IFS(A64&lt;=($I$4/4),1,A64&lt;=($I$4/4*2),2,A64&lt;=($I$4/4*3),3,A64&lt;=($I$4/4*4),4)</f>
        <v>4</v>
      </c>
    </row>
    <row r="65" spans="1:6" x14ac:dyDescent="0.25">
      <c r="A65">
        <v>12</v>
      </c>
      <c r="B65" t="s">
        <v>3</v>
      </c>
      <c r="C65" t="s">
        <v>7</v>
      </c>
      <c r="D65" t="str" cm="1">
        <f t="array" ref="D65">_xlfn.IFS(C65="ONE","Number",C65="TWO","Number",C65="THREE","Number",C65="FOUR","Number",C65="FIVE","Number",C65="SIX","Number",C65="ZERO","Number",C65="SEVEN","Number",C65="EIGHT","Number",C65="NINE","Number",C65="DRAW1","Draw",C65="DRAW4","DRAW4",C65="DRAW2","DRAW2",C65="SKIP","SKIP",C65="REVERSE","REVERSE",C65="SELECTCOLOR","SELECTCOLOR")</f>
        <v>Number</v>
      </c>
      <c r="E65">
        <f t="shared" si="0"/>
        <v>3</v>
      </c>
      <c r="F65" cm="1">
        <f t="array" ref="F65">_xlfn.IFS(A65&lt;=($I$4/4),1,A65&lt;=($I$4/4*2),2,A65&lt;=($I$4/4*3),3,A65&lt;=($I$4/4*4),4)</f>
        <v>4</v>
      </c>
    </row>
    <row r="66" spans="1:6" x14ac:dyDescent="0.25">
      <c r="A66">
        <v>13</v>
      </c>
      <c r="B66" t="s">
        <v>11</v>
      </c>
      <c r="C66" t="s">
        <v>14</v>
      </c>
      <c r="D66" t="str" cm="1">
        <f t="array" ref="D66">_xlfn.IFS(C66="ONE","Number",C66="TWO","Number",C66="THREE","Number",C66="FOUR","Number",C66="FIVE","Number",C66="SIX","Number",C66="ZERO","Number",C66="SEVEN","Number",C66="EIGHT","Number",C66="NINE","Number",C66="DRAW1","Draw",C66="DRAW4","DRAW4",C66="DRAW2","DRAW2",C66="SKIP","SKIP",C66="REVERSE","REVERSE",C66="SELECTCOLOR","SELECTCOLOR")</f>
        <v>REVERSE</v>
      </c>
      <c r="E66">
        <f t="shared" si="0"/>
        <v>3</v>
      </c>
      <c r="F66" cm="1">
        <f t="array" ref="F66">_xlfn.IFS(A66&lt;=($I$4/4),1,A66&lt;=($I$4/4*2),2,A66&lt;=($I$4/4*3),3,A66&lt;=($I$4/4*4),4)</f>
        <v>4</v>
      </c>
    </row>
    <row r="67" spans="1:6" x14ac:dyDescent="0.25">
      <c r="A67">
        <v>13</v>
      </c>
      <c r="B67" t="s">
        <v>3</v>
      </c>
      <c r="C67" t="s">
        <v>14</v>
      </c>
      <c r="D67" t="str" cm="1">
        <f t="array" ref="D67">_xlfn.IFS(C67="ONE","Number",C67="TWO","Number",C67="THREE","Number",C67="FOUR","Number",C67="FIVE","Number",C67="SIX","Number",C67="ZERO","Number",C67="SEVEN","Number",C67="EIGHT","Number",C67="NINE","Number",C67="DRAW1","Draw",C67="DRAW4","DRAW4",C67="DRAW2","DRAW2",C67="SKIP","SKIP",C67="REVERSE","REVERSE",C67="SELECTCOLOR","SELECTCOLOR")</f>
        <v>REVERSE</v>
      </c>
      <c r="E67">
        <f t="shared" si="0"/>
        <v>3</v>
      </c>
      <c r="F67" cm="1">
        <f t="array" ref="F67">_xlfn.IFS(A67&lt;=($I$4/4),1,A67&lt;=($I$4/4*2),2,A67&lt;=($I$4/4*3),3,A67&lt;=($I$4/4*4),4)</f>
        <v>4</v>
      </c>
    </row>
    <row r="68" spans="1:6" x14ac:dyDescent="0.25">
      <c r="A68">
        <v>14</v>
      </c>
      <c r="B68" t="s">
        <v>11</v>
      </c>
      <c r="C68" t="s">
        <v>23</v>
      </c>
      <c r="D68" t="str" cm="1">
        <f t="array" ref="D68">_xlfn.IFS(C68="ONE","Number",C68="TWO","Number",C68="THREE","Number",C68="FOUR","Number",C68="FIVE","Number",C68="SIX","Number",C68="ZERO","Number",C68="SEVEN","Number",C68="EIGHT","Number",C68="NINE","Number",C68="DRAW1","Draw",C68="DRAW4","DRAW4",C68="DRAW2","DRAW2",C68="SKIP","SKIP",C68="REVERSE","REVERSE",C68="SELECTCOLOR","SELECTCOLOR")</f>
        <v>Number</v>
      </c>
      <c r="E68">
        <f t="shared" ref="E68:E131" si="1">IF(A68&gt;=A67,E67,E67+1)</f>
        <v>3</v>
      </c>
      <c r="F68" cm="1">
        <f t="array" ref="F68">_xlfn.IFS(A68&lt;=($I$4/4),1,A68&lt;=($I$4/4*2),2,A68&lt;=($I$4/4*3),3,A68&lt;=($I$4/4*4),4)</f>
        <v>4</v>
      </c>
    </row>
    <row r="69" spans="1:6" x14ac:dyDescent="0.25">
      <c r="A69">
        <v>1</v>
      </c>
      <c r="B69" t="s">
        <v>11</v>
      </c>
      <c r="C69" t="s">
        <v>22</v>
      </c>
      <c r="D69" t="str" cm="1">
        <f t="array" ref="D69">_xlfn.IFS(C69="ONE","Number",C69="TWO","Number",C69="THREE","Number",C69="FOUR","Number",C69="FIVE","Number",C69="SIX","Number",C69="ZERO","Number",C69="SEVEN","Number",C69="EIGHT","Number",C69="NINE","Number",C69="DRAW1","Draw",C69="DRAW4","DRAW4",C69="DRAW2","DRAW2",C69="SKIP","SKIP",C69="REVERSE","REVERSE",C69="SELECTCOLOR","SELECTCOLOR")</f>
        <v>Number</v>
      </c>
      <c r="E69">
        <f t="shared" si="1"/>
        <v>4</v>
      </c>
      <c r="F69" cm="1">
        <f t="array" ref="F69">_xlfn.IFS(A69&lt;=($I$5/4),1,A69&lt;=($I$5/4*2),2,A69&lt;=($I$5/4*3),3,A69&lt;=($I$5/4*4),4)</f>
        <v>1</v>
      </c>
    </row>
    <row r="70" spans="1:6" x14ac:dyDescent="0.25">
      <c r="A70">
        <v>2</v>
      </c>
      <c r="B70" t="s">
        <v>11</v>
      </c>
      <c r="C70" t="s">
        <v>14</v>
      </c>
      <c r="D70" t="str" cm="1">
        <f t="array" ref="D70">_xlfn.IFS(C70="ONE","Number",C70="TWO","Number",C70="THREE","Number",C70="FOUR","Number",C70="FIVE","Number",C70="SIX","Number",C70="ZERO","Number",C70="SEVEN","Number",C70="EIGHT","Number",C70="NINE","Number",C70="DRAW1","Draw",C70="DRAW4","DRAW4",C70="DRAW2","DRAW2",C70="SKIP","SKIP",C70="REVERSE","REVERSE",C70="SELECTCOLOR","SELECTCOLOR")</f>
        <v>REVERSE</v>
      </c>
      <c r="E70">
        <f t="shared" si="1"/>
        <v>4</v>
      </c>
      <c r="F70" cm="1">
        <f t="array" ref="F70">_xlfn.IFS(A70&lt;=($I$5/4),1,A70&lt;=($I$5/4*2),2,A70&lt;=($I$5/4*3),3,A70&lt;=($I$5/4*4),4)</f>
        <v>1</v>
      </c>
    </row>
    <row r="71" spans="1:6" x14ac:dyDescent="0.25">
      <c r="A71">
        <v>3</v>
      </c>
      <c r="B71" t="s">
        <v>3</v>
      </c>
      <c r="C71" t="s">
        <v>19</v>
      </c>
      <c r="D71" t="str" cm="1">
        <f t="array" ref="D71">_xlfn.IFS(C71="ONE","Number",C71="TWO","Number",C71="THREE","Number",C71="FOUR","Number",C71="FIVE","Number",C71="SIX","Number",C71="ZERO","Number",C71="SEVEN","Number",C71="EIGHT","Number",C71="NINE","Number",C71="DRAW1","Draw",C71="DRAW4","DRAW4",C71="DRAW2","DRAW2",C71="SKIP","SKIP",C71="REVERSE","REVERSE",C71="SELECTCOLOR","SELECTCOLOR")</f>
        <v>Number</v>
      </c>
      <c r="E71">
        <f t="shared" si="1"/>
        <v>4</v>
      </c>
      <c r="F71" cm="1">
        <f t="array" ref="F71">_xlfn.IFS(A71&lt;=($I$5/4),1,A71&lt;=($I$5/4*2),2,A71&lt;=($I$5/4*3),3,A71&lt;=($I$5/4*4),4)</f>
        <v>1</v>
      </c>
    </row>
    <row r="72" spans="1:6" x14ac:dyDescent="0.25">
      <c r="A72">
        <v>4</v>
      </c>
      <c r="B72" t="s">
        <v>3</v>
      </c>
      <c r="C72" t="s">
        <v>15</v>
      </c>
      <c r="D72" t="str" cm="1">
        <f t="array" ref="D72">_xlfn.IFS(C72="ONE","Number",C72="TWO","Number",C72="THREE","Number",C72="FOUR","Number",C72="FIVE","Number",C72="SIX","Number",C72="ZERO","Number",C72="SEVEN","Number",C72="EIGHT","Number",C72="NINE","Number",C72="DRAW1","Draw",C72="DRAW4","DRAW4",C72="DRAW2","DRAW2",C72="SKIP","SKIP",C72="REVERSE","REVERSE",C72="SELECTCOLOR","SELECTCOLOR")</f>
        <v>DRAW4</v>
      </c>
      <c r="E72">
        <f t="shared" si="1"/>
        <v>4</v>
      </c>
      <c r="F72" cm="1">
        <f t="array" ref="F72">_xlfn.IFS(A72&lt;=($I$5/4),1,A72&lt;=($I$5/4*2),2,A72&lt;=($I$5/4*3),3,A72&lt;=($I$5/4*4),4)</f>
        <v>2</v>
      </c>
    </row>
    <row r="73" spans="1:6" x14ac:dyDescent="0.25">
      <c r="A73">
        <v>5</v>
      </c>
      <c r="B73" t="s">
        <v>3</v>
      </c>
      <c r="C73" t="s">
        <v>10</v>
      </c>
      <c r="D73" t="str" cm="1">
        <f t="array" ref="D73">_xlfn.IFS(C73="ONE","Number",C73="TWO","Number",C73="THREE","Number",C73="FOUR","Number",C73="FIVE","Number",C73="SIX","Number",C73="ZERO","Number",C73="SEVEN","Number",C73="EIGHT","Number",C73="NINE","Number",C73="DRAW1","Draw",C73="DRAW4","DRAW4",C73="DRAW2","DRAW2",C73="SKIP","SKIP",C73="REVERSE","REVERSE",C73="SELECTCOLOR","SELECTCOLOR")</f>
        <v>DRAW2</v>
      </c>
      <c r="E73">
        <f t="shared" si="1"/>
        <v>4</v>
      </c>
      <c r="F73" cm="1">
        <f t="array" ref="F73">_xlfn.IFS(A73&lt;=($I$5/4),1,A73&lt;=($I$5/4*2),2,A73&lt;=($I$5/4*3),3,A73&lt;=($I$5/4*4),4)</f>
        <v>2</v>
      </c>
    </row>
    <row r="74" spans="1:6" x14ac:dyDescent="0.25">
      <c r="A74">
        <v>6</v>
      </c>
      <c r="B74" t="s">
        <v>11</v>
      </c>
      <c r="C74" t="s">
        <v>19</v>
      </c>
      <c r="D74" t="str" cm="1">
        <f t="array" ref="D74">_xlfn.IFS(C74="ONE","Number",C74="TWO","Number",C74="THREE","Number",C74="FOUR","Number",C74="FIVE","Number",C74="SIX","Number",C74="ZERO","Number",C74="SEVEN","Number",C74="EIGHT","Number",C74="NINE","Number",C74="DRAW1","Draw",C74="DRAW4","DRAW4",C74="DRAW2","DRAW2",C74="SKIP","SKIP",C74="REVERSE","REVERSE",C74="SELECTCOLOR","SELECTCOLOR")</f>
        <v>Number</v>
      </c>
      <c r="E74">
        <f t="shared" si="1"/>
        <v>4</v>
      </c>
      <c r="F74" cm="1">
        <f t="array" ref="F74">_xlfn.IFS(A74&lt;=($I$5/4),1,A74&lt;=($I$5/4*2),2,A74&lt;=($I$5/4*3),3,A74&lt;=($I$5/4*4),4)</f>
        <v>2</v>
      </c>
    </row>
    <row r="75" spans="1:6" x14ac:dyDescent="0.25">
      <c r="A75">
        <v>7</v>
      </c>
      <c r="B75" t="s">
        <v>5</v>
      </c>
      <c r="C75" t="s">
        <v>4</v>
      </c>
      <c r="D75" t="str" cm="1">
        <f t="array" ref="D75">_xlfn.IFS(C75="ONE","Number",C75="TWO","Number",C75="THREE","Number",C75="FOUR","Number",C75="FIVE","Number",C75="SIX","Number",C75="ZERO","Number",C75="SEVEN","Number",C75="EIGHT","Number",C75="NINE","Number",C75="DRAW1","Draw",C75="DRAW4","DRAW4",C75="DRAW2","DRAW2",C75="SKIP","SKIP",C75="REVERSE","REVERSE",C75="SELECTCOLOR","SELECTCOLOR")</f>
        <v>Number</v>
      </c>
      <c r="E75">
        <f t="shared" si="1"/>
        <v>4</v>
      </c>
      <c r="F75" cm="1">
        <f t="array" ref="F75">_xlfn.IFS(A75&lt;=($I$5/4),1,A75&lt;=($I$5/4*2),2,A75&lt;=($I$5/4*3),3,A75&lt;=($I$5/4*4),4)</f>
        <v>3</v>
      </c>
    </row>
    <row r="76" spans="1:6" x14ac:dyDescent="0.25">
      <c r="A76">
        <v>8</v>
      </c>
      <c r="B76" t="s">
        <v>11</v>
      </c>
      <c r="C76" t="s">
        <v>7</v>
      </c>
      <c r="D76" t="str" cm="1">
        <f t="array" ref="D76">_xlfn.IFS(C76="ONE","Number",C76="TWO","Number",C76="THREE","Number",C76="FOUR","Number",C76="FIVE","Number",C76="SIX","Number",C76="ZERO","Number",C76="SEVEN","Number",C76="EIGHT","Number",C76="NINE","Number",C76="DRAW1","Draw",C76="DRAW4","DRAW4",C76="DRAW2","DRAW2",C76="SKIP","SKIP",C76="REVERSE","REVERSE",C76="SELECTCOLOR","SELECTCOLOR")</f>
        <v>Number</v>
      </c>
      <c r="E76">
        <f t="shared" si="1"/>
        <v>4</v>
      </c>
      <c r="F76" cm="1">
        <f t="array" ref="F76">_xlfn.IFS(A76&lt;=($I$5/4),1,A76&lt;=($I$5/4*2),2,A76&lt;=($I$5/4*3),3,A76&lt;=($I$5/4*4),4)</f>
        <v>3</v>
      </c>
    </row>
    <row r="77" spans="1:6" x14ac:dyDescent="0.25">
      <c r="A77">
        <v>9</v>
      </c>
      <c r="B77" t="s">
        <v>3</v>
      </c>
      <c r="C77" t="s">
        <v>17</v>
      </c>
      <c r="D77" t="str" cm="1">
        <f t="array" ref="D77">_xlfn.IFS(C77="ONE","Number",C77="TWO","Number",C77="THREE","Number",C77="FOUR","Number",C77="FIVE","Number",C77="SIX","Number",C77="ZERO","Number",C77="SEVEN","Number",C77="EIGHT","Number",C77="NINE","Number",C77="DRAW1","Draw",C77="DRAW4","DRAW4",C77="DRAW2","DRAW2",C77="SKIP","SKIP",C77="REVERSE","REVERSE",C77="SELECTCOLOR","SELECTCOLOR")</f>
        <v>SKIP</v>
      </c>
      <c r="E77">
        <f t="shared" si="1"/>
        <v>4</v>
      </c>
      <c r="F77" cm="1">
        <f t="array" ref="F77">_xlfn.IFS(A77&lt;=($I$5/4),1,A77&lt;=($I$5/4*2),2,A77&lt;=($I$5/4*3),3,A77&lt;=($I$5/4*4),4)</f>
        <v>3</v>
      </c>
    </row>
    <row r="78" spans="1:6" x14ac:dyDescent="0.25">
      <c r="A78">
        <v>10</v>
      </c>
      <c r="B78" t="s">
        <v>8</v>
      </c>
      <c r="C78" t="s">
        <v>9</v>
      </c>
      <c r="D78" t="str" cm="1">
        <f t="array" ref="D78">_xlfn.IFS(C78="ONE","Number",C78="TWO","Number",C78="THREE","Number",C78="FOUR","Number",C78="FIVE","Number",C78="SIX","Number",C78="ZERO","Number",C78="SEVEN","Number",C78="EIGHT","Number",C78="NINE","Number",C78="DRAW1","Draw",C78="DRAW4","DRAW4",C78="DRAW2","DRAW2",C78="SKIP","SKIP",C78="REVERSE","REVERSE",C78="SELECTCOLOR","SELECTCOLOR")</f>
        <v>Draw</v>
      </c>
      <c r="E78">
        <f t="shared" si="1"/>
        <v>4</v>
      </c>
      <c r="F78" cm="1">
        <f t="array" ref="F78">_xlfn.IFS(A78&lt;=($I$5/4),1,A78&lt;=($I$5/4*2),2,A78&lt;=($I$5/4*3),3,A78&lt;=($I$5/4*4),4)</f>
        <v>4</v>
      </c>
    </row>
    <row r="79" spans="1:6" x14ac:dyDescent="0.25">
      <c r="A79">
        <v>11</v>
      </c>
      <c r="B79" t="s">
        <v>6</v>
      </c>
      <c r="C79" t="s">
        <v>14</v>
      </c>
      <c r="D79" t="str" cm="1">
        <f t="array" ref="D79">_xlfn.IFS(C79="ONE","Number",C79="TWO","Number",C79="THREE","Number",C79="FOUR","Number",C79="FIVE","Number",C79="SIX","Number",C79="ZERO","Number",C79="SEVEN","Number",C79="EIGHT","Number",C79="NINE","Number",C79="DRAW1","Draw",C79="DRAW4","DRAW4",C79="DRAW2","DRAW2",C79="SKIP","SKIP",C79="REVERSE","REVERSE",C79="SELECTCOLOR","SELECTCOLOR")</f>
        <v>REVERSE</v>
      </c>
      <c r="E79">
        <f t="shared" si="1"/>
        <v>4</v>
      </c>
      <c r="F79" cm="1">
        <f t="array" ref="F79">_xlfn.IFS(A79&lt;=($I$5/4),1,A79&lt;=($I$5/4*2),2,A79&lt;=($I$5/4*3),3,A79&lt;=($I$5/4*4),4)</f>
        <v>4</v>
      </c>
    </row>
    <row r="80" spans="1:6" x14ac:dyDescent="0.25">
      <c r="A80">
        <v>12</v>
      </c>
      <c r="B80" t="s">
        <v>11</v>
      </c>
      <c r="C80" t="s">
        <v>16</v>
      </c>
      <c r="D80" t="str" cm="1">
        <f t="array" ref="D80">_xlfn.IFS(C80="ONE","Number",C80="TWO","Number",C80="THREE","Number",C80="FOUR","Number",C80="FIVE","Number",C80="SIX","Number",C80="ZERO","Number",C80="SEVEN","Number",C80="EIGHT","Number",C80="NINE","Number",C80="DRAW1","Draw",C80="DRAW4","DRAW4",C80="DRAW2","DRAW2",C80="SKIP","SKIP",C80="REVERSE","REVERSE",C80="SELECTCOLOR","SELECTCOLOR")</f>
        <v>Number</v>
      </c>
      <c r="E80">
        <f t="shared" si="1"/>
        <v>4</v>
      </c>
      <c r="F80" cm="1">
        <f t="array" ref="F80">_xlfn.IFS(A80&lt;=($I$5/4),1,A80&lt;=($I$5/4*2),2,A80&lt;=($I$5/4*3),3,A80&lt;=($I$5/4*4),4)</f>
        <v>4</v>
      </c>
    </row>
    <row r="81" spans="1:6" x14ac:dyDescent="0.25">
      <c r="A81">
        <v>12</v>
      </c>
      <c r="B81" t="s">
        <v>6</v>
      </c>
      <c r="C81" t="s">
        <v>16</v>
      </c>
      <c r="D81" t="str" cm="1">
        <f t="array" ref="D81">_xlfn.IFS(C81="ONE","Number",C81="TWO","Number",C81="THREE","Number",C81="FOUR","Number",C81="FIVE","Number",C81="SIX","Number",C81="ZERO","Number",C81="SEVEN","Number",C81="EIGHT","Number",C81="NINE","Number",C81="DRAW1","Draw",C81="DRAW4","DRAW4",C81="DRAW2","DRAW2",C81="SKIP","SKIP",C81="REVERSE","REVERSE",C81="SELECTCOLOR","SELECTCOLOR")</f>
        <v>Number</v>
      </c>
      <c r="E81">
        <f t="shared" si="1"/>
        <v>4</v>
      </c>
      <c r="F81" cm="1">
        <f t="array" ref="F81">_xlfn.IFS(A81&lt;=($I$5/4),1,A81&lt;=($I$5/4*2),2,A81&lt;=($I$5/4*3),3,A81&lt;=($I$5/4*4),4)</f>
        <v>4</v>
      </c>
    </row>
    <row r="82" spans="1:6" x14ac:dyDescent="0.25">
      <c r="A82">
        <v>13</v>
      </c>
      <c r="B82" t="s">
        <v>11</v>
      </c>
      <c r="C82" t="s">
        <v>21</v>
      </c>
      <c r="D82" t="str" cm="1">
        <f t="array" ref="D82">_xlfn.IFS(C82="ONE","Number",C82="TWO","Number",C82="THREE","Number",C82="FOUR","Number",C82="FIVE","Number",C82="SIX","Number",C82="ZERO","Number",C82="SEVEN","Number",C82="EIGHT","Number",C82="NINE","Number",C82="DRAW1","Draw",C82="DRAW4","DRAW4",C82="DRAW2","DRAW2",C82="SKIP","SKIP",C82="REVERSE","REVERSE",C82="SELECTCOLOR","SELECTCOLOR")</f>
        <v>Number</v>
      </c>
      <c r="E82">
        <f t="shared" si="1"/>
        <v>4</v>
      </c>
      <c r="F82" cm="1">
        <f t="array" ref="F82">_xlfn.IFS(A82&lt;=($I$5/4),1,A82&lt;=($I$5/4*2),2,A82&lt;=($I$5/4*3),3,A82&lt;=($I$5/4*4),4)</f>
        <v>4</v>
      </c>
    </row>
    <row r="83" spans="1:6" x14ac:dyDescent="0.25">
      <c r="A83">
        <v>13</v>
      </c>
      <c r="B83" t="s">
        <v>6</v>
      </c>
      <c r="C83" t="s">
        <v>21</v>
      </c>
      <c r="D83" t="str" cm="1">
        <f t="array" ref="D83">_xlfn.IFS(C83="ONE","Number",C83="TWO","Number",C83="THREE","Number",C83="FOUR","Number",C83="FIVE","Number",C83="SIX","Number",C83="ZERO","Number",C83="SEVEN","Number",C83="EIGHT","Number",C83="NINE","Number",C83="DRAW1","Draw",C83="DRAW4","DRAW4",C83="DRAW2","DRAW2",C83="SKIP","SKIP",C83="REVERSE","REVERSE",C83="SELECTCOLOR","SELECTCOLOR")</f>
        <v>Number</v>
      </c>
      <c r="E83">
        <f t="shared" si="1"/>
        <v>4</v>
      </c>
      <c r="F83" cm="1">
        <f t="array" ref="F83">_xlfn.IFS(A83&lt;=($I$5/4),1,A83&lt;=($I$5/4*2),2,A83&lt;=($I$5/4*3),3,A83&lt;=($I$5/4*4),4)</f>
        <v>4</v>
      </c>
    </row>
    <row r="84" spans="1:6" x14ac:dyDescent="0.25">
      <c r="A84">
        <v>1</v>
      </c>
      <c r="B84" t="s">
        <v>6</v>
      </c>
      <c r="C84" t="s">
        <v>20</v>
      </c>
      <c r="D84" t="str" cm="1">
        <f t="array" ref="D84">_xlfn.IFS(C84="ONE","Number",C84="TWO","Number",C84="THREE","Number",C84="FOUR","Number",C84="FIVE","Number",C84="SIX","Number",C84="ZERO","Number",C84="SEVEN","Number",C84="EIGHT","Number",C84="NINE","Number",C84="DRAW1","Draw",C84="DRAW4","DRAW4",C84="DRAW2","DRAW2",C84="SKIP","SKIP",C84="REVERSE","REVERSE",C84="SELECTCOLOR","SELECTCOLOR")</f>
        <v>Number</v>
      </c>
      <c r="E84">
        <f t="shared" si="1"/>
        <v>5</v>
      </c>
      <c r="F84" cm="1">
        <f t="array" ref="F84">_xlfn.IFS(A84&lt;=($I$6/4),1,A84&lt;=($I$6/4*2),2,A84&lt;=($I$6/4*3),3,A84&lt;=($I$6/4*4),4)</f>
        <v>1</v>
      </c>
    </row>
    <row r="85" spans="1:6" x14ac:dyDescent="0.25">
      <c r="A85">
        <v>2</v>
      </c>
      <c r="B85" t="s">
        <v>8</v>
      </c>
      <c r="C85" t="s">
        <v>9</v>
      </c>
      <c r="D85" t="str" cm="1">
        <f t="array" ref="D85">_xlfn.IFS(C85="ONE","Number",C85="TWO","Number",C85="THREE","Number",C85="FOUR","Number",C85="FIVE","Number",C85="SIX","Number",C85="ZERO","Number",C85="SEVEN","Number",C85="EIGHT","Number",C85="NINE","Number",C85="DRAW1","Draw",C85="DRAW4","DRAW4",C85="DRAW2","DRAW2",C85="SKIP","SKIP",C85="REVERSE","REVERSE",C85="SELECTCOLOR","SELECTCOLOR")</f>
        <v>Draw</v>
      </c>
      <c r="E85">
        <f t="shared" si="1"/>
        <v>5</v>
      </c>
      <c r="F85" cm="1">
        <f t="array" ref="F85">_xlfn.IFS(A85&lt;=($I$6/4),1,A85&lt;=($I$6/4*2),2,A85&lt;=($I$6/4*3),3,A85&lt;=($I$6/4*4),4)</f>
        <v>1</v>
      </c>
    </row>
    <row r="86" spans="1:6" x14ac:dyDescent="0.25">
      <c r="A86">
        <v>3</v>
      </c>
      <c r="B86" t="s">
        <v>11</v>
      </c>
      <c r="C86" t="s">
        <v>22</v>
      </c>
      <c r="D86" t="str" cm="1">
        <f t="array" ref="D86">_xlfn.IFS(C86="ONE","Number",C86="TWO","Number",C86="THREE","Number",C86="FOUR","Number",C86="FIVE","Number",C86="SIX","Number",C86="ZERO","Number",C86="SEVEN","Number",C86="EIGHT","Number",C86="NINE","Number",C86="DRAW1","Draw",C86="DRAW4","DRAW4",C86="DRAW2","DRAW2",C86="SKIP","SKIP",C86="REVERSE","REVERSE",C86="SELECTCOLOR","SELECTCOLOR")</f>
        <v>Number</v>
      </c>
      <c r="E86">
        <f t="shared" si="1"/>
        <v>5</v>
      </c>
      <c r="F86" cm="1">
        <f t="array" ref="F86">_xlfn.IFS(A86&lt;=($I$6/4),1,A86&lt;=($I$6/4*2),2,A86&lt;=($I$6/4*3),3,A86&lt;=($I$6/4*4),4)</f>
        <v>1</v>
      </c>
    </row>
    <row r="87" spans="1:6" x14ac:dyDescent="0.25">
      <c r="A87">
        <v>3</v>
      </c>
      <c r="B87" t="s">
        <v>5</v>
      </c>
      <c r="C87" t="s">
        <v>22</v>
      </c>
      <c r="D87" t="str" cm="1">
        <f t="array" ref="D87">_xlfn.IFS(C87="ONE","Number",C87="TWO","Number",C87="THREE","Number",C87="FOUR","Number",C87="FIVE","Number",C87="SIX","Number",C87="ZERO","Number",C87="SEVEN","Number",C87="EIGHT","Number",C87="NINE","Number",C87="DRAW1","Draw",C87="DRAW4","DRAW4",C87="DRAW2","DRAW2",C87="SKIP","SKIP",C87="REVERSE","REVERSE",C87="SELECTCOLOR","SELECTCOLOR")</f>
        <v>Number</v>
      </c>
      <c r="E87">
        <f t="shared" si="1"/>
        <v>5</v>
      </c>
      <c r="F87" cm="1">
        <f t="array" ref="F87">_xlfn.IFS(A87&lt;=($I$6/4),1,A87&lt;=($I$6/4*2),2,A87&lt;=($I$6/4*3),3,A87&lt;=($I$6/4*4),4)</f>
        <v>1</v>
      </c>
    </row>
    <row r="88" spans="1:6" x14ac:dyDescent="0.25">
      <c r="A88">
        <v>4</v>
      </c>
      <c r="B88" t="s">
        <v>11</v>
      </c>
      <c r="C88" t="s">
        <v>13</v>
      </c>
      <c r="D88" t="str" cm="1">
        <f t="array" ref="D88">_xlfn.IFS(C88="ONE","Number",C88="TWO","Number",C88="THREE","Number",C88="FOUR","Number",C88="FIVE","Number",C88="SIX","Number",C88="ZERO","Number",C88="SEVEN","Number",C88="EIGHT","Number",C88="NINE","Number",C88="DRAW1","Draw",C88="DRAW4","DRAW4",C88="DRAW2","DRAW2",C88="SKIP","SKIP",C88="REVERSE","REVERSE",C88="SELECTCOLOR","SELECTCOLOR")</f>
        <v>Number</v>
      </c>
      <c r="E88">
        <f t="shared" si="1"/>
        <v>5</v>
      </c>
      <c r="F88" cm="1">
        <f t="array" ref="F88">_xlfn.IFS(A88&lt;=($I$6/4),1,A88&lt;=($I$6/4*2),2,A88&lt;=($I$6/4*3),3,A88&lt;=($I$6/4*4),4)</f>
        <v>2</v>
      </c>
    </row>
    <row r="89" spans="1:6" x14ac:dyDescent="0.25">
      <c r="A89">
        <v>5</v>
      </c>
      <c r="B89" t="s">
        <v>3</v>
      </c>
      <c r="C89" t="s">
        <v>12</v>
      </c>
      <c r="D89" t="str" cm="1">
        <f t="array" ref="D89">_xlfn.IFS(C89="ONE","Number",C89="TWO","Number",C89="THREE","Number",C89="FOUR","Number",C89="FIVE","Number",C89="SIX","Number",C89="ZERO","Number",C89="SEVEN","Number",C89="EIGHT","Number",C89="NINE","Number",C89="DRAW1","Draw",C89="DRAW4","DRAW4",C89="DRAW2","DRAW2",C89="SKIP","SKIP",C89="REVERSE","REVERSE",C89="SELECTCOLOR","SELECTCOLOR")</f>
        <v>Number</v>
      </c>
      <c r="E89">
        <f t="shared" si="1"/>
        <v>5</v>
      </c>
      <c r="F89" cm="1">
        <f t="array" ref="F89">_xlfn.IFS(A89&lt;=($I$6/4),1,A89&lt;=($I$6/4*2),2,A89&lt;=($I$6/4*3),3,A89&lt;=($I$6/4*4),4)</f>
        <v>2</v>
      </c>
    </row>
    <row r="90" spans="1:6" x14ac:dyDescent="0.25">
      <c r="A90">
        <v>6</v>
      </c>
      <c r="B90" t="s">
        <v>11</v>
      </c>
      <c r="C90" t="s">
        <v>10</v>
      </c>
      <c r="D90" t="str" cm="1">
        <f t="array" ref="D90">_xlfn.IFS(C90="ONE","Number",C90="TWO","Number",C90="THREE","Number",C90="FOUR","Number",C90="FIVE","Number",C90="SIX","Number",C90="ZERO","Number",C90="SEVEN","Number",C90="EIGHT","Number",C90="NINE","Number",C90="DRAW1","Draw",C90="DRAW4","DRAW4",C90="DRAW2","DRAW2",C90="SKIP","SKIP",C90="REVERSE","REVERSE",C90="SELECTCOLOR","SELECTCOLOR")</f>
        <v>DRAW2</v>
      </c>
      <c r="E90">
        <f t="shared" si="1"/>
        <v>5</v>
      </c>
      <c r="F90" cm="1">
        <f t="array" ref="F90">_xlfn.IFS(A90&lt;=($I$6/4),1,A90&lt;=($I$6/4*2),2,A90&lt;=($I$6/4*3),3,A90&lt;=($I$6/4*4),4)</f>
        <v>2</v>
      </c>
    </row>
    <row r="91" spans="1:6" x14ac:dyDescent="0.25">
      <c r="A91">
        <v>6</v>
      </c>
      <c r="B91" t="s">
        <v>3</v>
      </c>
      <c r="C91" t="s">
        <v>10</v>
      </c>
      <c r="D91" t="str" cm="1">
        <f t="array" ref="D91">_xlfn.IFS(C91="ONE","Number",C91="TWO","Number",C91="THREE","Number",C91="FOUR","Number",C91="FIVE","Number",C91="SIX","Number",C91="ZERO","Number",C91="SEVEN","Number",C91="EIGHT","Number",C91="NINE","Number",C91="DRAW1","Draw",C91="DRAW4","DRAW4",C91="DRAW2","DRAW2",C91="SKIP","SKIP",C91="REVERSE","REVERSE",C91="SELECTCOLOR","SELECTCOLOR")</f>
        <v>DRAW2</v>
      </c>
      <c r="E91">
        <f t="shared" si="1"/>
        <v>5</v>
      </c>
      <c r="F91" cm="1">
        <f t="array" ref="F91">_xlfn.IFS(A91&lt;=($I$6/4),1,A91&lt;=($I$6/4*2),2,A91&lt;=($I$6/4*3),3,A91&lt;=($I$6/4*4),4)</f>
        <v>2</v>
      </c>
    </row>
    <row r="92" spans="1:6" x14ac:dyDescent="0.25">
      <c r="A92">
        <v>7</v>
      </c>
      <c r="B92" t="s">
        <v>8</v>
      </c>
      <c r="C92" t="s">
        <v>9</v>
      </c>
      <c r="D92" t="str" cm="1">
        <f t="array" ref="D92">_xlfn.IFS(C92="ONE","Number",C92="TWO","Number",C92="THREE","Number",C92="FOUR","Number",C92="FIVE","Number",C92="SIX","Number",C92="ZERO","Number",C92="SEVEN","Number",C92="EIGHT","Number",C92="NINE","Number",C92="DRAW1","Draw",C92="DRAW4","DRAW4",C92="DRAW2","DRAW2",C92="SKIP","SKIP",C92="REVERSE","REVERSE",C92="SELECTCOLOR","SELECTCOLOR")</f>
        <v>Draw</v>
      </c>
      <c r="E92">
        <f t="shared" si="1"/>
        <v>5</v>
      </c>
      <c r="F92" cm="1">
        <f t="array" ref="F92">_xlfn.IFS(A92&lt;=($I$6/4),1,A92&lt;=($I$6/4*2),2,A92&lt;=($I$6/4*3),3,A92&lt;=($I$6/4*4),4)</f>
        <v>2</v>
      </c>
    </row>
    <row r="93" spans="1:6" x14ac:dyDescent="0.25">
      <c r="A93">
        <v>8</v>
      </c>
      <c r="B93" t="s">
        <v>11</v>
      </c>
      <c r="C93" t="s">
        <v>12</v>
      </c>
      <c r="D93" t="str" cm="1">
        <f t="array" ref="D93">_xlfn.IFS(C93="ONE","Number",C93="TWO","Number",C93="THREE","Number",C93="FOUR","Number",C93="FIVE","Number",C93="SIX","Number",C93="ZERO","Number",C93="SEVEN","Number",C93="EIGHT","Number",C93="NINE","Number",C93="DRAW1","Draw",C93="DRAW4","DRAW4",C93="DRAW2","DRAW2",C93="SKIP","SKIP",C93="REVERSE","REVERSE",C93="SELECTCOLOR","SELECTCOLOR")</f>
        <v>Number</v>
      </c>
      <c r="E93">
        <f t="shared" si="1"/>
        <v>5</v>
      </c>
      <c r="F93" cm="1">
        <f t="array" ref="F93">_xlfn.IFS(A93&lt;=($I$6/4),1,A93&lt;=($I$6/4*2),2,A93&lt;=($I$6/4*3),3,A93&lt;=($I$6/4*4),4)</f>
        <v>3</v>
      </c>
    </row>
    <row r="94" spans="1:6" x14ac:dyDescent="0.25">
      <c r="A94">
        <v>9</v>
      </c>
      <c r="B94" t="s">
        <v>8</v>
      </c>
      <c r="C94" t="s">
        <v>9</v>
      </c>
      <c r="D94" t="str" cm="1">
        <f t="array" ref="D94">_xlfn.IFS(C94="ONE","Number",C94="TWO","Number",C94="THREE","Number",C94="FOUR","Number",C94="FIVE","Number",C94="SIX","Number",C94="ZERO","Number",C94="SEVEN","Number",C94="EIGHT","Number",C94="NINE","Number",C94="DRAW1","Draw",C94="DRAW4","DRAW4",C94="DRAW2","DRAW2",C94="SKIP","SKIP",C94="REVERSE","REVERSE",C94="SELECTCOLOR","SELECTCOLOR")</f>
        <v>Draw</v>
      </c>
      <c r="E94">
        <f t="shared" si="1"/>
        <v>5</v>
      </c>
      <c r="F94" cm="1">
        <f t="array" ref="F94">_xlfn.IFS(A94&lt;=($I$6/4),1,A94&lt;=($I$6/4*2),2,A94&lt;=($I$6/4*3),3,A94&lt;=($I$6/4*4),4)</f>
        <v>3</v>
      </c>
    </row>
    <row r="95" spans="1:6" x14ac:dyDescent="0.25">
      <c r="A95">
        <v>10</v>
      </c>
      <c r="B95" t="s">
        <v>5</v>
      </c>
      <c r="C95" t="s">
        <v>7</v>
      </c>
      <c r="D95" t="str" cm="1">
        <f t="array" ref="D95">_xlfn.IFS(C95="ONE","Number",C95="TWO","Number",C95="THREE","Number",C95="FOUR","Number",C95="FIVE","Number",C95="SIX","Number",C95="ZERO","Number",C95="SEVEN","Number",C95="EIGHT","Number",C95="NINE","Number",C95="DRAW1","Draw",C95="DRAW4","DRAW4",C95="DRAW2","DRAW2",C95="SKIP","SKIP",C95="REVERSE","REVERSE",C95="SELECTCOLOR","SELECTCOLOR")</f>
        <v>Number</v>
      </c>
      <c r="E95">
        <f t="shared" si="1"/>
        <v>5</v>
      </c>
      <c r="F95" cm="1">
        <f t="array" ref="F95">_xlfn.IFS(A95&lt;=($I$6/4),1,A95&lt;=($I$6/4*2),2,A95&lt;=($I$6/4*3),3,A95&lt;=($I$6/4*4),4)</f>
        <v>3</v>
      </c>
    </row>
    <row r="96" spans="1:6" x14ac:dyDescent="0.25">
      <c r="A96">
        <v>11</v>
      </c>
      <c r="B96" t="s">
        <v>8</v>
      </c>
      <c r="C96" t="s">
        <v>9</v>
      </c>
      <c r="D96" t="str" cm="1">
        <f t="array" ref="D96">_xlfn.IFS(C96="ONE","Number",C96="TWO","Number",C96="THREE","Number",C96="FOUR","Number",C96="FIVE","Number",C96="SIX","Number",C96="ZERO","Number",C96="SEVEN","Number",C96="EIGHT","Number",C96="NINE","Number",C96="DRAW1","Draw",C96="DRAW4","DRAW4",C96="DRAW2","DRAW2",C96="SKIP","SKIP",C96="REVERSE","REVERSE",C96="SELECTCOLOR","SELECTCOLOR")</f>
        <v>Draw</v>
      </c>
      <c r="E96">
        <f t="shared" si="1"/>
        <v>5</v>
      </c>
      <c r="F96" cm="1">
        <f t="array" ref="F96">_xlfn.IFS(A96&lt;=($I$6/4),1,A96&lt;=($I$6/4*2),2,A96&lt;=($I$6/4*3),3,A96&lt;=($I$6/4*4),4)</f>
        <v>3</v>
      </c>
    </row>
    <row r="97" spans="1:6" x14ac:dyDescent="0.25">
      <c r="A97">
        <v>12</v>
      </c>
      <c r="B97" t="s">
        <v>11</v>
      </c>
      <c r="C97" t="s">
        <v>16</v>
      </c>
      <c r="D97" t="str" cm="1">
        <f t="array" ref="D97">_xlfn.IFS(C97="ONE","Number",C97="TWO","Number",C97="THREE","Number",C97="FOUR","Number",C97="FIVE","Number",C97="SIX","Number",C97="ZERO","Number",C97="SEVEN","Number",C97="EIGHT","Number",C97="NINE","Number",C97="DRAW1","Draw",C97="DRAW4","DRAW4",C97="DRAW2","DRAW2",C97="SKIP","SKIP",C97="REVERSE","REVERSE",C97="SELECTCOLOR","SELECTCOLOR")</f>
        <v>Number</v>
      </c>
      <c r="E97">
        <f t="shared" si="1"/>
        <v>5</v>
      </c>
      <c r="F97" cm="1">
        <f t="array" ref="F97">_xlfn.IFS(A97&lt;=($I$6/4),1,A97&lt;=($I$6/4*2),2,A97&lt;=($I$6/4*3),3,A97&lt;=($I$6/4*4),4)</f>
        <v>4</v>
      </c>
    </row>
    <row r="98" spans="1:6" x14ac:dyDescent="0.25">
      <c r="A98">
        <v>13</v>
      </c>
      <c r="B98" t="s">
        <v>11</v>
      </c>
      <c r="C98" t="s">
        <v>23</v>
      </c>
      <c r="D98" t="str" cm="1">
        <f t="array" ref="D98">_xlfn.IFS(C98="ONE","Number",C98="TWO","Number",C98="THREE","Number",C98="FOUR","Number",C98="FIVE","Number",C98="SIX","Number",C98="ZERO","Number",C98="SEVEN","Number",C98="EIGHT","Number",C98="NINE","Number",C98="DRAW1","Draw",C98="DRAW4","DRAW4",C98="DRAW2","DRAW2",C98="SKIP","SKIP",C98="REVERSE","REVERSE",C98="SELECTCOLOR","SELECTCOLOR")</f>
        <v>Number</v>
      </c>
      <c r="E98">
        <f t="shared" si="1"/>
        <v>5</v>
      </c>
      <c r="F98" cm="1">
        <f t="array" ref="F98">_xlfn.IFS(A98&lt;=($I$6/4),1,A98&lt;=($I$6/4*2),2,A98&lt;=($I$6/4*3),3,A98&lt;=($I$6/4*4),4)</f>
        <v>4</v>
      </c>
    </row>
    <row r="99" spans="1:6" x14ac:dyDescent="0.25">
      <c r="A99">
        <v>14</v>
      </c>
      <c r="B99" t="s">
        <v>3</v>
      </c>
      <c r="C99" t="s">
        <v>17</v>
      </c>
      <c r="D99" t="str" cm="1">
        <f t="array" ref="D99">_xlfn.IFS(C99="ONE","Number",C99="TWO","Number",C99="THREE","Number",C99="FOUR","Number",C99="FIVE","Number",C99="SIX","Number",C99="ZERO","Number",C99="SEVEN","Number",C99="EIGHT","Number",C99="NINE","Number",C99="DRAW1","Draw",C99="DRAW4","DRAW4",C99="DRAW2","DRAW2",C99="SKIP","SKIP",C99="REVERSE","REVERSE",C99="SELECTCOLOR","SELECTCOLOR")</f>
        <v>SKIP</v>
      </c>
      <c r="E99">
        <f t="shared" si="1"/>
        <v>5</v>
      </c>
      <c r="F99" cm="1">
        <f t="array" ref="F99">_xlfn.IFS(A99&lt;=($I$6/4),1,A99&lt;=($I$6/4*2),2,A99&lt;=($I$6/4*3),3,A99&lt;=($I$6/4*4),4)</f>
        <v>4</v>
      </c>
    </row>
    <row r="100" spans="1:6" x14ac:dyDescent="0.25">
      <c r="A100">
        <v>15</v>
      </c>
      <c r="B100" t="s">
        <v>3</v>
      </c>
      <c r="C100" t="s">
        <v>13</v>
      </c>
      <c r="D100" t="str" cm="1">
        <f t="array" ref="D100">_xlfn.IFS(C100="ONE","Number",C100="TWO","Number",C100="THREE","Number",C100="FOUR","Number",C100="FIVE","Number",C100="SIX","Number",C100="ZERO","Number",C100="SEVEN","Number",C100="EIGHT","Number",C100="NINE","Number",C100="DRAW1","Draw",C100="DRAW4","DRAW4",C100="DRAW2","DRAW2",C100="SKIP","SKIP",C100="REVERSE","REVERSE",C100="SELECTCOLOR","SELECTCOLOR")</f>
        <v>Number</v>
      </c>
      <c r="E100">
        <f t="shared" si="1"/>
        <v>5</v>
      </c>
      <c r="F100" cm="1">
        <f t="array" ref="F100">_xlfn.IFS(A100&lt;=($I$6/4),1,A100&lt;=($I$6/4*2),2,A100&lt;=($I$6/4*3),3,A100&lt;=($I$6/4*4),4)</f>
        <v>4</v>
      </c>
    </row>
    <row r="101" spans="1:6" x14ac:dyDescent="0.25">
      <c r="A101">
        <v>1</v>
      </c>
      <c r="B101" t="s">
        <v>3</v>
      </c>
      <c r="C101" t="s">
        <v>23</v>
      </c>
      <c r="D101" t="str" cm="1">
        <f t="array" ref="D101">_xlfn.IFS(C101="ONE","Number",C101="TWO","Number",C101="THREE","Number",C101="FOUR","Number",C101="FIVE","Number",C101="SIX","Number",C101="ZERO","Number",C101="SEVEN","Number",C101="EIGHT","Number",C101="NINE","Number",C101="DRAW1","Draw",C101="DRAW4","DRAW4",C101="DRAW2","DRAW2",C101="SKIP","SKIP",C101="REVERSE","REVERSE",C101="SELECTCOLOR","SELECTCOLOR")</f>
        <v>Number</v>
      </c>
      <c r="E101">
        <f t="shared" si="1"/>
        <v>6</v>
      </c>
      <c r="F101" cm="1">
        <f t="array" ref="F101">_xlfn.IFS(A101&lt;=($I$7/4),1,A101&lt;=($I$7/4*2),2,A101&lt;=($I$7/4*3),3,A101&lt;=($I$7/4*4),4)</f>
        <v>1</v>
      </c>
    </row>
    <row r="102" spans="1:6" x14ac:dyDescent="0.25">
      <c r="A102">
        <v>2</v>
      </c>
      <c r="B102" t="s">
        <v>6</v>
      </c>
      <c r="C102" t="s">
        <v>18</v>
      </c>
      <c r="D102" t="str" cm="1">
        <f t="array" ref="D102">_xlfn.IFS(C102="ONE","Number",C102="TWO","Number",C102="THREE","Number",C102="FOUR","Number",C102="FIVE","Number",C102="SIX","Number",C102="ZERO","Number",C102="SEVEN","Number",C102="EIGHT","Number",C102="NINE","Number",C102="DRAW1","Draw",C102="DRAW4","DRAW4",C102="DRAW2","DRAW2",C102="SKIP","SKIP",C102="REVERSE","REVERSE",C102="SELECTCOLOR","SELECTCOLOR")</f>
        <v>SELECTCOLOR</v>
      </c>
      <c r="E102">
        <f t="shared" si="1"/>
        <v>6</v>
      </c>
      <c r="F102" cm="1">
        <f t="array" ref="F102">_xlfn.IFS(A102&lt;=($I$7/4),1,A102&lt;=($I$7/4*2),2,A102&lt;=($I$7/4*3),3,A102&lt;=($I$7/4*4),4)</f>
        <v>1</v>
      </c>
    </row>
    <row r="103" spans="1:6" x14ac:dyDescent="0.25">
      <c r="A103">
        <v>3</v>
      </c>
      <c r="B103" t="s">
        <v>6</v>
      </c>
      <c r="C103" t="s">
        <v>12</v>
      </c>
      <c r="D103" t="str" cm="1">
        <f t="array" ref="D103">_xlfn.IFS(C103="ONE","Number",C103="TWO","Number",C103="THREE","Number",C103="FOUR","Number",C103="FIVE","Number",C103="SIX","Number",C103="ZERO","Number",C103="SEVEN","Number",C103="EIGHT","Number",C103="NINE","Number",C103="DRAW1","Draw",C103="DRAW4","DRAW4",C103="DRAW2","DRAW2",C103="SKIP","SKIP",C103="REVERSE","REVERSE",C103="SELECTCOLOR","SELECTCOLOR")</f>
        <v>Number</v>
      </c>
      <c r="E103">
        <f t="shared" si="1"/>
        <v>6</v>
      </c>
      <c r="F103" cm="1">
        <f t="array" ref="F103">_xlfn.IFS(A103&lt;=($I$7/4),1,A103&lt;=($I$7/4*2),2,A103&lt;=($I$7/4*3),3,A103&lt;=($I$7/4*4),4)</f>
        <v>1</v>
      </c>
    </row>
    <row r="104" spans="1:6" x14ac:dyDescent="0.25">
      <c r="A104">
        <v>4</v>
      </c>
      <c r="B104" t="s">
        <v>8</v>
      </c>
      <c r="C104" t="s">
        <v>9</v>
      </c>
      <c r="D104" t="str" cm="1">
        <f t="array" ref="D104">_xlfn.IFS(C104="ONE","Number",C104="TWO","Number",C104="THREE","Number",C104="FOUR","Number",C104="FIVE","Number",C104="SIX","Number",C104="ZERO","Number",C104="SEVEN","Number",C104="EIGHT","Number",C104="NINE","Number",C104="DRAW1","Draw",C104="DRAW4","DRAW4",C104="DRAW2","DRAW2",C104="SKIP","SKIP",C104="REVERSE","REVERSE",C104="SELECTCOLOR","SELECTCOLOR")</f>
        <v>Draw</v>
      </c>
      <c r="E104">
        <f t="shared" si="1"/>
        <v>6</v>
      </c>
      <c r="F104" cm="1">
        <f t="array" ref="F104">_xlfn.IFS(A104&lt;=($I$7/4),1,A104&lt;=($I$7/4*2),2,A104&lt;=($I$7/4*3),3,A104&lt;=($I$7/4*4),4)</f>
        <v>2</v>
      </c>
    </row>
    <row r="105" spans="1:6" x14ac:dyDescent="0.25">
      <c r="A105">
        <v>5</v>
      </c>
      <c r="B105" t="s">
        <v>3</v>
      </c>
      <c r="C105" t="s">
        <v>10</v>
      </c>
      <c r="D105" t="str" cm="1">
        <f t="array" ref="D105">_xlfn.IFS(C105="ONE","Number",C105="TWO","Number",C105="THREE","Number",C105="FOUR","Number",C105="FIVE","Number",C105="SIX","Number",C105="ZERO","Number",C105="SEVEN","Number",C105="EIGHT","Number",C105="NINE","Number",C105="DRAW1","Draw",C105="DRAW4","DRAW4",C105="DRAW2","DRAW2",C105="SKIP","SKIP",C105="REVERSE","REVERSE",C105="SELECTCOLOR","SELECTCOLOR")</f>
        <v>DRAW2</v>
      </c>
      <c r="E105">
        <f t="shared" si="1"/>
        <v>6</v>
      </c>
      <c r="F105" cm="1">
        <f t="array" ref="F105">_xlfn.IFS(A105&lt;=($I$7/4),1,A105&lt;=($I$7/4*2),2,A105&lt;=($I$7/4*3),3,A105&lt;=($I$7/4*4),4)</f>
        <v>2</v>
      </c>
    </row>
    <row r="106" spans="1:6" x14ac:dyDescent="0.25">
      <c r="A106">
        <v>5</v>
      </c>
      <c r="B106" t="s">
        <v>3</v>
      </c>
      <c r="C106" t="s">
        <v>10</v>
      </c>
      <c r="D106" t="str" cm="1">
        <f t="array" ref="D106">_xlfn.IFS(C106="ONE","Number",C106="TWO","Number",C106="THREE","Number",C106="FOUR","Number",C106="FIVE","Number",C106="SIX","Number",C106="ZERO","Number",C106="SEVEN","Number",C106="EIGHT","Number",C106="NINE","Number",C106="DRAW1","Draw",C106="DRAW4","DRAW4",C106="DRAW2","DRAW2",C106="SKIP","SKIP",C106="REVERSE","REVERSE",C106="SELECTCOLOR","SELECTCOLOR")</f>
        <v>DRAW2</v>
      </c>
      <c r="E106">
        <f t="shared" si="1"/>
        <v>6</v>
      </c>
      <c r="F106" cm="1">
        <f t="array" ref="F106">_xlfn.IFS(A106&lt;=($I$7/4),1,A106&lt;=($I$7/4*2),2,A106&lt;=($I$7/4*3),3,A106&lt;=($I$7/4*4),4)</f>
        <v>2</v>
      </c>
    </row>
    <row r="107" spans="1:6" x14ac:dyDescent="0.25">
      <c r="A107">
        <v>6</v>
      </c>
      <c r="B107" t="s">
        <v>3</v>
      </c>
      <c r="C107" t="s">
        <v>22</v>
      </c>
      <c r="D107" t="str" cm="1">
        <f t="array" ref="D107">_xlfn.IFS(C107="ONE","Number",C107="TWO","Number",C107="THREE","Number",C107="FOUR","Number",C107="FIVE","Number",C107="SIX","Number",C107="ZERO","Number",C107="SEVEN","Number",C107="EIGHT","Number",C107="NINE","Number",C107="DRAW1","Draw",C107="DRAW4","DRAW4",C107="DRAW2","DRAW2",C107="SKIP","SKIP",C107="REVERSE","REVERSE",C107="SELECTCOLOR","SELECTCOLOR")</f>
        <v>Number</v>
      </c>
      <c r="E107">
        <f t="shared" si="1"/>
        <v>6</v>
      </c>
      <c r="F107" cm="1">
        <f t="array" ref="F107">_xlfn.IFS(A107&lt;=($I$7/4),1,A107&lt;=($I$7/4*2),2,A107&lt;=($I$7/4*3),3,A107&lt;=($I$7/4*4),4)</f>
        <v>2</v>
      </c>
    </row>
    <row r="108" spans="1:6" x14ac:dyDescent="0.25">
      <c r="A108">
        <v>7</v>
      </c>
      <c r="B108" t="s">
        <v>3</v>
      </c>
      <c r="C108" t="s">
        <v>4</v>
      </c>
      <c r="D108" t="str" cm="1">
        <f t="array" ref="D108">_xlfn.IFS(C108="ONE","Number",C108="TWO","Number",C108="THREE","Number",C108="FOUR","Number",C108="FIVE","Number",C108="SIX","Number",C108="ZERO","Number",C108="SEVEN","Number",C108="EIGHT","Number",C108="NINE","Number",C108="DRAW1","Draw",C108="DRAW4","DRAW4",C108="DRAW2","DRAW2",C108="SKIP","SKIP",C108="REVERSE","REVERSE",C108="SELECTCOLOR","SELECTCOLOR")</f>
        <v>Number</v>
      </c>
      <c r="E108">
        <f t="shared" si="1"/>
        <v>6</v>
      </c>
      <c r="F108" cm="1">
        <f t="array" ref="F108">_xlfn.IFS(A108&lt;=($I$7/4),1,A108&lt;=($I$7/4*2),2,A108&lt;=($I$7/4*3),3,A108&lt;=($I$7/4*4),4)</f>
        <v>2</v>
      </c>
    </row>
    <row r="109" spans="1:6" x14ac:dyDescent="0.25">
      <c r="A109">
        <v>8</v>
      </c>
      <c r="B109" t="s">
        <v>8</v>
      </c>
      <c r="C109" t="s">
        <v>9</v>
      </c>
      <c r="D109" t="str" cm="1">
        <f t="array" ref="D109">_xlfn.IFS(C109="ONE","Number",C109="TWO","Number",C109="THREE","Number",C109="FOUR","Number",C109="FIVE","Number",C109="SIX","Number",C109="ZERO","Number",C109="SEVEN","Number",C109="EIGHT","Number",C109="NINE","Number",C109="DRAW1","Draw",C109="DRAW4","DRAW4",C109="DRAW2","DRAW2",C109="SKIP","SKIP",C109="REVERSE","REVERSE",C109="SELECTCOLOR","SELECTCOLOR")</f>
        <v>Draw</v>
      </c>
      <c r="E109">
        <f t="shared" si="1"/>
        <v>6</v>
      </c>
      <c r="F109" cm="1">
        <f t="array" ref="F109">_xlfn.IFS(A109&lt;=($I$7/4),1,A109&lt;=($I$7/4*2),2,A109&lt;=($I$7/4*3),3,A109&lt;=($I$7/4*4),4)</f>
        <v>3</v>
      </c>
    </row>
    <row r="110" spans="1:6" x14ac:dyDescent="0.25">
      <c r="A110">
        <v>9</v>
      </c>
      <c r="B110" t="s">
        <v>8</v>
      </c>
      <c r="C110" t="s">
        <v>9</v>
      </c>
      <c r="D110" t="str" cm="1">
        <f t="array" ref="D110">_xlfn.IFS(C110="ONE","Number",C110="TWO","Number",C110="THREE","Number",C110="FOUR","Number",C110="FIVE","Number",C110="SIX","Number",C110="ZERO","Number",C110="SEVEN","Number",C110="EIGHT","Number",C110="NINE","Number",C110="DRAW1","Draw",C110="DRAW4","DRAW4",C110="DRAW2","DRAW2",C110="SKIP","SKIP",C110="REVERSE","REVERSE",C110="SELECTCOLOR","SELECTCOLOR")</f>
        <v>Draw</v>
      </c>
      <c r="E110">
        <f t="shared" si="1"/>
        <v>6</v>
      </c>
      <c r="F110" cm="1">
        <f t="array" ref="F110">_xlfn.IFS(A110&lt;=($I$7/4),1,A110&lt;=($I$7/4*2),2,A110&lt;=($I$7/4*3),3,A110&lt;=($I$7/4*4),4)</f>
        <v>3</v>
      </c>
    </row>
    <row r="111" spans="1:6" x14ac:dyDescent="0.25">
      <c r="A111">
        <v>10</v>
      </c>
      <c r="B111" t="s">
        <v>8</v>
      </c>
      <c r="C111" t="s">
        <v>9</v>
      </c>
      <c r="D111" t="str" cm="1">
        <f t="array" ref="D111">_xlfn.IFS(C111="ONE","Number",C111="TWO","Number",C111="THREE","Number",C111="FOUR","Number",C111="FIVE","Number",C111="SIX","Number",C111="ZERO","Number",C111="SEVEN","Number",C111="EIGHT","Number",C111="NINE","Number",C111="DRAW1","Draw",C111="DRAW4","DRAW4",C111="DRAW2","DRAW2",C111="SKIP","SKIP",C111="REVERSE","REVERSE",C111="SELECTCOLOR","SELECTCOLOR")</f>
        <v>Draw</v>
      </c>
      <c r="E111">
        <f t="shared" si="1"/>
        <v>6</v>
      </c>
      <c r="F111" cm="1">
        <f t="array" ref="F111">_xlfn.IFS(A111&lt;=($I$7/4),1,A111&lt;=($I$7/4*2),2,A111&lt;=($I$7/4*3),3,A111&lt;=($I$7/4*4),4)</f>
        <v>3</v>
      </c>
    </row>
    <row r="112" spans="1:6" x14ac:dyDescent="0.25">
      <c r="A112">
        <v>11</v>
      </c>
      <c r="B112" t="s">
        <v>3</v>
      </c>
      <c r="C112" t="s">
        <v>16</v>
      </c>
      <c r="D112" t="str" cm="1">
        <f t="array" ref="D112">_xlfn.IFS(C112="ONE","Number",C112="TWO","Number",C112="THREE","Number",C112="FOUR","Number",C112="FIVE","Number",C112="SIX","Number",C112="ZERO","Number",C112="SEVEN","Number",C112="EIGHT","Number",C112="NINE","Number",C112="DRAW1","Draw",C112="DRAW4","DRAW4",C112="DRAW2","DRAW2",C112="SKIP","SKIP",C112="REVERSE","REVERSE",C112="SELECTCOLOR","SELECTCOLOR")</f>
        <v>Number</v>
      </c>
      <c r="E112">
        <f t="shared" si="1"/>
        <v>6</v>
      </c>
      <c r="F112" cm="1">
        <f t="array" ref="F112">_xlfn.IFS(A112&lt;=($I$7/4),1,A112&lt;=($I$7/4*2),2,A112&lt;=($I$7/4*3),3,A112&lt;=($I$7/4*4),4)</f>
        <v>3</v>
      </c>
    </row>
    <row r="113" spans="1:6" x14ac:dyDescent="0.25">
      <c r="A113">
        <v>12</v>
      </c>
      <c r="B113" t="s">
        <v>8</v>
      </c>
      <c r="C113" t="s">
        <v>9</v>
      </c>
      <c r="D113" t="str" cm="1">
        <f t="array" ref="D113">_xlfn.IFS(C113="ONE","Number",C113="TWO","Number",C113="THREE","Number",C113="FOUR","Number",C113="FIVE","Number",C113="SIX","Number",C113="ZERO","Number",C113="SEVEN","Number",C113="EIGHT","Number",C113="NINE","Number",C113="DRAW1","Draw",C113="DRAW4","DRAW4",C113="DRAW2","DRAW2",C113="SKIP","SKIP",C113="REVERSE","REVERSE",C113="SELECTCOLOR","SELECTCOLOR")</f>
        <v>Draw</v>
      </c>
      <c r="E113">
        <f t="shared" si="1"/>
        <v>6</v>
      </c>
      <c r="F113" cm="1">
        <f t="array" ref="F113">_xlfn.IFS(A113&lt;=($I$7/4),1,A113&lt;=($I$7/4*2),2,A113&lt;=($I$7/4*3),3,A113&lt;=($I$7/4*4),4)</f>
        <v>4</v>
      </c>
    </row>
    <row r="114" spans="1:6" x14ac:dyDescent="0.25">
      <c r="A114">
        <v>13</v>
      </c>
      <c r="B114" t="s">
        <v>3</v>
      </c>
      <c r="C114" t="s">
        <v>14</v>
      </c>
      <c r="D114" t="str" cm="1">
        <f t="array" ref="D114">_xlfn.IFS(C114="ONE","Number",C114="TWO","Number",C114="THREE","Number",C114="FOUR","Number",C114="FIVE","Number",C114="SIX","Number",C114="ZERO","Number",C114="SEVEN","Number",C114="EIGHT","Number",C114="NINE","Number",C114="DRAW1","Draw",C114="DRAW4","DRAW4",C114="DRAW2","DRAW2",C114="SKIP","SKIP",C114="REVERSE","REVERSE",C114="SELECTCOLOR","SELECTCOLOR")</f>
        <v>REVERSE</v>
      </c>
      <c r="E114">
        <f t="shared" si="1"/>
        <v>6</v>
      </c>
      <c r="F114" cm="1">
        <f t="array" ref="F114">_xlfn.IFS(A114&lt;=($I$7/4),1,A114&lt;=($I$7/4*2),2,A114&lt;=($I$7/4*3),3,A114&lt;=($I$7/4*4),4)</f>
        <v>4</v>
      </c>
    </row>
    <row r="115" spans="1:6" x14ac:dyDescent="0.25">
      <c r="A115">
        <v>14</v>
      </c>
      <c r="B115" t="s">
        <v>3</v>
      </c>
      <c r="C115" t="s">
        <v>21</v>
      </c>
      <c r="D115" t="str" cm="1">
        <f t="array" ref="D115">_xlfn.IFS(C115="ONE","Number",C115="TWO","Number",C115="THREE","Number",C115="FOUR","Number",C115="FIVE","Number",C115="SIX","Number",C115="ZERO","Number",C115="SEVEN","Number",C115="EIGHT","Number",C115="NINE","Number",C115="DRAW1","Draw",C115="DRAW4","DRAW4",C115="DRAW2","DRAW2",C115="SKIP","SKIP",C115="REVERSE","REVERSE",C115="SELECTCOLOR","SELECTCOLOR")</f>
        <v>Number</v>
      </c>
      <c r="E115">
        <f t="shared" si="1"/>
        <v>6</v>
      </c>
      <c r="F115" cm="1">
        <f t="array" ref="F115">_xlfn.IFS(A115&lt;=($I$7/4),1,A115&lt;=($I$7/4*2),2,A115&lt;=($I$7/4*3),3,A115&lt;=($I$7/4*4),4)</f>
        <v>4</v>
      </c>
    </row>
    <row r="116" spans="1:6" x14ac:dyDescent="0.25">
      <c r="A116">
        <v>15</v>
      </c>
      <c r="B116" t="s">
        <v>11</v>
      </c>
      <c r="C116" t="s">
        <v>10</v>
      </c>
      <c r="D116" t="str" cm="1">
        <f t="array" ref="D116">_xlfn.IFS(C116="ONE","Number",C116="TWO","Number",C116="THREE","Number",C116="FOUR","Number",C116="FIVE","Number",C116="SIX","Number",C116="ZERO","Number",C116="SEVEN","Number",C116="EIGHT","Number",C116="NINE","Number",C116="DRAW1","Draw",C116="DRAW4","DRAW4",C116="DRAW2","DRAW2",C116="SKIP","SKIP",C116="REVERSE","REVERSE",C116="SELECTCOLOR","SELECTCOLOR")</f>
        <v>DRAW2</v>
      </c>
      <c r="E116">
        <f t="shared" si="1"/>
        <v>6</v>
      </c>
      <c r="F116" cm="1">
        <f t="array" ref="F116">_xlfn.IFS(A116&lt;=($I$7/4),1,A116&lt;=($I$7/4*2),2,A116&lt;=($I$7/4*3),3,A116&lt;=($I$7/4*4),4)</f>
        <v>4</v>
      </c>
    </row>
    <row r="117" spans="1:6" x14ac:dyDescent="0.25">
      <c r="A117">
        <v>15</v>
      </c>
      <c r="B117" t="s">
        <v>6</v>
      </c>
      <c r="C117" t="s">
        <v>10</v>
      </c>
      <c r="D117" t="str" cm="1">
        <f t="array" ref="D117">_xlfn.IFS(C117="ONE","Number",C117="TWO","Number",C117="THREE","Number",C117="FOUR","Number",C117="FIVE","Number",C117="SIX","Number",C117="ZERO","Number",C117="SEVEN","Number",C117="EIGHT","Number",C117="NINE","Number",C117="DRAW1","Draw",C117="DRAW4","DRAW4",C117="DRAW2","DRAW2",C117="SKIP","SKIP",C117="REVERSE","REVERSE",C117="SELECTCOLOR","SELECTCOLOR")</f>
        <v>DRAW2</v>
      </c>
      <c r="E117">
        <f t="shared" si="1"/>
        <v>6</v>
      </c>
      <c r="F117" cm="1">
        <f t="array" ref="F117">_xlfn.IFS(A117&lt;=($I$7/4),1,A117&lt;=($I$7/4*2),2,A117&lt;=($I$7/4*3),3,A117&lt;=($I$7/4*4),4)</f>
        <v>4</v>
      </c>
    </row>
    <row r="118" spans="1:6" x14ac:dyDescent="0.25">
      <c r="A118">
        <v>1</v>
      </c>
      <c r="B118" t="s">
        <v>6</v>
      </c>
      <c r="C118" t="s">
        <v>12</v>
      </c>
      <c r="D118" t="str" cm="1">
        <f t="array" ref="D118">_xlfn.IFS(C118="ONE","Number",C118="TWO","Number",C118="THREE","Number",C118="FOUR","Number",C118="FIVE","Number",C118="SIX","Number",C118="ZERO","Number",C118="SEVEN","Number",C118="EIGHT","Number",C118="NINE","Number",C118="DRAW1","Draw",C118="DRAW4","DRAW4",C118="DRAW2","DRAW2",C118="SKIP","SKIP",C118="REVERSE","REVERSE",C118="SELECTCOLOR","SELECTCOLOR")</f>
        <v>Number</v>
      </c>
      <c r="E118">
        <f t="shared" si="1"/>
        <v>7</v>
      </c>
      <c r="F118" cm="1">
        <f t="array" ref="F118">_xlfn.IFS(A118&lt;=($I$8/4),1,A118&lt;=($I$8/4*2),2,A118&lt;=($I$8/4*3),3,A118&lt;=($I$8/4*4),4)</f>
        <v>1</v>
      </c>
    </row>
    <row r="119" spans="1:6" x14ac:dyDescent="0.25">
      <c r="A119">
        <v>2</v>
      </c>
      <c r="B119" t="s">
        <v>5</v>
      </c>
      <c r="C119" t="s">
        <v>10</v>
      </c>
      <c r="D119" t="str" cm="1">
        <f t="array" ref="D119">_xlfn.IFS(C119="ONE","Number",C119="TWO","Number",C119="THREE","Number",C119="FOUR","Number",C119="FIVE","Number",C119="SIX","Number",C119="ZERO","Number",C119="SEVEN","Number",C119="EIGHT","Number",C119="NINE","Number",C119="DRAW1","Draw",C119="DRAW4","DRAW4",C119="DRAW2","DRAW2",C119="SKIP","SKIP",C119="REVERSE","REVERSE",C119="SELECTCOLOR","SELECTCOLOR")</f>
        <v>DRAW2</v>
      </c>
      <c r="E119">
        <f t="shared" si="1"/>
        <v>7</v>
      </c>
      <c r="F119" cm="1">
        <f t="array" ref="F119">_xlfn.IFS(A119&lt;=($I$8/4),1,A119&lt;=($I$8/4*2),2,A119&lt;=($I$8/4*3),3,A119&lt;=($I$8/4*4),4)</f>
        <v>1</v>
      </c>
    </row>
    <row r="120" spans="1:6" x14ac:dyDescent="0.25">
      <c r="A120">
        <v>2</v>
      </c>
      <c r="B120" t="s">
        <v>5</v>
      </c>
      <c r="C120" t="s">
        <v>10</v>
      </c>
      <c r="D120" t="str" cm="1">
        <f t="array" ref="D120">_xlfn.IFS(C120="ONE","Number",C120="TWO","Number",C120="THREE","Number",C120="FOUR","Number",C120="FIVE","Number",C120="SIX","Number",C120="ZERO","Number",C120="SEVEN","Number",C120="EIGHT","Number",C120="NINE","Number",C120="DRAW1","Draw",C120="DRAW4","DRAW4",C120="DRAW2","DRAW2",C120="SKIP","SKIP",C120="REVERSE","REVERSE",C120="SELECTCOLOR","SELECTCOLOR")</f>
        <v>DRAW2</v>
      </c>
      <c r="E120">
        <f t="shared" si="1"/>
        <v>7</v>
      </c>
      <c r="F120" cm="1">
        <f t="array" ref="F120">_xlfn.IFS(A120&lt;=($I$8/4),1,A120&lt;=($I$8/4*2),2,A120&lt;=($I$8/4*3),3,A120&lt;=($I$8/4*4),4)</f>
        <v>1</v>
      </c>
    </row>
    <row r="121" spans="1:6" x14ac:dyDescent="0.25">
      <c r="A121">
        <v>3</v>
      </c>
      <c r="B121" t="s">
        <v>6</v>
      </c>
      <c r="C121" t="s">
        <v>14</v>
      </c>
      <c r="D121" t="str" cm="1">
        <f t="array" ref="D121">_xlfn.IFS(C121="ONE","Number",C121="TWO","Number",C121="THREE","Number",C121="FOUR","Number",C121="FIVE","Number",C121="SIX","Number",C121="ZERO","Number",C121="SEVEN","Number",C121="EIGHT","Number",C121="NINE","Number",C121="DRAW1","Draw",C121="DRAW4","DRAW4",C121="DRAW2","DRAW2",C121="SKIP","SKIP",C121="REVERSE","REVERSE",C121="SELECTCOLOR","SELECTCOLOR")</f>
        <v>REVERSE</v>
      </c>
      <c r="E121">
        <f t="shared" si="1"/>
        <v>7</v>
      </c>
      <c r="F121" cm="1">
        <f t="array" ref="F121">_xlfn.IFS(A121&lt;=($I$8/4),1,A121&lt;=($I$8/4*2),2,A121&lt;=($I$8/4*3),3,A121&lt;=($I$8/4*4),4)</f>
        <v>2</v>
      </c>
    </row>
    <row r="122" spans="1:6" x14ac:dyDescent="0.25">
      <c r="A122">
        <v>3</v>
      </c>
      <c r="B122" t="s">
        <v>5</v>
      </c>
      <c r="C122" t="s">
        <v>14</v>
      </c>
      <c r="D122" t="str" cm="1">
        <f t="array" ref="D122">_xlfn.IFS(C122="ONE","Number",C122="TWO","Number",C122="THREE","Number",C122="FOUR","Number",C122="FIVE","Number",C122="SIX","Number",C122="ZERO","Number",C122="SEVEN","Number",C122="EIGHT","Number",C122="NINE","Number",C122="DRAW1","Draw",C122="DRAW4","DRAW4",C122="DRAW2","DRAW2",C122="SKIP","SKIP",C122="REVERSE","REVERSE",C122="SELECTCOLOR","SELECTCOLOR")</f>
        <v>REVERSE</v>
      </c>
      <c r="E122">
        <f t="shared" si="1"/>
        <v>7</v>
      </c>
      <c r="F122" cm="1">
        <f t="array" ref="F122">_xlfn.IFS(A122&lt;=($I$8/4),1,A122&lt;=($I$8/4*2),2,A122&lt;=($I$8/4*3),3,A122&lt;=($I$8/4*4),4)</f>
        <v>2</v>
      </c>
    </row>
    <row r="123" spans="1:6" x14ac:dyDescent="0.25">
      <c r="A123">
        <v>4</v>
      </c>
      <c r="B123" t="s">
        <v>8</v>
      </c>
      <c r="C123" t="s">
        <v>9</v>
      </c>
      <c r="D123" t="str" cm="1">
        <f t="array" ref="D123">_xlfn.IFS(C123="ONE","Number",C123="TWO","Number",C123="THREE","Number",C123="FOUR","Number",C123="FIVE","Number",C123="SIX","Number",C123="ZERO","Number",C123="SEVEN","Number",C123="EIGHT","Number",C123="NINE","Number",C123="DRAW1","Draw",C123="DRAW4","DRAW4",C123="DRAW2","DRAW2",C123="SKIP","SKIP",C123="REVERSE","REVERSE",C123="SELECTCOLOR","SELECTCOLOR")</f>
        <v>Draw</v>
      </c>
      <c r="E123">
        <f t="shared" si="1"/>
        <v>7</v>
      </c>
      <c r="F123" cm="1">
        <f t="array" ref="F123">_xlfn.IFS(A123&lt;=($I$8/4),1,A123&lt;=($I$8/4*2),2,A123&lt;=($I$8/4*3),3,A123&lt;=($I$8/4*4),4)</f>
        <v>2</v>
      </c>
    </row>
    <row r="124" spans="1:6" x14ac:dyDescent="0.25">
      <c r="A124">
        <v>5</v>
      </c>
      <c r="B124" t="s">
        <v>8</v>
      </c>
      <c r="C124" t="s">
        <v>9</v>
      </c>
      <c r="D124" t="str" cm="1">
        <f t="array" ref="D124">_xlfn.IFS(C124="ONE","Number",C124="TWO","Number",C124="THREE","Number",C124="FOUR","Number",C124="FIVE","Number",C124="SIX","Number",C124="ZERO","Number",C124="SEVEN","Number",C124="EIGHT","Number",C124="NINE","Number",C124="DRAW1","Draw",C124="DRAW4","DRAW4",C124="DRAW2","DRAW2",C124="SKIP","SKIP",C124="REVERSE","REVERSE",C124="SELECTCOLOR","SELECTCOLOR")</f>
        <v>Draw</v>
      </c>
      <c r="E124">
        <f t="shared" si="1"/>
        <v>7</v>
      </c>
      <c r="F124" cm="1">
        <f t="array" ref="F124">_xlfn.IFS(A124&lt;=($I$8/4),1,A124&lt;=($I$8/4*2),2,A124&lt;=($I$8/4*3),3,A124&lt;=($I$8/4*4),4)</f>
        <v>3</v>
      </c>
    </row>
    <row r="125" spans="1:6" x14ac:dyDescent="0.25">
      <c r="A125">
        <v>6</v>
      </c>
      <c r="B125" t="s">
        <v>6</v>
      </c>
      <c r="C125" t="s">
        <v>7</v>
      </c>
      <c r="D125" t="str" cm="1">
        <f t="array" ref="D125">_xlfn.IFS(C125="ONE","Number",C125="TWO","Number",C125="THREE","Number",C125="FOUR","Number",C125="FIVE","Number",C125="SIX","Number",C125="ZERO","Number",C125="SEVEN","Number",C125="EIGHT","Number",C125="NINE","Number",C125="DRAW1","Draw",C125="DRAW4","DRAW4",C125="DRAW2","DRAW2",C125="SKIP","SKIP",C125="REVERSE","REVERSE",C125="SELECTCOLOR","SELECTCOLOR")</f>
        <v>Number</v>
      </c>
      <c r="E125">
        <f t="shared" si="1"/>
        <v>7</v>
      </c>
      <c r="F125" cm="1">
        <f t="array" ref="F125">_xlfn.IFS(A125&lt;=($I$8/4),1,A125&lt;=($I$8/4*2),2,A125&lt;=($I$8/4*3),3,A125&lt;=($I$8/4*4),4)</f>
        <v>3</v>
      </c>
    </row>
    <row r="126" spans="1:6" x14ac:dyDescent="0.25">
      <c r="A126">
        <v>7</v>
      </c>
      <c r="B126" t="s">
        <v>6</v>
      </c>
      <c r="C126" t="s">
        <v>14</v>
      </c>
      <c r="D126" t="str" cm="1">
        <f t="array" ref="D126">_xlfn.IFS(C126="ONE","Number",C126="TWO","Number",C126="THREE","Number",C126="FOUR","Number",C126="FIVE","Number",C126="SIX","Number",C126="ZERO","Number",C126="SEVEN","Number",C126="EIGHT","Number",C126="NINE","Number",C126="DRAW1","Draw",C126="DRAW4","DRAW4",C126="DRAW2","DRAW2",C126="SKIP","SKIP",C126="REVERSE","REVERSE",C126="SELECTCOLOR","SELECTCOLOR")</f>
        <v>REVERSE</v>
      </c>
      <c r="E126">
        <f t="shared" si="1"/>
        <v>7</v>
      </c>
      <c r="F126" cm="1">
        <f t="array" ref="F126">_xlfn.IFS(A126&lt;=($I$8/4),1,A126&lt;=($I$8/4*2),2,A126&lt;=($I$8/4*3),3,A126&lt;=($I$8/4*4),4)</f>
        <v>4</v>
      </c>
    </row>
    <row r="127" spans="1:6" x14ac:dyDescent="0.25">
      <c r="A127">
        <v>8</v>
      </c>
      <c r="B127" t="s">
        <v>6</v>
      </c>
      <c r="C127" t="s">
        <v>17</v>
      </c>
      <c r="D127" t="str" cm="1">
        <f t="array" ref="D127">_xlfn.IFS(C127="ONE","Number",C127="TWO","Number",C127="THREE","Number",C127="FOUR","Number",C127="FIVE","Number",C127="SIX","Number",C127="ZERO","Number",C127="SEVEN","Number",C127="EIGHT","Number",C127="NINE","Number",C127="DRAW1","Draw",C127="DRAW4","DRAW4",C127="DRAW2","DRAW2",C127="SKIP","SKIP",C127="REVERSE","REVERSE",C127="SELECTCOLOR","SELECTCOLOR")</f>
        <v>SKIP</v>
      </c>
      <c r="E127">
        <f t="shared" si="1"/>
        <v>7</v>
      </c>
      <c r="F127" cm="1">
        <f t="array" ref="F127">_xlfn.IFS(A127&lt;=($I$8/4),1,A127&lt;=($I$8/4*2),2,A127&lt;=($I$8/4*3),3,A127&lt;=($I$8/4*4),4)</f>
        <v>4</v>
      </c>
    </row>
    <row r="128" spans="1:6" x14ac:dyDescent="0.25">
      <c r="A128">
        <v>9</v>
      </c>
      <c r="B128" t="s">
        <v>11</v>
      </c>
      <c r="C128" t="s">
        <v>13</v>
      </c>
      <c r="D128" t="str" cm="1">
        <f t="array" ref="D128">_xlfn.IFS(C128="ONE","Number",C128="TWO","Number",C128="THREE","Number",C128="FOUR","Number",C128="FIVE","Number",C128="SIX","Number",C128="ZERO","Number",C128="SEVEN","Number",C128="EIGHT","Number",C128="NINE","Number",C128="DRAW1","Draw",C128="DRAW4","DRAW4",C128="DRAW2","DRAW2",C128="SKIP","SKIP",C128="REVERSE","REVERSE",C128="SELECTCOLOR","SELECTCOLOR")</f>
        <v>Number</v>
      </c>
      <c r="E128">
        <f t="shared" si="1"/>
        <v>7</v>
      </c>
      <c r="F128" cm="1">
        <f t="array" ref="F128">_xlfn.IFS(A128&lt;=($I$8/4),1,A128&lt;=($I$8/4*2),2,A128&lt;=($I$8/4*3),3,A128&lt;=($I$8/4*4),4)</f>
        <v>4</v>
      </c>
    </row>
    <row r="129" spans="1:6" x14ac:dyDescent="0.25">
      <c r="A129">
        <v>1</v>
      </c>
      <c r="B129" t="s">
        <v>6</v>
      </c>
      <c r="C129" t="s">
        <v>4</v>
      </c>
      <c r="D129" t="str" cm="1">
        <f t="array" ref="D129">_xlfn.IFS(C129="ONE","Number",C129="TWO","Number",C129="THREE","Number",C129="FOUR","Number",C129="FIVE","Number",C129="SIX","Number",C129="ZERO","Number",C129="SEVEN","Number",C129="EIGHT","Number",C129="NINE","Number",C129="DRAW1","Draw",C129="DRAW4","DRAW4",C129="DRAW2","DRAW2",C129="SKIP","SKIP",C129="REVERSE","REVERSE",C129="SELECTCOLOR","SELECTCOLOR")</f>
        <v>Number</v>
      </c>
      <c r="E129">
        <f t="shared" si="1"/>
        <v>8</v>
      </c>
      <c r="F129" cm="1">
        <f t="array" ref="F129">_xlfn.IFS(A129&lt;=($I$9/4),1,A129&lt;=($I$9/4*2),2,A129&lt;=($I$9/4*3),3,A129&lt;=($I$9/4*4),4)</f>
        <v>1</v>
      </c>
    </row>
    <row r="130" spans="1:6" x14ac:dyDescent="0.25">
      <c r="A130">
        <v>2</v>
      </c>
      <c r="B130" t="s">
        <v>11</v>
      </c>
      <c r="C130" t="s">
        <v>23</v>
      </c>
      <c r="D130" t="str" cm="1">
        <f t="array" ref="D130">_xlfn.IFS(C130="ONE","Number",C130="TWO","Number",C130="THREE","Number",C130="FOUR","Number",C130="FIVE","Number",C130="SIX","Number",C130="ZERO","Number",C130="SEVEN","Number",C130="EIGHT","Number",C130="NINE","Number",C130="DRAW1","Draw",C130="DRAW4","DRAW4",C130="DRAW2","DRAW2",C130="SKIP","SKIP",C130="REVERSE","REVERSE",C130="SELECTCOLOR","SELECTCOLOR")</f>
        <v>Number</v>
      </c>
      <c r="E130">
        <f t="shared" si="1"/>
        <v>8</v>
      </c>
      <c r="F130" cm="1">
        <f t="array" ref="F130">_xlfn.IFS(A130&lt;=($I$9/4),1,A130&lt;=($I$9/4*2),2,A130&lt;=($I$9/4*3),3,A130&lt;=($I$9/4*4),4)</f>
        <v>1</v>
      </c>
    </row>
    <row r="131" spans="1:6" x14ac:dyDescent="0.25">
      <c r="A131">
        <v>3</v>
      </c>
      <c r="B131" t="s">
        <v>3</v>
      </c>
      <c r="C131" t="s">
        <v>7</v>
      </c>
      <c r="D131" t="str" cm="1">
        <f t="array" ref="D131">_xlfn.IFS(C131="ONE","Number",C131="TWO","Number",C131="THREE","Number",C131="FOUR","Number",C131="FIVE","Number",C131="SIX","Number",C131="ZERO","Number",C131="SEVEN","Number",C131="EIGHT","Number",C131="NINE","Number",C131="DRAW1","Draw",C131="DRAW4","DRAW4",C131="DRAW2","DRAW2",C131="SKIP","SKIP",C131="REVERSE","REVERSE",C131="SELECTCOLOR","SELECTCOLOR")</f>
        <v>Number</v>
      </c>
      <c r="E131">
        <f t="shared" si="1"/>
        <v>8</v>
      </c>
      <c r="F131" cm="1">
        <f t="array" ref="F131">_xlfn.IFS(A131&lt;=($I$9/4),1,A131&lt;=($I$9/4*2),2,A131&lt;=($I$9/4*3),3,A131&lt;=($I$9/4*4),4)</f>
        <v>2</v>
      </c>
    </row>
    <row r="132" spans="1:6" x14ac:dyDescent="0.25">
      <c r="A132">
        <v>3</v>
      </c>
      <c r="B132" t="s">
        <v>5</v>
      </c>
      <c r="C132" t="s">
        <v>7</v>
      </c>
      <c r="D132" t="str" cm="1">
        <f t="array" ref="D132">_xlfn.IFS(C132="ONE","Number",C132="TWO","Number",C132="THREE","Number",C132="FOUR","Number",C132="FIVE","Number",C132="SIX","Number",C132="ZERO","Number",C132="SEVEN","Number",C132="EIGHT","Number",C132="NINE","Number",C132="DRAW1","Draw",C132="DRAW4","DRAW4",C132="DRAW2","DRAW2",C132="SKIP","SKIP",C132="REVERSE","REVERSE",C132="SELECTCOLOR","SELECTCOLOR")</f>
        <v>Number</v>
      </c>
      <c r="E132">
        <f t="shared" ref="E132:E195" si="2">IF(A132&gt;=A131,E131,E131+1)</f>
        <v>8</v>
      </c>
      <c r="F132" cm="1">
        <f t="array" ref="F132">_xlfn.IFS(A132&lt;=($I$9/4),1,A132&lt;=($I$9/4*2),2,A132&lt;=($I$9/4*3),3,A132&lt;=($I$9/4*4),4)</f>
        <v>2</v>
      </c>
    </row>
    <row r="133" spans="1:6" x14ac:dyDescent="0.25">
      <c r="A133">
        <v>4</v>
      </c>
      <c r="B133" t="s">
        <v>8</v>
      </c>
      <c r="C133" t="s">
        <v>9</v>
      </c>
      <c r="D133" t="str" cm="1">
        <f t="array" ref="D133">_xlfn.IFS(C133="ONE","Number",C133="TWO","Number",C133="THREE","Number",C133="FOUR","Number",C133="FIVE","Number",C133="SIX","Number",C133="ZERO","Number",C133="SEVEN","Number",C133="EIGHT","Number",C133="NINE","Number",C133="DRAW1","Draw",C133="DRAW4","DRAW4",C133="DRAW2","DRAW2",C133="SKIP","SKIP",C133="REVERSE","REVERSE",C133="SELECTCOLOR","SELECTCOLOR")</f>
        <v>Draw</v>
      </c>
      <c r="E133">
        <f t="shared" si="2"/>
        <v>8</v>
      </c>
      <c r="F133" cm="1">
        <f t="array" ref="F133">_xlfn.IFS(A133&lt;=($I$9/4),1,A133&lt;=($I$9/4*2),2,A133&lt;=($I$9/4*3),3,A133&lt;=($I$9/4*4),4)</f>
        <v>2</v>
      </c>
    </row>
    <row r="134" spans="1:6" x14ac:dyDescent="0.25">
      <c r="A134">
        <v>5</v>
      </c>
      <c r="B134" t="s">
        <v>8</v>
      </c>
      <c r="C134" t="s">
        <v>9</v>
      </c>
      <c r="D134" t="str" cm="1">
        <f t="array" ref="D134">_xlfn.IFS(C134="ONE","Number",C134="TWO","Number",C134="THREE","Number",C134="FOUR","Number",C134="FIVE","Number",C134="SIX","Number",C134="ZERO","Number",C134="SEVEN","Number",C134="EIGHT","Number",C134="NINE","Number",C134="DRAW1","Draw",C134="DRAW4","DRAW4",C134="DRAW2","DRAW2",C134="SKIP","SKIP",C134="REVERSE","REVERSE",C134="SELECTCOLOR","SELECTCOLOR")</f>
        <v>Draw</v>
      </c>
      <c r="E134">
        <f t="shared" si="2"/>
        <v>8</v>
      </c>
      <c r="F134" cm="1">
        <f t="array" ref="F134">_xlfn.IFS(A134&lt;=($I$9/4),1,A134&lt;=($I$9/4*2),2,A134&lt;=($I$9/4*3),3,A134&lt;=($I$9/4*4),4)</f>
        <v>3</v>
      </c>
    </row>
    <row r="135" spans="1:6" x14ac:dyDescent="0.25">
      <c r="A135">
        <v>6</v>
      </c>
      <c r="B135" t="s">
        <v>3</v>
      </c>
      <c r="C135" t="s">
        <v>12</v>
      </c>
      <c r="D135" t="str" cm="1">
        <f t="array" ref="D135">_xlfn.IFS(C135="ONE","Number",C135="TWO","Number",C135="THREE","Number",C135="FOUR","Number",C135="FIVE","Number",C135="SIX","Number",C135="ZERO","Number",C135="SEVEN","Number",C135="EIGHT","Number",C135="NINE","Number",C135="DRAW1","Draw",C135="DRAW4","DRAW4",C135="DRAW2","DRAW2",C135="SKIP","SKIP",C135="REVERSE","REVERSE",C135="SELECTCOLOR","SELECTCOLOR")</f>
        <v>Number</v>
      </c>
      <c r="E135">
        <f t="shared" si="2"/>
        <v>8</v>
      </c>
      <c r="F135" cm="1">
        <f t="array" ref="F135">_xlfn.IFS(A135&lt;=($I$9/4),1,A135&lt;=($I$9/4*2),2,A135&lt;=($I$9/4*3),3,A135&lt;=($I$9/4*4),4)</f>
        <v>3</v>
      </c>
    </row>
    <row r="136" spans="1:6" x14ac:dyDescent="0.25">
      <c r="A136">
        <v>7</v>
      </c>
      <c r="B136" t="s">
        <v>6</v>
      </c>
      <c r="C136" t="s">
        <v>22</v>
      </c>
      <c r="D136" t="str" cm="1">
        <f t="array" ref="D136">_xlfn.IFS(C136="ONE","Number",C136="TWO","Number",C136="THREE","Number",C136="FOUR","Number",C136="FIVE","Number",C136="SIX","Number",C136="ZERO","Number",C136="SEVEN","Number",C136="EIGHT","Number",C136="NINE","Number",C136="DRAW1","Draw",C136="DRAW4","DRAW4",C136="DRAW2","DRAW2",C136="SKIP","SKIP",C136="REVERSE","REVERSE",C136="SELECTCOLOR","SELECTCOLOR")</f>
        <v>Number</v>
      </c>
      <c r="E136">
        <f t="shared" si="2"/>
        <v>8</v>
      </c>
      <c r="F136" cm="1">
        <f t="array" ref="F136">_xlfn.IFS(A136&lt;=($I$9/4),1,A136&lt;=($I$9/4*2),2,A136&lt;=($I$9/4*3),3,A136&lt;=($I$9/4*4),4)</f>
        <v>4</v>
      </c>
    </row>
    <row r="137" spans="1:6" x14ac:dyDescent="0.25">
      <c r="A137">
        <v>7</v>
      </c>
      <c r="B137" t="s">
        <v>5</v>
      </c>
      <c r="C137" t="s">
        <v>22</v>
      </c>
      <c r="D137" t="str" cm="1">
        <f t="array" ref="D137">_xlfn.IFS(C137="ONE","Number",C137="TWO","Number",C137="THREE","Number",C137="FOUR","Number",C137="FIVE","Number",C137="SIX","Number",C137="ZERO","Number",C137="SEVEN","Number",C137="EIGHT","Number",C137="NINE","Number",C137="DRAW1","Draw",C137="DRAW4","DRAW4",C137="DRAW2","DRAW2",C137="SKIP","SKIP",C137="REVERSE","REVERSE",C137="SELECTCOLOR","SELECTCOLOR")</f>
        <v>Number</v>
      </c>
      <c r="E137">
        <f t="shared" si="2"/>
        <v>8</v>
      </c>
      <c r="F137" cm="1">
        <f t="array" ref="F137">_xlfn.IFS(A137&lt;=($I$9/4),1,A137&lt;=($I$9/4*2),2,A137&lt;=($I$9/4*3),3,A137&lt;=($I$9/4*4),4)</f>
        <v>4</v>
      </c>
    </row>
    <row r="138" spans="1:6" x14ac:dyDescent="0.25">
      <c r="A138">
        <v>8</v>
      </c>
      <c r="B138" t="s">
        <v>3</v>
      </c>
      <c r="C138" t="s">
        <v>21</v>
      </c>
      <c r="D138" t="str" cm="1">
        <f t="array" ref="D138">_xlfn.IFS(C138="ONE","Number",C138="TWO","Number",C138="THREE","Number",C138="FOUR","Number",C138="FIVE","Number",C138="SIX","Number",C138="ZERO","Number",C138="SEVEN","Number",C138="EIGHT","Number",C138="NINE","Number",C138="DRAW1","Draw",C138="DRAW4","DRAW4",C138="DRAW2","DRAW2",C138="SKIP","SKIP",C138="REVERSE","REVERSE",C138="SELECTCOLOR","SELECTCOLOR")</f>
        <v>Number</v>
      </c>
      <c r="E138">
        <f t="shared" si="2"/>
        <v>8</v>
      </c>
      <c r="F138" cm="1">
        <f t="array" ref="F138">_xlfn.IFS(A138&lt;=($I$9/4),1,A138&lt;=($I$9/4*2),2,A138&lt;=($I$9/4*3),3,A138&lt;=($I$9/4*4),4)</f>
        <v>4</v>
      </c>
    </row>
    <row r="139" spans="1:6" x14ac:dyDescent="0.25">
      <c r="A139">
        <v>9</v>
      </c>
      <c r="B139" t="s">
        <v>3</v>
      </c>
      <c r="C139" t="s">
        <v>17</v>
      </c>
      <c r="D139" t="str" cm="1">
        <f t="array" ref="D139">_xlfn.IFS(C139="ONE","Number",C139="TWO","Number",C139="THREE","Number",C139="FOUR","Number",C139="FIVE","Number",C139="SIX","Number",C139="ZERO","Number",C139="SEVEN","Number",C139="EIGHT","Number",C139="NINE","Number",C139="DRAW1","Draw",C139="DRAW4","DRAW4",C139="DRAW2","DRAW2",C139="SKIP","SKIP",C139="REVERSE","REVERSE",C139="SELECTCOLOR","SELECTCOLOR")</f>
        <v>SKIP</v>
      </c>
      <c r="E139">
        <f t="shared" si="2"/>
        <v>8</v>
      </c>
      <c r="F139" cm="1">
        <f t="array" ref="F139">_xlfn.IFS(A139&lt;=($I$9/4),1,A139&lt;=($I$9/4*2),2,A139&lt;=($I$9/4*3),3,A139&lt;=($I$9/4*4),4)</f>
        <v>4</v>
      </c>
    </row>
    <row r="140" spans="1:6" x14ac:dyDescent="0.25">
      <c r="A140">
        <v>1</v>
      </c>
      <c r="B140" t="s">
        <v>11</v>
      </c>
      <c r="C140" t="s">
        <v>18</v>
      </c>
      <c r="D140" t="str" cm="1">
        <f t="array" ref="D140">_xlfn.IFS(C140="ONE","Number",C140="TWO","Number",C140="THREE","Number",C140="FOUR","Number",C140="FIVE","Number",C140="SIX","Number",C140="ZERO","Number",C140="SEVEN","Number",C140="EIGHT","Number",C140="NINE","Number",C140="DRAW1","Draw",C140="DRAW4","DRAW4",C140="DRAW2","DRAW2",C140="SKIP","SKIP",C140="REVERSE","REVERSE",C140="SELECTCOLOR","SELECTCOLOR")</f>
        <v>SELECTCOLOR</v>
      </c>
      <c r="E140">
        <f t="shared" si="2"/>
        <v>9</v>
      </c>
      <c r="F140" cm="1">
        <f t="array" ref="F140">_xlfn.IFS(A140&lt;=($I$10/4),1,A140&lt;=($I$10/4*2),2,A140&lt;=($I$10/4*3),3,A140&lt;=($I$10/4*4),4)</f>
        <v>1</v>
      </c>
    </row>
    <row r="141" spans="1:6" x14ac:dyDescent="0.25">
      <c r="A141">
        <v>2</v>
      </c>
      <c r="B141" t="s">
        <v>6</v>
      </c>
      <c r="C141" t="s">
        <v>18</v>
      </c>
      <c r="D141" t="str" cm="1">
        <f t="array" ref="D141">_xlfn.IFS(C141="ONE","Number",C141="TWO","Number",C141="THREE","Number",C141="FOUR","Number",C141="FIVE","Number",C141="SIX","Number",C141="ZERO","Number",C141="SEVEN","Number",C141="EIGHT","Number",C141="NINE","Number",C141="DRAW1","Draw",C141="DRAW4","DRAW4",C141="DRAW2","DRAW2",C141="SKIP","SKIP",C141="REVERSE","REVERSE",C141="SELECTCOLOR","SELECTCOLOR")</f>
        <v>SELECTCOLOR</v>
      </c>
      <c r="E141">
        <f t="shared" si="2"/>
        <v>9</v>
      </c>
      <c r="F141" cm="1">
        <f t="array" ref="F141">_xlfn.IFS(A141&lt;=($I$10/4),1,A141&lt;=($I$10/4*2),2,A141&lt;=($I$10/4*3),3,A141&lt;=($I$10/4*4),4)</f>
        <v>1</v>
      </c>
    </row>
    <row r="142" spans="1:6" x14ac:dyDescent="0.25">
      <c r="A142">
        <v>3</v>
      </c>
      <c r="B142" t="s">
        <v>6</v>
      </c>
      <c r="C142" t="s">
        <v>10</v>
      </c>
      <c r="D142" t="str" cm="1">
        <f t="array" ref="D142">_xlfn.IFS(C142="ONE","Number",C142="TWO","Number",C142="THREE","Number",C142="FOUR","Number",C142="FIVE","Number",C142="SIX","Number",C142="ZERO","Number",C142="SEVEN","Number",C142="EIGHT","Number",C142="NINE","Number",C142="DRAW1","Draw",C142="DRAW4","DRAW4",C142="DRAW2","DRAW2",C142="SKIP","SKIP",C142="REVERSE","REVERSE",C142="SELECTCOLOR","SELECTCOLOR")</f>
        <v>DRAW2</v>
      </c>
      <c r="E142">
        <f t="shared" si="2"/>
        <v>9</v>
      </c>
      <c r="F142" cm="1">
        <f t="array" ref="F142">_xlfn.IFS(A142&lt;=($I$10/4),1,A142&lt;=($I$10/4*2),2,A142&lt;=($I$10/4*3),3,A142&lt;=($I$10/4*4),4)</f>
        <v>2</v>
      </c>
    </row>
    <row r="143" spans="1:6" x14ac:dyDescent="0.25">
      <c r="A143">
        <v>4</v>
      </c>
      <c r="B143" t="s">
        <v>6</v>
      </c>
      <c r="C143" t="s">
        <v>19</v>
      </c>
      <c r="D143" t="str" cm="1">
        <f t="array" ref="D143">_xlfn.IFS(C143="ONE","Number",C143="TWO","Number",C143="THREE","Number",C143="FOUR","Number",C143="FIVE","Number",C143="SIX","Number",C143="ZERO","Number",C143="SEVEN","Number",C143="EIGHT","Number",C143="NINE","Number",C143="DRAW1","Draw",C143="DRAW4","DRAW4",C143="DRAW2","DRAW2",C143="SKIP","SKIP",C143="REVERSE","REVERSE",C143="SELECTCOLOR","SELECTCOLOR")</f>
        <v>Number</v>
      </c>
      <c r="E143">
        <f t="shared" si="2"/>
        <v>9</v>
      </c>
      <c r="F143" cm="1">
        <f t="array" ref="F143">_xlfn.IFS(A143&lt;=($I$10/4),1,A143&lt;=($I$10/4*2),2,A143&lt;=($I$10/4*3),3,A143&lt;=($I$10/4*4),4)</f>
        <v>2</v>
      </c>
    </row>
    <row r="144" spans="1:6" x14ac:dyDescent="0.25">
      <c r="A144">
        <v>5</v>
      </c>
      <c r="B144" t="s">
        <v>3</v>
      </c>
      <c r="C144" t="s">
        <v>17</v>
      </c>
      <c r="D144" t="str" cm="1">
        <f t="array" ref="D144">_xlfn.IFS(C144="ONE","Number",C144="TWO","Number",C144="THREE","Number",C144="FOUR","Number",C144="FIVE","Number",C144="SIX","Number",C144="ZERO","Number",C144="SEVEN","Number",C144="EIGHT","Number",C144="NINE","Number",C144="DRAW1","Draw",C144="DRAW4","DRAW4",C144="DRAW2","DRAW2",C144="SKIP","SKIP",C144="REVERSE","REVERSE",C144="SELECTCOLOR","SELECTCOLOR")</f>
        <v>SKIP</v>
      </c>
      <c r="E144">
        <f t="shared" si="2"/>
        <v>9</v>
      </c>
      <c r="F144" cm="1">
        <f t="array" ref="F144">_xlfn.IFS(A144&lt;=($I$10/4),1,A144&lt;=($I$10/4*2),2,A144&lt;=($I$10/4*3),3,A144&lt;=($I$10/4*4),4)</f>
        <v>2</v>
      </c>
    </row>
    <row r="145" spans="1:6" x14ac:dyDescent="0.25">
      <c r="A145">
        <v>6</v>
      </c>
      <c r="B145" t="s">
        <v>5</v>
      </c>
      <c r="C145" t="s">
        <v>15</v>
      </c>
      <c r="D145" t="str" cm="1">
        <f t="array" ref="D145">_xlfn.IFS(C145="ONE","Number",C145="TWO","Number",C145="THREE","Number",C145="FOUR","Number",C145="FIVE","Number",C145="SIX","Number",C145="ZERO","Number",C145="SEVEN","Number",C145="EIGHT","Number",C145="NINE","Number",C145="DRAW1","Draw",C145="DRAW4","DRAW4",C145="DRAW2","DRAW2",C145="SKIP","SKIP",C145="REVERSE","REVERSE",C145="SELECTCOLOR","SELECTCOLOR")</f>
        <v>DRAW4</v>
      </c>
      <c r="E145">
        <f t="shared" si="2"/>
        <v>9</v>
      </c>
      <c r="F145" cm="1">
        <f t="array" ref="F145">_xlfn.IFS(A145&lt;=($I$10/4),1,A145&lt;=($I$10/4*2),2,A145&lt;=($I$10/4*3),3,A145&lt;=($I$10/4*4),4)</f>
        <v>3</v>
      </c>
    </row>
    <row r="146" spans="1:6" x14ac:dyDescent="0.25">
      <c r="A146">
        <v>7</v>
      </c>
      <c r="B146" t="s">
        <v>8</v>
      </c>
      <c r="C146" t="s">
        <v>9</v>
      </c>
      <c r="D146" t="str" cm="1">
        <f t="array" ref="D146">_xlfn.IFS(C146="ONE","Number",C146="TWO","Number",C146="THREE","Number",C146="FOUR","Number",C146="FIVE","Number",C146="SIX","Number",C146="ZERO","Number",C146="SEVEN","Number",C146="EIGHT","Number",C146="NINE","Number",C146="DRAW1","Draw",C146="DRAW4","DRAW4",C146="DRAW2","DRAW2",C146="SKIP","SKIP",C146="REVERSE","REVERSE",C146="SELECTCOLOR","SELECTCOLOR")</f>
        <v>Draw</v>
      </c>
      <c r="E146">
        <f t="shared" si="2"/>
        <v>9</v>
      </c>
      <c r="F146" cm="1">
        <f t="array" ref="F146">_xlfn.IFS(A146&lt;=($I$10/4),1,A146&lt;=($I$10/4*2),2,A146&lt;=($I$10/4*3),3,A146&lt;=($I$10/4*4),4)</f>
        <v>3</v>
      </c>
    </row>
    <row r="147" spans="1:6" x14ac:dyDescent="0.25">
      <c r="A147">
        <v>8</v>
      </c>
      <c r="B147" t="s">
        <v>3</v>
      </c>
      <c r="C147" t="s">
        <v>17</v>
      </c>
      <c r="D147" t="str" cm="1">
        <f t="array" ref="D147">_xlfn.IFS(C147="ONE","Number",C147="TWO","Number",C147="THREE","Number",C147="FOUR","Number",C147="FIVE","Number",C147="SIX","Number",C147="ZERO","Number",C147="SEVEN","Number",C147="EIGHT","Number",C147="NINE","Number",C147="DRAW1","Draw",C147="DRAW4","DRAW4",C147="DRAW2","DRAW2",C147="SKIP","SKIP",C147="REVERSE","REVERSE",C147="SELECTCOLOR","SELECTCOLOR")</f>
        <v>SKIP</v>
      </c>
      <c r="E147">
        <f t="shared" si="2"/>
        <v>9</v>
      </c>
      <c r="F147" cm="1">
        <f t="array" ref="F147">_xlfn.IFS(A147&lt;=($I$10/4),1,A147&lt;=($I$10/4*2),2,A147&lt;=($I$10/4*3),3,A147&lt;=($I$10/4*4),4)</f>
        <v>3</v>
      </c>
    </row>
    <row r="148" spans="1:6" x14ac:dyDescent="0.25">
      <c r="A148">
        <v>9</v>
      </c>
      <c r="B148" t="s">
        <v>8</v>
      </c>
      <c r="C148" t="s">
        <v>9</v>
      </c>
      <c r="D148" t="str" cm="1">
        <f t="array" ref="D148">_xlfn.IFS(C148="ONE","Number",C148="TWO","Number",C148="THREE","Number",C148="FOUR","Number",C148="FIVE","Number",C148="SIX","Number",C148="ZERO","Number",C148="SEVEN","Number",C148="EIGHT","Number",C148="NINE","Number",C148="DRAW1","Draw",C148="DRAW4","DRAW4",C148="DRAW2","DRAW2",C148="SKIP","SKIP",C148="REVERSE","REVERSE",C148="SELECTCOLOR","SELECTCOLOR")</f>
        <v>Draw</v>
      </c>
      <c r="E148">
        <f t="shared" si="2"/>
        <v>9</v>
      </c>
      <c r="F148" cm="1">
        <f t="array" ref="F148">_xlfn.IFS(A148&lt;=($I$10/4),1,A148&lt;=($I$10/4*2),2,A148&lt;=($I$10/4*3),3,A148&lt;=($I$10/4*4),4)</f>
        <v>4</v>
      </c>
    </row>
    <row r="149" spans="1:6" x14ac:dyDescent="0.25">
      <c r="A149">
        <v>10</v>
      </c>
      <c r="B149" t="s">
        <v>11</v>
      </c>
      <c r="C149" t="s">
        <v>4</v>
      </c>
      <c r="D149" t="str" cm="1">
        <f t="array" ref="D149">_xlfn.IFS(C149="ONE","Number",C149="TWO","Number",C149="THREE","Number",C149="FOUR","Number",C149="FIVE","Number",C149="SIX","Number",C149="ZERO","Number",C149="SEVEN","Number",C149="EIGHT","Number",C149="NINE","Number",C149="DRAW1","Draw",C149="DRAW4","DRAW4",C149="DRAW2","DRAW2",C149="SKIP","SKIP",C149="REVERSE","REVERSE",C149="SELECTCOLOR","SELECTCOLOR")</f>
        <v>Number</v>
      </c>
      <c r="E149">
        <f t="shared" si="2"/>
        <v>9</v>
      </c>
      <c r="F149" cm="1">
        <f t="array" ref="F149">_xlfn.IFS(A149&lt;=($I$10/4),1,A149&lt;=($I$10/4*2),2,A149&lt;=($I$10/4*3),3,A149&lt;=($I$10/4*4),4)</f>
        <v>4</v>
      </c>
    </row>
    <row r="150" spans="1:6" x14ac:dyDescent="0.25">
      <c r="A150">
        <v>11</v>
      </c>
      <c r="B150" t="s">
        <v>5</v>
      </c>
      <c r="C150" t="s">
        <v>7</v>
      </c>
      <c r="D150" t="str" cm="1">
        <f t="array" ref="D150">_xlfn.IFS(C150="ONE","Number",C150="TWO","Number",C150="THREE","Number",C150="FOUR","Number",C150="FIVE","Number",C150="SIX","Number",C150="ZERO","Number",C150="SEVEN","Number",C150="EIGHT","Number",C150="NINE","Number",C150="DRAW1","Draw",C150="DRAW4","DRAW4",C150="DRAW2","DRAW2",C150="SKIP","SKIP",C150="REVERSE","REVERSE",C150="SELECTCOLOR","SELECTCOLOR")</f>
        <v>Number</v>
      </c>
      <c r="E150">
        <f t="shared" si="2"/>
        <v>9</v>
      </c>
      <c r="F150" cm="1">
        <f t="array" ref="F150">_xlfn.IFS(A150&lt;=($I$10/4),1,A150&lt;=($I$10/4*2),2,A150&lt;=($I$10/4*3),3,A150&lt;=($I$10/4*4),4)</f>
        <v>4</v>
      </c>
    </row>
    <row r="151" spans="1:6" x14ac:dyDescent="0.25">
      <c r="A151">
        <v>1</v>
      </c>
      <c r="B151" t="s">
        <v>11</v>
      </c>
      <c r="C151" t="s">
        <v>10</v>
      </c>
      <c r="D151" t="str" cm="1">
        <f t="array" ref="D151">_xlfn.IFS(C151="ONE","Number",C151="TWO","Number",C151="THREE","Number",C151="FOUR","Number",C151="FIVE","Number",C151="SIX","Number",C151="ZERO","Number",C151="SEVEN","Number",C151="EIGHT","Number",C151="NINE","Number",C151="DRAW1","Draw",C151="DRAW4","DRAW4",C151="DRAW2","DRAW2",C151="SKIP","SKIP",C151="REVERSE","REVERSE",C151="SELECTCOLOR","SELECTCOLOR")</f>
        <v>DRAW2</v>
      </c>
      <c r="E151">
        <f t="shared" si="2"/>
        <v>10</v>
      </c>
      <c r="F151" cm="1">
        <f t="array" ref="F151">_xlfn.IFS(A151&lt;=($I$11/4),1,A151&lt;=($I$11/4*2),2,A151&lt;=($I$11/4*3),3,A151&lt;=($I$11/4*4),4)</f>
        <v>1</v>
      </c>
    </row>
    <row r="152" spans="1:6" x14ac:dyDescent="0.25">
      <c r="A152">
        <v>1</v>
      </c>
      <c r="B152" t="s">
        <v>5</v>
      </c>
      <c r="C152" t="s">
        <v>10</v>
      </c>
      <c r="D152" t="str" cm="1">
        <f t="array" ref="D152">_xlfn.IFS(C152="ONE","Number",C152="TWO","Number",C152="THREE","Number",C152="FOUR","Number",C152="FIVE","Number",C152="SIX","Number",C152="ZERO","Number",C152="SEVEN","Number",C152="EIGHT","Number",C152="NINE","Number",C152="DRAW1","Draw",C152="DRAW4","DRAW4",C152="DRAW2","DRAW2",C152="SKIP","SKIP",C152="REVERSE","REVERSE",C152="SELECTCOLOR","SELECTCOLOR")</f>
        <v>DRAW2</v>
      </c>
      <c r="E152">
        <f t="shared" si="2"/>
        <v>10</v>
      </c>
      <c r="F152" cm="1">
        <f t="array" ref="F152">_xlfn.IFS(A152&lt;=($I$11/4),1,A152&lt;=($I$11/4*2),2,A152&lt;=($I$11/4*3),3,A152&lt;=($I$11/4*4),4)</f>
        <v>1</v>
      </c>
    </row>
    <row r="153" spans="1:6" x14ac:dyDescent="0.25">
      <c r="A153">
        <v>2</v>
      </c>
      <c r="B153" t="s">
        <v>8</v>
      </c>
      <c r="C153" t="s">
        <v>9</v>
      </c>
      <c r="D153" t="str" cm="1">
        <f t="array" ref="D153">_xlfn.IFS(C153="ONE","Number",C153="TWO","Number",C153="THREE","Number",C153="FOUR","Number",C153="FIVE","Number",C153="SIX","Number",C153="ZERO","Number",C153="SEVEN","Number",C153="EIGHT","Number",C153="NINE","Number",C153="DRAW1","Draw",C153="DRAW4","DRAW4",C153="DRAW2","DRAW2",C153="SKIP","SKIP",C153="REVERSE","REVERSE",C153="SELECTCOLOR","SELECTCOLOR")</f>
        <v>Draw</v>
      </c>
      <c r="E153">
        <f t="shared" si="2"/>
        <v>10</v>
      </c>
      <c r="F153" cm="1">
        <f t="array" ref="F153">_xlfn.IFS(A153&lt;=($I$11/4),1,A153&lt;=($I$11/4*2),2,A153&lt;=($I$11/4*3),3,A153&lt;=($I$11/4*4),4)</f>
        <v>1</v>
      </c>
    </row>
    <row r="154" spans="1:6" x14ac:dyDescent="0.25">
      <c r="A154">
        <v>3</v>
      </c>
      <c r="B154" t="s">
        <v>8</v>
      </c>
      <c r="C154" t="s">
        <v>9</v>
      </c>
      <c r="D154" t="str" cm="1">
        <f t="array" ref="D154">_xlfn.IFS(C154="ONE","Number",C154="TWO","Number",C154="THREE","Number",C154="FOUR","Number",C154="FIVE","Number",C154="SIX","Number",C154="ZERO","Number",C154="SEVEN","Number",C154="EIGHT","Number",C154="NINE","Number",C154="DRAW1","Draw",C154="DRAW4","DRAW4",C154="DRAW2","DRAW2",C154="SKIP","SKIP",C154="REVERSE","REVERSE",C154="SELECTCOLOR","SELECTCOLOR")</f>
        <v>Draw</v>
      </c>
      <c r="E154">
        <f t="shared" si="2"/>
        <v>10</v>
      </c>
      <c r="F154" cm="1">
        <f t="array" ref="F154">_xlfn.IFS(A154&lt;=($I$11/4),1,A154&lt;=($I$11/4*2),2,A154&lt;=($I$11/4*3),3,A154&lt;=($I$11/4*4),4)</f>
        <v>1</v>
      </c>
    </row>
    <row r="155" spans="1:6" x14ac:dyDescent="0.25">
      <c r="A155">
        <v>4</v>
      </c>
      <c r="B155" t="s">
        <v>6</v>
      </c>
      <c r="C155" t="s">
        <v>15</v>
      </c>
      <c r="D155" t="str" cm="1">
        <f t="array" ref="D155">_xlfn.IFS(C155="ONE","Number",C155="TWO","Number",C155="THREE","Number",C155="FOUR","Number",C155="FIVE","Number",C155="SIX","Number",C155="ZERO","Number",C155="SEVEN","Number",C155="EIGHT","Number",C155="NINE","Number",C155="DRAW1","Draw",C155="DRAW4","DRAW4",C155="DRAW2","DRAW2",C155="SKIP","SKIP",C155="REVERSE","REVERSE",C155="SELECTCOLOR","SELECTCOLOR")</f>
        <v>DRAW4</v>
      </c>
      <c r="E155">
        <f t="shared" si="2"/>
        <v>10</v>
      </c>
      <c r="F155" cm="1">
        <f t="array" ref="F155">_xlfn.IFS(A155&lt;=($I$11/4),1,A155&lt;=($I$11/4*2),2,A155&lt;=($I$11/4*3),3,A155&lt;=($I$11/4*4),4)</f>
        <v>1</v>
      </c>
    </row>
    <row r="156" spans="1:6" x14ac:dyDescent="0.25">
      <c r="A156">
        <v>5</v>
      </c>
      <c r="B156" t="s">
        <v>8</v>
      </c>
      <c r="C156" t="s">
        <v>9</v>
      </c>
      <c r="D156" t="str" cm="1">
        <f t="array" ref="D156">_xlfn.IFS(C156="ONE","Number",C156="TWO","Number",C156="THREE","Number",C156="FOUR","Number",C156="FIVE","Number",C156="SIX","Number",C156="ZERO","Number",C156="SEVEN","Number",C156="EIGHT","Number",C156="NINE","Number",C156="DRAW1","Draw",C156="DRAW4","DRAW4",C156="DRAW2","DRAW2",C156="SKIP","SKIP",C156="REVERSE","REVERSE",C156="SELECTCOLOR","SELECTCOLOR")</f>
        <v>Draw</v>
      </c>
      <c r="E156">
        <f t="shared" si="2"/>
        <v>10</v>
      </c>
      <c r="F156" cm="1">
        <f t="array" ref="F156">_xlfn.IFS(A156&lt;=($I$11/4),1,A156&lt;=($I$11/4*2),2,A156&lt;=($I$11/4*3),3,A156&lt;=($I$11/4*4),4)</f>
        <v>1</v>
      </c>
    </row>
    <row r="157" spans="1:6" x14ac:dyDescent="0.25">
      <c r="A157">
        <v>6</v>
      </c>
      <c r="B157" t="s">
        <v>5</v>
      </c>
      <c r="C157" t="s">
        <v>13</v>
      </c>
      <c r="D157" t="str" cm="1">
        <f t="array" ref="D157">_xlfn.IFS(C157="ONE","Number",C157="TWO","Number",C157="THREE","Number",C157="FOUR","Number",C157="FIVE","Number",C157="SIX","Number",C157="ZERO","Number",C157="SEVEN","Number",C157="EIGHT","Number",C157="NINE","Number",C157="DRAW1","Draw",C157="DRAW4","DRAW4",C157="DRAW2","DRAW2",C157="SKIP","SKIP",C157="REVERSE","REVERSE",C157="SELECTCOLOR","SELECTCOLOR")</f>
        <v>Number</v>
      </c>
      <c r="E157">
        <f t="shared" si="2"/>
        <v>10</v>
      </c>
      <c r="F157" cm="1">
        <f t="array" ref="F157">_xlfn.IFS(A157&lt;=($I$11/4),1,A157&lt;=($I$11/4*2),2,A157&lt;=($I$11/4*3),3,A157&lt;=($I$11/4*4),4)</f>
        <v>1</v>
      </c>
    </row>
    <row r="158" spans="1:6" x14ac:dyDescent="0.25">
      <c r="A158">
        <v>7</v>
      </c>
      <c r="B158" t="s">
        <v>6</v>
      </c>
      <c r="C158" t="s">
        <v>19</v>
      </c>
      <c r="D158" t="str" cm="1">
        <f t="array" ref="D158">_xlfn.IFS(C158="ONE","Number",C158="TWO","Number",C158="THREE","Number",C158="FOUR","Number",C158="FIVE","Number",C158="SIX","Number",C158="ZERO","Number",C158="SEVEN","Number",C158="EIGHT","Number",C158="NINE","Number",C158="DRAW1","Draw",C158="DRAW4","DRAW4",C158="DRAW2","DRAW2",C158="SKIP","SKIP",C158="REVERSE","REVERSE",C158="SELECTCOLOR","SELECTCOLOR")</f>
        <v>Number</v>
      </c>
      <c r="E158">
        <f t="shared" si="2"/>
        <v>10</v>
      </c>
      <c r="F158" cm="1">
        <f t="array" ref="F158">_xlfn.IFS(A158&lt;=($I$11/4),1,A158&lt;=($I$11/4*2),2,A158&lt;=($I$11/4*3),3,A158&lt;=($I$11/4*4),4)</f>
        <v>1</v>
      </c>
    </row>
    <row r="159" spans="1:6" x14ac:dyDescent="0.25">
      <c r="A159">
        <v>8</v>
      </c>
      <c r="B159" t="s">
        <v>6</v>
      </c>
      <c r="C159" t="s">
        <v>16</v>
      </c>
      <c r="D159" t="str" cm="1">
        <f t="array" ref="D159">_xlfn.IFS(C159="ONE","Number",C159="TWO","Number",C159="THREE","Number",C159="FOUR","Number",C159="FIVE","Number",C159="SIX","Number",C159="ZERO","Number",C159="SEVEN","Number",C159="EIGHT","Number",C159="NINE","Number",C159="DRAW1","Draw",C159="DRAW4","DRAW4",C159="DRAW2","DRAW2",C159="SKIP","SKIP",C159="REVERSE","REVERSE",C159="SELECTCOLOR","SELECTCOLOR")</f>
        <v>Number</v>
      </c>
      <c r="E159">
        <f t="shared" si="2"/>
        <v>10</v>
      </c>
      <c r="F159" cm="1">
        <f t="array" ref="F159">_xlfn.IFS(A159&lt;=($I$11/4),1,A159&lt;=($I$11/4*2),2,A159&lt;=($I$11/4*3),3,A159&lt;=($I$11/4*4),4)</f>
        <v>1</v>
      </c>
    </row>
    <row r="160" spans="1:6" x14ac:dyDescent="0.25">
      <c r="A160">
        <v>9</v>
      </c>
      <c r="B160" t="s">
        <v>8</v>
      </c>
      <c r="C160" t="s">
        <v>9</v>
      </c>
      <c r="D160" t="str" cm="1">
        <f t="array" ref="D160">_xlfn.IFS(C160="ONE","Number",C160="TWO","Number",C160="THREE","Number",C160="FOUR","Number",C160="FIVE","Number",C160="SIX","Number",C160="ZERO","Number",C160="SEVEN","Number",C160="EIGHT","Number",C160="NINE","Number",C160="DRAW1","Draw",C160="DRAW4","DRAW4",C160="DRAW2","DRAW2",C160="SKIP","SKIP",C160="REVERSE","REVERSE",C160="SELECTCOLOR","SELECTCOLOR")</f>
        <v>Draw</v>
      </c>
      <c r="E160">
        <f t="shared" si="2"/>
        <v>10</v>
      </c>
      <c r="F160" cm="1">
        <f t="array" ref="F160">_xlfn.IFS(A160&lt;=($I$11/4),1,A160&lt;=($I$11/4*2),2,A160&lt;=($I$11/4*3),3,A160&lt;=($I$11/4*4),4)</f>
        <v>1</v>
      </c>
    </row>
    <row r="161" spans="1:6" x14ac:dyDescent="0.25">
      <c r="A161">
        <v>10</v>
      </c>
      <c r="B161" t="s">
        <v>11</v>
      </c>
      <c r="C161" t="s">
        <v>23</v>
      </c>
      <c r="D161" t="str" cm="1">
        <f t="array" ref="D161">_xlfn.IFS(C161="ONE","Number",C161="TWO","Number",C161="THREE","Number",C161="FOUR","Number",C161="FIVE","Number",C161="SIX","Number",C161="ZERO","Number",C161="SEVEN","Number",C161="EIGHT","Number",C161="NINE","Number",C161="DRAW1","Draw",C161="DRAW4","DRAW4",C161="DRAW2","DRAW2",C161="SKIP","SKIP",C161="REVERSE","REVERSE",C161="SELECTCOLOR","SELECTCOLOR")</f>
        <v>Number</v>
      </c>
      <c r="E161">
        <f t="shared" si="2"/>
        <v>10</v>
      </c>
      <c r="F161" cm="1">
        <f t="array" ref="F161">_xlfn.IFS(A161&lt;=($I$11/4),1,A161&lt;=($I$11/4*2),2,A161&lt;=($I$11/4*3),3,A161&lt;=($I$11/4*4),4)</f>
        <v>1</v>
      </c>
    </row>
    <row r="162" spans="1:6" x14ac:dyDescent="0.25">
      <c r="A162">
        <v>10</v>
      </c>
      <c r="B162" t="s">
        <v>5</v>
      </c>
      <c r="C162" t="s">
        <v>23</v>
      </c>
      <c r="D162" t="str" cm="1">
        <f t="array" ref="D162">_xlfn.IFS(C162="ONE","Number",C162="TWO","Number",C162="THREE","Number",C162="FOUR","Number",C162="FIVE","Number",C162="SIX","Number",C162="ZERO","Number",C162="SEVEN","Number",C162="EIGHT","Number",C162="NINE","Number",C162="DRAW1","Draw",C162="DRAW4","DRAW4",C162="DRAW2","DRAW2",C162="SKIP","SKIP",C162="REVERSE","REVERSE",C162="SELECTCOLOR","SELECTCOLOR")</f>
        <v>Number</v>
      </c>
      <c r="E162">
        <f t="shared" si="2"/>
        <v>10</v>
      </c>
      <c r="F162" cm="1">
        <f t="array" ref="F162">_xlfn.IFS(A162&lt;=($I$11/4),1,A162&lt;=($I$11/4*2),2,A162&lt;=($I$11/4*3),3,A162&lt;=($I$11/4*4),4)</f>
        <v>1</v>
      </c>
    </row>
    <row r="163" spans="1:6" x14ac:dyDescent="0.25">
      <c r="A163">
        <v>11</v>
      </c>
      <c r="B163" t="s">
        <v>5</v>
      </c>
      <c r="C163" t="s">
        <v>21</v>
      </c>
      <c r="D163" t="str" cm="1">
        <f t="array" ref="D163">_xlfn.IFS(C163="ONE","Number",C163="TWO","Number",C163="THREE","Number",C163="FOUR","Number",C163="FIVE","Number",C163="SIX","Number",C163="ZERO","Number",C163="SEVEN","Number",C163="EIGHT","Number",C163="NINE","Number",C163="DRAW1","Draw",C163="DRAW4","DRAW4",C163="DRAW2","DRAW2",C163="SKIP","SKIP",C163="REVERSE","REVERSE",C163="SELECTCOLOR","SELECTCOLOR")</f>
        <v>Number</v>
      </c>
      <c r="E163">
        <f t="shared" si="2"/>
        <v>10</v>
      </c>
      <c r="F163" cm="1">
        <f t="array" ref="F163">_xlfn.IFS(A163&lt;=($I$11/4),1,A163&lt;=($I$11/4*2),2,A163&lt;=($I$11/4*3),3,A163&lt;=($I$11/4*4),4)</f>
        <v>1</v>
      </c>
    </row>
    <row r="164" spans="1:6" x14ac:dyDescent="0.25">
      <c r="A164">
        <v>12</v>
      </c>
      <c r="B164" t="s">
        <v>11</v>
      </c>
      <c r="C164" t="s">
        <v>10</v>
      </c>
      <c r="D164" t="str" cm="1">
        <f t="array" ref="D164">_xlfn.IFS(C164="ONE","Number",C164="TWO","Number",C164="THREE","Number",C164="FOUR","Number",C164="FIVE","Number",C164="SIX","Number",C164="ZERO","Number",C164="SEVEN","Number",C164="EIGHT","Number",C164="NINE","Number",C164="DRAW1","Draw",C164="DRAW4","DRAW4",C164="DRAW2","DRAW2",C164="SKIP","SKIP",C164="REVERSE","REVERSE",C164="SELECTCOLOR","SELECTCOLOR")</f>
        <v>DRAW2</v>
      </c>
      <c r="E164">
        <f t="shared" si="2"/>
        <v>10</v>
      </c>
      <c r="F164" cm="1">
        <f t="array" ref="F164">_xlfn.IFS(A164&lt;=($I$11/4),1,A164&lt;=($I$11/4*2),2,A164&lt;=($I$11/4*3),3,A164&lt;=($I$11/4*4),4)</f>
        <v>1</v>
      </c>
    </row>
    <row r="165" spans="1:6" x14ac:dyDescent="0.25">
      <c r="A165">
        <v>13</v>
      </c>
      <c r="B165" t="s">
        <v>8</v>
      </c>
      <c r="C165" t="s">
        <v>9</v>
      </c>
      <c r="D165" t="str" cm="1">
        <f t="array" ref="D165">_xlfn.IFS(C165="ONE","Number",C165="TWO","Number",C165="THREE","Number",C165="FOUR","Number",C165="FIVE","Number",C165="SIX","Number",C165="ZERO","Number",C165="SEVEN","Number",C165="EIGHT","Number",C165="NINE","Number",C165="DRAW1","Draw",C165="DRAW4","DRAW4",C165="DRAW2","DRAW2",C165="SKIP","SKIP",C165="REVERSE","REVERSE",C165="SELECTCOLOR","SELECTCOLOR")</f>
        <v>Draw</v>
      </c>
      <c r="E165">
        <f t="shared" si="2"/>
        <v>10</v>
      </c>
      <c r="F165" cm="1">
        <f t="array" ref="F165">_xlfn.IFS(A165&lt;=($I$11/4),1,A165&lt;=($I$11/4*2),2,A165&lt;=($I$11/4*3),3,A165&lt;=($I$11/4*4),4)</f>
        <v>1</v>
      </c>
    </row>
    <row r="166" spans="1:6" x14ac:dyDescent="0.25">
      <c r="A166">
        <v>14</v>
      </c>
      <c r="B166" t="s">
        <v>8</v>
      </c>
      <c r="C166" t="s">
        <v>9</v>
      </c>
      <c r="D166" t="str" cm="1">
        <f t="array" ref="D166">_xlfn.IFS(C166="ONE","Number",C166="TWO","Number",C166="THREE","Number",C166="FOUR","Number",C166="FIVE","Number",C166="SIX","Number",C166="ZERO","Number",C166="SEVEN","Number",C166="EIGHT","Number",C166="NINE","Number",C166="DRAW1","Draw",C166="DRAW4","DRAW4",C166="DRAW2","DRAW2",C166="SKIP","SKIP",C166="REVERSE","REVERSE",C166="SELECTCOLOR","SELECTCOLOR")</f>
        <v>Draw</v>
      </c>
      <c r="E166">
        <f t="shared" si="2"/>
        <v>10</v>
      </c>
      <c r="F166" cm="1">
        <f t="array" ref="F166">_xlfn.IFS(A166&lt;=($I$11/4),1,A166&lt;=($I$11/4*2),2,A166&lt;=($I$11/4*3),3,A166&lt;=($I$11/4*4),4)</f>
        <v>1</v>
      </c>
    </row>
    <row r="167" spans="1:6" x14ac:dyDescent="0.25">
      <c r="A167">
        <v>15</v>
      </c>
      <c r="B167" t="s">
        <v>8</v>
      </c>
      <c r="C167" t="s">
        <v>9</v>
      </c>
      <c r="D167" t="str" cm="1">
        <f t="array" ref="D167">_xlfn.IFS(C167="ONE","Number",C167="TWO","Number",C167="THREE","Number",C167="FOUR","Number",C167="FIVE","Number",C167="SIX","Number",C167="ZERO","Number",C167="SEVEN","Number",C167="EIGHT","Number",C167="NINE","Number",C167="DRAW1","Draw",C167="DRAW4","DRAW4",C167="DRAW2","DRAW2",C167="SKIP","SKIP",C167="REVERSE","REVERSE",C167="SELECTCOLOR","SELECTCOLOR")</f>
        <v>Draw</v>
      </c>
      <c r="E167">
        <f t="shared" si="2"/>
        <v>10</v>
      </c>
      <c r="F167" cm="1">
        <f t="array" ref="F167">_xlfn.IFS(A167&lt;=($I$11/4),1,A167&lt;=($I$11/4*2),2,A167&lt;=($I$11/4*3),3,A167&lt;=($I$11/4*4),4)</f>
        <v>2</v>
      </c>
    </row>
    <row r="168" spans="1:6" x14ac:dyDescent="0.25">
      <c r="A168">
        <v>16</v>
      </c>
      <c r="B168" t="s">
        <v>11</v>
      </c>
      <c r="C168" t="s">
        <v>17</v>
      </c>
      <c r="D168" t="str" cm="1">
        <f t="array" ref="D168">_xlfn.IFS(C168="ONE","Number",C168="TWO","Number",C168="THREE","Number",C168="FOUR","Number",C168="FIVE","Number",C168="SIX","Number",C168="ZERO","Number",C168="SEVEN","Number",C168="EIGHT","Number",C168="NINE","Number",C168="DRAW1","Draw",C168="DRAW4","DRAW4",C168="DRAW2","DRAW2",C168="SKIP","SKIP",C168="REVERSE","REVERSE",C168="SELECTCOLOR","SELECTCOLOR")</f>
        <v>SKIP</v>
      </c>
      <c r="E168">
        <f t="shared" si="2"/>
        <v>10</v>
      </c>
      <c r="F168" cm="1">
        <f t="array" ref="F168">_xlfn.IFS(A168&lt;=($I$11/4),1,A168&lt;=($I$11/4*2),2,A168&lt;=($I$11/4*3),3,A168&lt;=($I$11/4*4),4)</f>
        <v>2</v>
      </c>
    </row>
    <row r="169" spans="1:6" x14ac:dyDescent="0.25">
      <c r="A169">
        <v>17</v>
      </c>
      <c r="B169" t="s">
        <v>11</v>
      </c>
      <c r="C169" t="s">
        <v>23</v>
      </c>
      <c r="D169" t="str" cm="1">
        <f t="array" ref="D169">_xlfn.IFS(C169="ONE","Number",C169="TWO","Number",C169="THREE","Number",C169="FOUR","Number",C169="FIVE","Number",C169="SIX","Number",C169="ZERO","Number",C169="SEVEN","Number",C169="EIGHT","Number",C169="NINE","Number",C169="DRAW1","Draw",C169="DRAW4","DRAW4",C169="DRAW2","DRAW2",C169="SKIP","SKIP",C169="REVERSE","REVERSE",C169="SELECTCOLOR","SELECTCOLOR")</f>
        <v>Number</v>
      </c>
      <c r="E169">
        <f t="shared" si="2"/>
        <v>10</v>
      </c>
      <c r="F169" cm="1">
        <f t="array" ref="F169">_xlfn.IFS(A169&lt;=($I$11/4),1,A169&lt;=($I$11/4*2),2,A169&lt;=($I$11/4*3),3,A169&lt;=($I$11/4*4),4)</f>
        <v>2</v>
      </c>
    </row>
    <row r="170" spans="1:6" x14ac:dyDescent="0.25">
      <c r="A170">
        <v>18</v>
      </c>
      <c r="B170" t="s">
        <v>8</v>
      </c>
      <c r="C170" t="s">
        <v>9</v>
      </c>
      <c r="D170" t="str" cm="1">
        <f t="array" ref="D170">_xlfn.IFS(C170="ONE","Number",C170="TWO","Number",C170="THREE","Number",C170="FOUR","Number",C170="FIVE","Number",C170="SIX","Number",C170="ZERO","Number",C170="SEVEN","Number",C170="EIGHT","Number",C170="NINE","Number",C170="DRAW1","Draw",C170="DRAW4","DRAW4",C170="DRAW2","DRAW2",C170="SKIP","SKIP",C170="REVERSE","REVERSE",C170="SELECTCOLOR","SELECTCOLOR")</f>
        <v>Draw</v>
      </c>
      <c r="E170">
        <f t="shared" si="2"/>
        <v>10</v>
      </c>
      <c r="F170" cm="1">
        <f t="array" ref="F170">_xlfn.IFS(A170&lt;=($I$11/4),1,A170&lt;=($I$11/4*2),2,A170&lt;=($I$11/4*3),3,A170&lt;=($I$11/4*4),4)</f>
        <v>2</v>
      </c>
    </row>
    <row r="171" spans="1:6" x14ac:dyDescent="0.25">
      <c r="A171">
        <v>19</v>
      </c>
      <c r="B171" t="s">
        <v>8</v>
      </c>
      <c r="C171" t="s">
        <v>9</v>
      </c>
      <c r="D171" t="str" cm="1">
        <f t="array" ref="D171">_xlfn.IFS(C171="ONE","Number",C171="TWO","Number",C171="THREE","Number",C171="FOUR","Number",C171="FIVE","Number",C171="SIX","Number",C171="ZERO","Number",C171="SEVEN","Number",C171="EIGHT","Number",C171="NINE","Number",C171="DRAW1","Draw",C171="DRAW4","DRAW4",C171="DRAW2","DRAW2",C171="SKIP","SKIP",C171="REVERSE","REVERSE",C171="SELECTCOLOR","SELECTCOLOR")</f>
        <v>Draw</v>
      </c>
      <c r="E171">
        <f t="shared" si="2"/>
        <v>10</v>
      </c>
      <c r="F171" cm="1">
        <f t="array" ref="F171">_xlfn.IFS(A171&lt;=($I$11/4),1,A171&lt;=($I$11/4*2),2,A171&lt;=($I$11/4*3),3,A171&lt;=($I$11/4*4),4)</f>
        <v>2</v>
      </c>
    </row>
    <row r="172" spans="1:6" x14ac:dyDescent="0.25">
      <c r="A172">
        <v>20</v>
      </c>
      <c r="B172" t="s">
        <v>8</v>
      </c>
      <c r="C172" t="s">
        <v>9</v>
      </c>
      <c r="D172" t="str" cm="1">
        <f t="array" ref="D172">_xlfn.IFS(C172="ONE","Number",C172="TWO","Number",C172="THREE","Number",C172="FOUR","Number",C172="FIVE","Number",C172="SIX","Number",C172="ZERO","Number",C172="SEVEN","Number",C172="EIGHT","Number",C172="NINE","Number",C172="DRAW1","Draw",C172="DRAW4","DRAW4",C172="DRAW2","DRAW2",C172="SKIP","SKIP",C172="REVERSE","REVERSE",C172="SELECTCOLOR","SELECTCOLOR")</f>
        <v>Draw</v>
      </c>
      <c r="E172">
        <f t="shared" si="2"/>
        <v>10</v>
      </c>
      <c r="F172" cm="1">
        <f t="array" ref="F172">_xlfn.IFS(A172&lt;=($I$11/4),1,A172&lt;=($I$11/4*2),2,A172&lt;=($I$11/4*3),3,A172&lt;=($I$11/4*4),4)</f>
        <v>2</v>
      </c>
    </row>
    <row r="173" spans="1:6" x14ac:dyDescent="0.25">
      <c r="A173">
        <v>21</v>
      </c>
      <c r="B173" t="s">
        <v>11</v>
      </c>
      <c r="C173" t="s">
        <v>13</v>
      </c>
      <c r="D173" t="str" cm="1">
        <f t="array" ref="D173">_xlfn.IFS(C173="ONE","Number",C173="TWO","Number",C173="THREE","Number",C173="FOUR","Number",C173="FIVE","Number",C173="SIX","Number",C173="ZERO","Number",C173="SEVEN","Number",C173="EIGHT","Number",C173="NINE","Number",C173="DRAW1","Draw",C173="DRAW4","DRAW4",C173="DRAW2","DRAW2",C173="SKIP","SKIP",C173="REVERSE","REVERSE",C173="SELECTCOLOR","SELECTCOLOR")</f>
        <v>Number</v>
      </c>
      <c r="E173">
        <f t="shared" si="2"/>
        <v>10</v>
      </c>
      <c r="F173" cm="1">
        <f t="array" ref="F173">_xlfn.IFS(A173&lt;=($I$11/4),1,A173&lt;=($I$11/4*2),2,A173&lt;=($I$11/4*3),3,A173&lt;=($I$11/4*4),4)</f>
        <v>2</v>
      </c>
    </row>
    <row r="174" spans="1:6" x14ac:dyDescent="0.25">
      <c r="A174">
        <v>21</v>
      </c>
      <c r="B174" t="s">
        <v>6</v>
      </c>
      <c r="C174" t="s">
        <v>13</v>
      </c>
      <c r="D174" t="str" cm="1">
        <f t="array" ref="D174">_xlfn.IFS(C174="ONE","Number",C174="TWO","Number",C174="THREE","Number",C174="FOUR","Number",C174="FIVE","Number",C174="SIX","Number",C174="ZERO","Number",C174="SEVEN","Number",C174="EIGHT","Number",C174="NINE","Number",C174="DRAW1","Draw",C174="DRAW4","DRAW4",C174="DRAW2","DRAW2",C174="SKIP","SKIP",C174="REVERSE","REVERSE",C174="SELECTCOLOR","SELECTCOLOR")</f>
        <v>Number</v>
      </c>
      <c r="E174">
        <f t="shared" si="2"/>
        <v>10</v>
      </c>
      <c r="F174" cm="1">
        <f t="array" ref="F174">_xlfn.IFS(A174&lt;=($I$11/4),1,A174&lt;=($I$11/4*2),2,A174&lt;=($I$11/4*3),3,A174&lt;=($I$11/4*4),4)</f>
        <v>2</v>
      </c>
    </row>
    <row r="175" spans="1:6" x14ac:dyDescent="0.25">
      <c r="A175">
        <v>22</v>
      </c>
      <c r="B175" t="s">
        <v>5</v>
      </c>
      <c r="C175" t="s">
        <v>4</v>
      </c>
      <c r="D175" t="str" cm="1">
        <f t="array" ref="D175">_xlfn.IFS(C175="ONE","Number",C175="TWO","Number",C175="THREE","Number",C175="FOUR","Number",C175="FIVE","Number",C175="SIX","Number",C175="ZERO","Number",C175="SEVEN","Number",C175="EIGHT","Number",C175="NINE","Number",C175="DRAW1","Draw",C175="DRAW4","DRAW4",C175="DRAW2","DRAW2",C175="SKIP","SKIP",C175="REVERSE","REVERSE",C175="SELECTCOLOR","SELECTCOLOR")</f>
        <v>Number</v>
      </c>
      <c r="E175">
        <f t="shared" si="2"/>
        <v>10</v>
      </c>
      <c r="F175" cm="1">
        <f t="array" ref="F175">_xlfn.IFS(A175&lt;=($I$11/4),1,A175&lt;=($I$11/4*2),2,A175&lt;=($I$11/4*3),3,A175&lt;=($I$11/4*4),4)</f>
        <v>2</v>
      </c>
    </row>
    <row r="176" spans="1:6" x14ac:dyDescent="0.25">
      <c r="A176">
        <v>23</v>
      </c>
      <c r="B176" t="s">
        <v>8</v>
      </c>
      <c r="C176" t="s">
        <v>9</v>
      </c>
      <c r="D176" t="str" cm="1">
        <f t="array" ref="D176">_xlfn.IFS(C176="ONE","Number",C176="TWO","Number",C176="THREE","Number",C176="FOUR","Number",C176="FIVE","Number",C176="SIX","Number",C176="ZERO","Number",C176="SEVEN","Number",C176="EIGHT","Number",C176="NINE","Number",C176="DRAW1","Draw",C176="DRAW4","DRAW4",C176="DRAW2","DRAW2",C176="SKIP","SKIP",C176="REVERSE","REVERSE",C176="SELECTCOLOR","SELECTCOLOR")</f>
        <v>Draw</v>
      </c>
      <c r="E176">
        <f t="shared" si="2"/>
        <v>10</v>
      </c>
      <c r="F176" cm="1">
        <f t="array" ref="F176">_xlfn.IFS(A176&lt;=($I$11/4),1,A176&lt;=($I$11/4*2),2,A176&lt;=($I$11/4*3),3,A176&lt;=($I$11/4*4),4)</f>
        <v>2</v>
      </c>
    </row>
    <row r="177" spans="1:6" x14ac:dyDescent="0.25">
      <c r="A177">
        <v>24</v>
      </c>
      <c r="B177" t="s">
        <v>8</v>
      </c>
      <c r="C177" t="s">
        <v>9</v>
      </c>
      <c r="D177" t="str" cm="1">
        <f t="array" ref="D177">_xlfn.IFS(C177="ONE","Number",C177="TWO","Number",C177="THREE","Number",C177="FOUR","Number",C177="FIVE","Number",C177="SIX","Number",C177="ZERO","Number",C177="SEVEN","Number",C177="EIGHT","Number",C177="NINE","Number",C177="DRAW1","Draw",C177="DRAW4","DRAW4",C177="DRAW2","DRAW2",C177="SKIP","SKIP",C177="REVERSE","REVERSE",C177="SELECTCOLOR","SELECTCOLOR")</f>
        <v>Draw</v>
      </c>
      <c r="E177">
        <f t="shared" si="2"/>
        <v>10</v>
      </c>
      <c r="F177" cm="1">
        <f t="array" ref="F177">_xlfn.IFS(A177&lt;=($I$11/4),1,A177&lt;=($I$11/4*2),2,A177&lt;=($I$11/4*3),3,A177&lt;=($I$11/4*4),4)</f>
        <v>2</v>
      </c>
    </row>
    <row r="178" spans="1:6" x14ac:dyDescent="0.25">
      <c r="A178">
        <v>25</v>
      </c>
      <c r="B178" t="s">
        <v>6</v>
      </c>
      <c r="C178" t="s">
        <v>12</v>
      </c>
      <c r="D178" t="str" cm="1">
        <f t="array" ref="D178">_xlfn.IFS(C178="ONE","Number",C178="TWO","Number",C178="THREE","Number",C178="FOUR","Number",C178="FIVE","Number",C178="SIX","Number",C178="ZERO","Number",C178="SEVEN","Number",C178="EIGHT","Number",C178="NINE","Number",C178="DRAW1","Draw",C178="DRAW4","DRAW4",C178="DRAW2","DRAW2",C178="SKIP","SKIP",C178="REVERSE","REVERSE",C178="SELECTCOLOR","SELECTCOLOR")</f>
        <v>Number</v>
      </c>
      <c r="E178">
        <f t="shared" si="2"/>
        <v>10</v>
      </c>
      <c r="F178" cm="1">
        <f t="array" ref="F178">_xlfn.IFS(A178&lt;=($I$11/4),1,A178&lt;=($I$11/4*2),2,A178&lt;=($I$11/4*3),3,A178&lt;=($I$11/4*4),4)</f>
        <v>2</v>
      </c>
    </row>
    <row r="179" spans="1:6" x14ac:dyDescent="0.25">
      <c r="A179">
        <v>26</v>
      </c>
      <c r="B179" t="s">
        <v>6</v>
      </c>
      <c r="C179" t="s">
        <v>21</v>
      </c>
      <c r="D179" t="str" cm="1">
        <f t="array" ref="D179">_xlfn.IFS(C179="ONE","Number",C179="TWO","Number",C179="THREE","Number",C179="FOUR","Number",C179="FIVE","Number",C179="SIX","Number",C179="ZERO","Number",C179="SEVEN","Number",C179="EIGHT","Number",C179="NINE","Number",C179="DRAW1","Draw",C179="DRAW4","DRAW4",C179="DRAW2","DRAW2",C179="SKIP","SKIP",C179="REVERSE","REVERSE",C179="SELECTCOLOR","SELECTCOLOR")</f>
        <v>Number</v>
      </c>
      <c r="E179">
        <f t="shared" si="2"/>
        <v>10</v>
      </c>
      <c r="F179" cm="1">
        <f t="array" ref="F179">_xlfn.IFS(A179&lt;=($I$11/4),1,A179&lt;=($I$11/4*2),2,A179&lt;=($I$11/4*3),3,A179&lt;=($I$11/4*4),4)</f>
        <v>2</v>
      </c>
    </row>
    <row r="180" spans="1:6" x14ac:dyDescent="0.25">
      <c r="A180">
        <v>27</v>
      </c>
      <c r="B180" t="s">
        <v>8</v>
      </c>
      <c r="C180" t="s">
        <v>9</v>
      </c>
      <c r="D180" t="str" cm="1">
        <f t="array" ref="D180">_xlfn.IFS(C180="ONE","Number",C180="TWO","Number",C180="THREE","Number",C180="FOUR","Number",C180="FIVE","Number",C180="SIX","Number",C180="ZERO","Number",C180="SEVEN","Number",C180="EIGHT","Number",C180="NINE","Number",C180="DRAW1","Draw",C180="DRAW4","DRAW4",C180="DRAW2","DRAW2",C180="SKIP","SKIP",C180="REVERSE","REVERSE",C180="SELECTCOLOR","SELECTCOLOR")</f>
        <v>Draw</v>
      </c>
      <c r="E180">
        <f t="shared" si="2"/>
        <v>10</v>
      </c>
      <c r="F180" cm="1">
        <f t="array" ref="F180">_xlfn.IFS(A180&lt;=($I$11/4),1,A180&lt;=($I$11/4*2),2,A180&lt;=($I$11/4*3),3,A180&lt;=($I$11/4*4),4)</f>
        <v>2</v>
      </c>
    </row>
    <row r="181" spans="1:6" x14ac:dyDescent="0.25">
      <c r="A181">
        <v>28</v>
      </c>
      <c r="B181" t="s">
        <v>8</v>
      </c>
      <c r="C181" t="s">
        <v>9</v>
      </c>
      <c r="D181" t="str" cm="1">
        <f t="array" ref="D181">_xlfn.IFS(C181="ONE","Number",C181="TWO","Number",C181="THREE","Number",C181="FOUR","Number",C181="FIVE","Number",C181="SIX","Number",C181="ZERO","Number",C181="SEVEN","Number",C181="EIGHT","Number",C181="NINE","Number",C181="DRAW1","Draw",C181="DRAW4","DRAW4",C181="DRAW2","DRAW2",C181="SKIP","SKIP",C181="REVERSE","REVERSE",C181="SELECTCOLOR","SELECTCOLOR")</f>
        <v>Draw</v>
      </c>
      <c r="E181">
        <f t="shared" si="2"/>
        <v>10</v>
      </c>
      <c r="F181" cm="1">
        <f t="array" ref="F181">_xlfn.IFS(A181&lt;=($I$11/4),1,A181&lt;=($I$11/4*2),2,A181&lt;=($I$11/4*3),3,A181&lt;=($I$11/4*4),4)</f>
        <v>2</v>
      </c>
    </row>
    <row r="182" spans="1:6" x14ac:dyDescent="0.25">
      <c r="A182">
        <v>29</v>
      </c>
      <c r="B182" t="s">
        <v>3</v>
      </c>
      <c r="C182" t="s">
        <v>17</v>
      </c>
      <c r="D182" t="str" cm="1">
        <f t="array" ref="D182">_xlfn.IFS(C182="ONE","Number",C182="TWO","Number",C182="THREE","Number",C182="FOUR","Number",C182="FIVE","Number",C182="SIX","Number",C182="ZERO","Number",C182="SEVEN","Number",C182="EIGHT","Number",C182="NINE","Number",C182="DRAW1","Draw",C182="DRAW4","DRAW4",C182="DRAW2","DRAW2",C182="SKIP","SKIP",C182="REVERSE","REVERSE",C182="SELECTCOLOR","SELECTCOLOR")</f>
        <v>SKIP</v>
      </c>
      <c r="E182">
        <f t="shared" si="2"/>
        <v>10</v>
      </c>
      <c r="F182" cm="1">
        <f t="array" ref="F182">_xlfn.IFS(A182&lt;=($I$11/4),1,A182&lt;=($I$11/4*2),2,A182&lt;=($I$11/4*3),3,A182&lt;=($I$11/4*4),4)</f>
        <v>3</v>
      </c>
    </row>
    <row r="183" spans="1:6" x14ac:dyDescent="0.25">
      <c r="A183">
        <v>30</v>
      </c>
      <c r="B183" t="s">
        <v>3</v>
      </c>
      <c r="C183" t="s">
        <v>22</v>
      </c>
      <c r="D183" t="str" cm="1">
        <f t="array" ref="D183">_xlfn.IFS(C183="ONE","Number",C183="TWO","Number",C183="THREE","Number",C183="FOUR","Number",C183="FIVE","Number",C183="SIX","Number",C183="ZERO","Number",C183="SEVEN","Number",C183="EIGHT","Number",C183="NINE","Number",C183="DRAW1","Draw",C183="DRAW4","DRAW4",C183="DRAW2","DRAW2",C183="SKIP","SKIP",C183="REVERSE","REVERSE",C183="SELECTCOLOR","SELECTCOLOR")</f>
        <v>Number</v>
      </c>
      <c r="E183">
        <f t="shared" si="2"/>
        <v>10</v>
      </c>
      <c r="F183" cm="1">
        <f t="array" ref="F183">_xlfn.IFS(A183&lt;=($I$11/4),1,A183&lt;=($I$11/4*2),2,A183&lt;=($I$11/4*3),3,A183&lt;=($I$11/4*4),4)</f>
        <v>3</v>
      </c>
    </row>
    <row r="184" spans="1:6" x14ac:dyDescent="0.25">
      <c r="A184">
        <v>31</v>
      </c>
      <c r="B184" t="s">
        <v>11</v>
      </c>
      <c r="C184" t="s">
        <v>7</v>
      </c>
      <c r="D184" t="str" cm="1">
        <f t="array" ref="D184">_xlfn.IFS(C184="ONE","Number",C184="TWO","Number",C184="THREE","Number",C184="FOUR","Number",C184="FIVE","Number",C184="SIX","Number",C184="ZERO","Number",C184="SEVEN","Number",C184="EIGHT","Number",C184="NINE","Number",C184="DRAW1","Draw",C184="DRAW4","DRAW4",C184="DRAW2","DRAW2",C184="SKIP","SKIP",C184="REVERSE","REVERSE",C184="SELECTCOLOR","SELECTCOLOR")</f>
        <v>Number</v>
      </c>
      <c r="E184">
        <f t="shared" si="2"/>
        <v>10</v>
      </c>
      <c r="F184" cm="1">
        <f t="array" ref="F184">_xlfn.IFS(A184&lt;=($I$11/4),1,A184&lt;=($I$11/4*2),2,A184&lt;=($I$11/4*3),3,A184&lt;=($I$11/4*4),4)</f>
        <v>3</v>
      </c>
    </row>
    <row r="185" spans="1:6" x14ac:dyDescent="0.25">
      <c r="A185">
        <v>32</v>
      </c>
      <c r="B185" t="s">
        <v>8</v>
      </c>
      <c r="C185" t="s">
        <v>9</v>
      </c>
      <c r="D185" t="str" cm="1">
        <f t="array" ref="D185">_xlfn.IFS(C185="ONE","Number",C185="TWO","Number",C185="THREE","Number",C185="FOUR","Number",C185="FIVE","Number",C185="SIX","Number",C185="ZERO","Number",C185="SEVEN","Number",C185="EIGHT","Number",C185="NINE","Number",C185="DRAW1","Draw",C185="DRAW4","DRAW4",C185="DRAW2","DRAW2",C185="SKIP","SKIP",C185="REVERSE","REVERSE",C185="SELECTCOLOR","SELECTCOLOR")</f>
        <v>Draw</v>
      </c>
      <c r="E185">
        <f t="shared" si="2"/>
        <v>10</v>
      </c>
      <c r="F185" cm="1">
        <f t="array" ref="F185">_xlfn.IFS(A185&lt;=($I$11/4),1,A185&lt;=($I$11/4*2),2,A185&lt;=($I$11/4*3),3,A185&lt;=($I$11/4*4),4)</f>
        <v>3</v>
      </c>
    </row>
    <row r="186" spans="1:6" x14ac:dyDescent="0.25">
      <c r="A186">
        <v>33</v>
      </c>
      <c r="B186" t="s">
        <v>8</v>
      </c>
      <c r="C186" t="s">
        <v>9</v>
      </c>
      <c r="D186" t="str" cm="1">
        <f t="array" ref="D186">_xlfn.IFS(C186="ONE","Number",C186="TWO","Number",C186="THREE","Number",C186="FOUR","Number",C186="FIVE","Number",C186="SIX","Number",C186="ZERO","Number",C186="SEVEN","Number",C186="EIGHT","Number",C186="NINE","Number",C186="DRAW1","Draw",C186="DRAW4","DRAW4",C186="DRAW2","DRAW2",C186="SKIP","SKIP",C186="REVERSE","REVERSE",C186="SELECTCOLOR","SELECTCOLOR")</f>
        <v>Draw</v>
      </c>
      <c r="E186">
        <f t="shared" si="2"/>
        <v>10</v>
      </c>
      <c r="F186" cm="1">
        <f t="array" ref="F186">_xlfn.IFS(A186&lt;=($I$11/4),1,A186&lt;=($I$11/4*2),2,A186&lt;=($I$11/4*3),3,A186&lt;=($I$11/4*4),4)</f>
        <v>3</v>
      </c>
    </row>
    <row r="187" spans="1:6" x14ac:dyDescent="0.25">
      <c r="A187">
        <v>34</v>
      </c>
      <c r="B187" t="s">
        <v>8</v>
      </c>
      <c r="C187" t="s">
        <v>9</v>
      </c>
      <c r="D187" t="str" cm="1">
        <f t="array" ref="D187">_xlfn.IFS(C187="ONE","Number",C187="TWO","Number",C187="THREE","Number",C187="FOUR","Number",C187="FIVE","Number",C187="SIX","Number",C187="ZERO","Number",C187="SEVEN","Number",C187="EIGHT","Number",C187="NINE","Number",C187="DRAW1","Draw",C187="DRAW4","DRAW4",C187="DRAW2","DRAW2",C187="SKIP","SKIP",C187="REVERSE","REVERSE",C187="SELECTCOLOR","SELECTCOLOR")</f>
        <v>Draw</v>
      </c>
      <c r="E187">
        <f t="shared" si="2"/>
        <v>10</v>
      </c>
      <c r="F187" cm="1">
        <f t="array" ref="F187">_xlfn.IFS(A187&lt;=($I$11/4),1,A187&lt;=($I$11/4*2),2,A187&lt;=($I$11/4*3),3,A187&lt;=($I$11/4*4),4)</f>
        <v>3</v>
      </c>
    </row>
    <row r="188" spans="1:6" x14ac:dyDescent="0.25">
      <c r="A188">
        <v>35</v>
      </c>
      <c r="B188" t="s">
        <v>8</v>
      </c>
      <c r="C188" t="s">
        <v>9</v>
      </c>
      <c r="D188" t="str" cm="1">
        <f t="array" ref="D188">_xlfn.IFS(C188="ONE","Number",C188="TWO","Number",C188="THREE","Number",C188="FOUR","Number",C188="FIVE","Number",C188="SIX","Number",C188="ZERO","Number",C188="SEVEN","Number",C188="EIGHT","Number",C188="NINE","Number",C188="DRAW1","Draw",C188="DRAW4","DRAW4",C188="DRAW2","DRAW2",C188="SKIP","SKIP",C188="REVERSE","REVERSE",C188="SELECTCOLOR","SELECTCOLOR")</f>
        <v>Draw</v>
      </c>
      <c r="E188">
        <f t="shared" si="2"/>
        <v>10</v>
      </c>
      <c r="F188" cm="1">
        <f t="array" ref="F188">_xlfn.IFS(A188&lt;=($I$11/4),1,A188&lt;=($I$11/4*2),2,A188&lt;=($I$11/4*3),3,A188&lt;=($I$11/4*4),4)</f>
        <v>3</v>
      </c>
    </row>
    <row r="189" spans="1:6" x14ac:dyDescent="0.25">
      <c r="A189">
        <v>36</v>
      </c>
      <c r="B189" t="s">
        <v>6</v>
      </c>
      <c r="C189" t="s">
        <v>12</v>
      </c>
      <c r="D189" t="str" cm="1">
        <f t="array" ref="D189">_xlfn.IFS(C189="ONE","Number",C189="TWO","Number",C189="THREE","Number",C189="FOUR","Number",C189="FIVE","Number",C189="SIX","Number",C189="ZERO","Number",C189="SEVEN","Number",C189="EIGHT","Number",C189="NINE","Number",C189="DRAW1","Draw",C189="DRAW4","DRAW4",C189="DRAW2","DRAW2",C189="SKIP","SKIP",C189="REVERSE","REVERSE",C189="SELECTCOLOR","SELECTCOLOR")</f>
        <v>Number</v>
      </c>
      <c r="E189">
        <f t="shared" si="2"/>
        <v>10</v>
      </c>
      <c r="F189" cm="1">
        <f t="array" ref="F189">_xlfn.IFS(A189&lt;=($I$11/4),1,A189&lt;=($I$11/4*2),2,A189&lt;=($I$11/4*3),3,A189&lt;=($I$11/4*4),4)</f>
        <v>3</v>
      </c>
    </row>
    <row r="190" spans="1:6" x14ac:dyDescent="0.25">
      <c r="A190">
        <v>37</v>
      </c>
      <c r="B190" t="s">
        <v>3</v>
      </c>
      <c r="C190" t="s">
        <v>7</v>
      </c>
      <c r="D190" t="str" cm="1">
        <f t="array" ref="D190">_xlfn.IFS(C190="ONE","Number",C190="TWO","Number",C190="THREE","Number",C190="FOUR","Number",C190="FIVE","Number",C190="SIX","Number",C190="ZERO","Number",C190="SEVEN","Number",C190="EIGHT","Number",C190="NINE","Number",C190="DRAW1","Draw",C190="DRAW4","DRAW4",C190="DRAW2","DRAW2",C190="SKIP","SKIP",C190="REVERSE","REVERSE",C190="SELECTCOLOR","SELECTCOLOR")</f>
        <v>Number</v>
      </c>
      <c r="E190">
        <f t="shared" si="2"/>
        <v>10</v>
      </c>
      <c r="F190" cm="1">
        <f t="array" ref="F190">_xlfn.IFS(A190&lt;=($I$11/4),1,A190&lt;=($I$11/4*2),2,A190&lt;=($I$11/4*3),3,A190&lt;=($I$11/4*4),4)</f>
        <v>3</v>
      </c>
    </row>
    <row r="191" spans="1:6" x14ac:dyDescent="0.25">
      <c r="A191">
        <v>38</v>
      </c>
      <c r="B191" t="s">
        <v>3</v>
      </c>
      <c r="C191" t="s">
        <v>21</v>
      </c>
      <c r="D191" t="str" cm="1">
        <f t="array" ref="D191">_xlfn.IFS(C191="ONE","Number",C191="TWO","Number",C191="THREE","Number",C191="FOUR","Number",C191="FIVE","Number",C191="SIX","Number",C191="ZERO","Number",C191="SEVEN","Number",C191="EIGHT","Number",C191="NINE","Number",C191="DRAW1","Draw",C191="DRAW4","DRAW4",C191="DRAW2","DRAW2",C191="SKIP","SKIP",C191="REVERSE","REVERSE",C191="SELECTCOLOR","SELECTCOLOR")</f>
        <v>Number</v>
      </c>
      <c r="E191">
        <f t="shared" si="2"/>
        <v>10</v>
      </c>
      <c r="F191" cm="1">
        <f t="array" ref="F191">_xlfn.IFS(A191&lt;=($I$11/4),1,A191&lt;=($I$11/4*2),2,A191&lt;=($I$11/4*3),3,A191&lt;=($I$11/4*4),4)</f>
        <v>3</v>
      </c>
    </row>
    <row r="192" spans="1:6" x14ac:dyDescent="0.25">
      <c r="A192">
        <v>39</v>
      </c>
      <c r="B192" t="s">
        <v>11</v>
      </c>
      <c r="C192" t="s">
        <v>12</v>
      </c>
      <c r="D192" t="str" cm="1">
        <f t="array" ref="D192">_xlfn.IFS(C192="ONE","Number",C192="TWO","Number",C192="THREE","Number",C192="FOUR","Number",C192="FIVE","Number",C192="SIX","Number",C192="ZERO","Number",C192="SEVEN","Number",C192="EIGHT","Number",C192="NINE","Number",C192="DRAW1","Draw",C192="DRAW4","DRAW4",C192="DRAW2","DRAW2",C192="SKIP","SKIP",C192="REVERSE","REVERSE",C192="SELECTCOLOR","SELECTCOLOR")</f>
        <v>Number</v>
      </c>
      <c r="E192">
        <f t="shared" si="2"/>
        <v>10</v>
      </c>
      <c r="F192" cm="1">
        <f t="array" ref="F192">_xlfn.IFS(A192&lt;=($I$11/4),1,A192&lt;=($I$11/4*2),2,A192&lt;=($I$11/4*3),3,A192&lt;=($I$11/4*4),4)</f>
        <v>3</v>
      </c>
    </row>
    <row r="193" spans="1:6" x14ac:dyDescent="0.25">
      <c r="A193">
        <v>40</v>
      </c>
      <c r="B193" t="s">
        <v>11</v>
      </c>
      <c r="C193" t="s">
        <v>7</v>
      </c>
      <c r="D193" t="str" cm="1">
        <f t="array" ref="D193">_xlfn.IFS(C193="ONE","Number",C193="TWO","Number",C193="THREE","Number",C193="FOUR","Number",C193="FIVE","Number",C193="SIX","Number",C193="ZERO","Number",C193="SEVEN","Number",C193="EIGHT","Number",C193="NINE","Number",C193="DRAW1","Draw",C193="DRAW4","DRAW4",C193="DRAW2","DRAW2",C193="SKIP","SKIP",C193="REVERSE","REVERSE",C193="SELECTCOLOR","SELECTCOLOR")</f>
        <v>Number</v>
      </c>
      <c r="E193">
        <f t="shared" si="2"/>
        <v>10</v>
      </c>
      <c r="F193" cm="1">
        <f t="array" ref="F193">_xlfn.IFS(A193&lt;=($I$11/4),1,A193&lt;=($I$11/4*2),2,A193&lt;=($I$11/4*3),3,A193&lt;=($I$11/4*4),4)</f>
        <v>3</v>
      </c>
    </row>
    <row r="194" spans="1:6" x14ac:dyDescent="0.25">
      <c r="A194">
        <v>41</v>
      </c>
      <c r="B194" t="s">
        <v>6</v>
      </c>
      <c r="C194" t="s">
        <v>22</v>
      </c>
      <c r="D194" t="str" cm="1">
        <f t="array" ref="D194">_xlfn.IFS(C194="ONE","Number",C194="TWO","Number",C194="THREE","Number",C194="FOUR","Number",C194="FIVE","Number",C194="SIX","Number",C194="ZERO","Number",C194="SEVEN","Number",C194="EIGHT","Number",C194="NINE","Number",C194="DRAW1","Draw",C194="DRAW4","DRAW4",C194="DRAW2","DRAW2",C194="SKIP","SKIP",C194="REVERSE","REVERSE",C194="SELECTCOLOR","SELECTCOLOR")</f>
        <v>Number</v>
      </c>
      <c r="E194">
        <f t="shared" si="2"/>
        <v>10</v>
      </c>
      <c r="F194" cm="1">
        <f t="array" ref="F194">_xlfn.IFS(A194&lt;=($I$11/4),1,A194&lt;=($I$11/4*2),2,A194&lt;=($I$11/4*3),3,A194&lt;=($I$11/4*4),4)</f>
        <v>3</v>
      </c>
    </row>
    <row r="195" spans="1:6" x14ac:dyDescent="0.25">
      <c r="A195">
        <v>42</v>
      </c>
      <c r="B195" t="s">
        <v>5</v>
      </c>
      <c r="C195" t="s">
        <v>17</v>
      </c>
      <c r="D195" t="str" cm="1">
        <f t="array" ref="D195">_xlfn.IFS(C195="ONE","Number",C195="TWO","Number",C195="THREE","Number",C195="FOUR","Number",C195="FIVE","Number",C195="SIX","Number",C195="ZERO","Number",C195="SEVEN","Number",C195="EIGHT","Number",C195="NINE","Number",C195="DRAW1","Draw",C195="DRAW4","DRAW4",C195="DRAW2","DRAW2",C195="SKIP","SKIP",C195="REVERSE","REVERSE",C195="SELECTCOLOR","SELECTCOLOR")</f>
        <v>SKIP</v>
      </c>
      <c r="E195">
        <f t="shared" si="2"/>
        <v>10</v>
      </c>
      <c r="F195" cm="1">
        <f t="array" ref="F195">_xlfn.IFS(A195&lt;=($I$11/4),1,A195&lt;=($I$11/4*2),2,A195&lt;=($I$11/4*3),3,A195&lt;=($I$11/4*4),4)</f>
        <v>3</v>
      </c>
    </row>
    <row r="196" spans="1:6" x14ac:dyDescent="0.25">
      <c r="A196">
        <v>43</v>
      </c>
      <c r="B196" t="s">
        <v>11</v>
      </c>
      <c r="C196" t="s">
        <v>13</v>
      </c>
      <c r="D196" t="str" cm="1">
        <f t="array" ref="D196">_xlfn.IFS(C196="ONE","Number",C196="TWO","Number",C196="THREE","Number",C196="FOUR","Number",C196="FIVE","Number",C196="SIX","Number",C196="ZERO","Number",C196="SEVEN","Number",C196="EIGHT","Number",C196="NINE","Number",C196="DRAW1","Draw",C196="DRAW4","DRAW4",C196="DRAW2","DRAW2",C196="SKIP","SKIP",C196="REVERSE","REVERSE",C196="SELECTCOLOR","SELECTCOLOR")</f>
        <v>Number</v>
      </c>
      <c r="E196">
        <f t="shared" ref="E196:E211" si="3">IF(A196&gt;=A195,E195,E195+1)</f>
        <v>10</v>
      </c>
      <c r="F196" cm="1">
        <f t="array" ref="F196">_xlfn.IFS(A196&lt;=($I$11/4),1,A196&lt;=($I$11/4*2),2,A196&lt;=($I$11/4*3),3,A196&lt;=($I$11/4*4),4)</f>
        <v>4</v>
      </c>
    </row>
    <row r="197" spans="1:6" x14ac:dyDescent="0.25">
      <c r="A197">
        <v>43</v>
      </c>
      <c r="B197" t="s">
        <v>3</v>
      </c>
      <c r="C197" t="s">
        <v>13</v>
      </c>
      <c r="D197" t="str" cm="1">
        <f t="array" ref="D197">_xlfn.IFS(C197="ONE","Number",C197="TWO","Number",C197="THREE","Number",C197="FOUR","Number",C197="FIVE","Number",C197="SIX","Number",C197="ZERO","Number",C197="SEVEN","Number",C197="EIGHT","Number",C197="NINE","Number",C197="DRAW1","Draw",C197="DRAW4","DRAW4",C197="DRAW2","DRAW2",C197="SKIP","SKIP",C197="REVERSE","REVERSE",C197="SELECTCOLOR","SELECTCOLOR")</f>
        <v>Number</v>
      </c>
      <c r="E197">
        <f t="shared" si="3"/>
        <v>10</v>
      </c>
      <c r="F197" cm="1">
        <f t="array" ref="F197">_xlfn.IFS(A197&lt;=($I$11/4),1,A197&lt;=($I$11/4*2),2,A197&lt;=($I$11/4*3),3,A197&lt;=($I$11/4*4),4)</f>
        <v>4</v>
      </c>
    </row>
    <row r="198" spans="1:6" x14ac:dyDescent="0.25">
      <c r="A198">
        <v>44</v>
      </c>
      <c r="B198" t="s">
        <v>8</v>
      </c>
      <c r="C198" t="s">
        <v>9</v>
      </c>
      <c r="D198" t="str" cm="1">
        <f t="array" ref="D198">_xlfn.IFS(C198="ONE","Number",C198="TWO","Number",C198="THREE","Number",C198="FOUR","Number",C198="FIVE","Number",C198="SIX","Number",C198="ZERO","Number",C198="SEVEN","Number",C198="EIGHT","Number",C198="NINE","Number",C198="DRAW1","Draw",C198="DRAW4","DRAW4",C198="DRAW2","DRAW2",C198="SKIP","SKIP",C198="REVERSE","REVERSE",C198="SELECTCOLOR","SELECTCOLOR")</f>
        <v>Draw</v>
      </c>
      <c r="E198">
        <f t="shared" si="3"/>
        <v>10</v>
      </c>
      <c r="F198" cm="1">
        <f t="array" ref="F198">_xlfn.IFS(A198&lt;=($I$11/4),1,A198&lt;=($I$11/4*2),2,A198&lt;=($I$11/4*3),3,A198&lt;=($I$11/4*4),4)</f>
        <v>4</v>
      </c>
    </row>
    <row r="199" spans="1:6" x14ac:dyDescent="0.25">
      <c r="A199">
        <v>45</v>
      </c>
      <c r="B199" t="s">
        <v>8</v>
      </c>
      <c r="C199" t="s">
        <v>9</v>
      </c>
      <c r="D199" t="str" cm="1">
        <f t="array" ref="D199">_xlfn.IFS(C199="ONE","Number",C199="TWO","Number",C199="THREE","Number",C199="FOUR","Number",C199="FIVE","Number",C199="SIX","Number",C199="ZERO","Number",C199="SEVEN","Number",C199="EIGHT","Number",C199="NINE","Number",C199="DRAW1","Draw",C199="DRAW4","DRAW4",C199="DRAW2","DRAW2",C199="SKIP","SKIP",C199="REVERSE","REVERSE",C199="SELECTCOLOR","SELECTCOLOR")</f>
        <v>Draw</v>
      </c>
      <c r="E199">
        <f t="shared" si="3"/>
        <v>10</v>
      </c>
      <c r="F199" cm="1">
        <f t="array" ref="F199">_xlfn.IFS(A199&lt;=($I$11/4),1,A199&lt;=($I$11/4*2),2,A199&lt;=($I$11/4*3),3,A199&lt;=($I$11/4*4),4)</f>
        <v>4</v>
      </c>
    </row>
    <row r="200" spans="1:6" x14ac:dyDescent="0.25">
      <c r="A200">
        <v>46</v>
      </c>
      <c r="B200" t="s">
        <v>11</v>
      </c>
      <c r="C200" t="s">
        <v>15</v>
      </c>
      <c r="D200" t="str" cm="1">
        <f t="array" ref="D200">_xlfn.IFS(C200="ONE","Number",C200="TWO","Number",C200="THREE","Number",C200="FOUR","Number",C200="FIVE","Number",C200="SIX","Number",C200="ZERO","Number",C200="SEVEN","Number",C200="EIGHT","Number",C200="NINE","Number",C200="DRAW1","Draw",C200="DRAW4","DRAW4",C200="DRAW2","DRAW2",C200="SKIP","SKIP",C200="REVERSE","REVERSE",C200="SELECTCOLOR","SELECTCOLOR")</f>
        <v>DRAW4</v>
      </c>
      <c r="E200">
        <f t="shared" si="3"/>
        <v>10</v>
      </c>
      <c r="F200" cm="1">
        <f t="array" ref="F200">_xlfn.IFS(A200&lt;=($I$11/4),1,A200&lt;=($I$11/4*2),2,A200&lt;=($I$11/4*3),3,A200&lt;=($I$11/4*4),4)</f>
        <v>4</v>
      </c>
    </row>
    <row r="201" spans="1:6" x14ac:dyDescent="0.25">
      <c r="A201">
        <v>47</v>
      </c>
      <c r="B201" t="s">
        <v>6</v>
      </c>
      <c r="C201" t="s">
        <v>18</v>
      </c>
      <c r="D201" t="str" cm="1">
        <f t="array" ref="D201">_xlfn.IFS(C201="ONE","Number",C201="TWO","Number",C201="THREE","Number",C201="FOUR","Number",C201="FIVE","Number",C201="SIX","Number",C201="ZERO","Number",C201="SEVEN","Number",C201="EIGHT","Number",C201="NINE","Number",C201="DRAW1","Draw",C201="DRAW4","DRAW4",C201="DRAW2","DRAW2",C201="SKIP","SKIP",C201="REVERSE","REVERSE",C201="SELECTCOLOR","SELECTCOLOR")</f>
        <v>SELECTCOLOR</v>
      </c>
      <c r="E201">
        <f t="shared" si="3"/>
        <v>10</v>
      </c>
      <c r="F201" cm="1">
        <f t="array" ref="F201">_xlfn.IFS(A201&lt;=($I$11/4),1,A201&lt;=($I$11/4*2),2,A201&lt;=($I$11/4*3),3,A201&lt;=($I$11/4*4),4)</f>
        <v>4</v>
      </c>
    </row>
    <row r="202" spans="1:6" x14ac:dyDescent="0.25">
      <c r="A202">
        <v>48</v>
      </c>
      <c r="B202" t="s">
        <v>6</v>
      </c>
      <c r="C202" t="s">
        <v>20</v>
      </c>
      <c r="D202" t="str" cm="1">
        <f t="array" ref="D202">_xlfn.IFS(C202="ONE","Number",C202="TWO","Number",C202="THREE","Number",C202="FOUR","Number",C202="FIVE","Number",C202="SIX","Number",C202="ZERO","Number",C202="SEVEN","Number",C202="EIGHT","Number",C202="NINE","Number",C202="DRAW1","Draw",C202="DRAW4","DRAW4",C202="DRAW2","DRAW2",C202="SKIP","SKIP",C202="REVERSE","REVERSE",C202="SELECTCOLOR","SELECTCOLOR")</f>
        <v>Number</v>
      </c>
      <c r="E202">
        <f t="shared" si="3"/>
        <v>10</v>
      </c>
      <c r="F202" cm="1">
        <f t="array" ref="F202">_xlfn.IFS(A202&lt;=($I$11/4),1,A202&lt;=($I$11/4*2),2,A202&lt;=($I$11/4*3),3,A202&lt;=($I$11/4*4),4)</f>
        <v>4</v>
      </c>
    </row>
    <row r="203" spans="1:6" x14ac:dyDescent="0.25">
      <c r="A203">
        <v>49</v>
      </c>
      <c r="B203" t="s">
        <v>6</v>
      </c>
      <c r="C203" t="s">
        <v>16</v>
      </c>
      <c r="D203" t="str" cm="1">
        <f t="array" ref="D203">_xlfn.IFS(C203="ONE","Number",C203="TWO","Number",C203="THREE","Number",C203="FOUR","Number",C203="FIVE","Number",C203="SIX","Number",C203="ZERO","Number",C203="SEVEN","Number",C203="EIGHT","Number",C203="NINE","Number",C203="DRAW1","Draw",C203="DRAW4","DRAW4",C203="DRAW2","DRAW2",C203="SKIP","SKIP",C203="REVERSE","REVERSE",C203="SELECTCOLOR","SELECTCOLOR")</f>
        <v>Number</v>
      </c>
      <c r="E203">
        <f t="shared" si="3"/>
        <v>10</v>
      </c>
      <c r="F203" cm="1">
        <f t="array" ref="F203">_xlfn.IFS(A203&lt;=($I$11/4),1,A203&lt;=($I$11/4*2),2,A203&lt;=($I$11/4*3),3,A203&lt;=($I$11/4*4),4)</f>
        <v>4</v>
      </c>
    </row>
    <row r="204" spans="1:6" x14ac:dyDescent="0.25">
      <c r="A204">
        <v>50</v>
      </c>
      <c r="B204" t="s">
        <v>5</v>
      </c>
      <c r="C204" t="s">
        <v>12</v>
      </c>
      <c r="D204" t="str" cm="1">
        <f t="array" ref="D204">_xlfn.IFS(C204="ONE","Number",C204="TWO","Number",C204="THREE","Number",C204="FOUR","Number",C204="FIVE","Number",C204="SIX","Number",C204="ZERO","Number",C204="SEVEN","Number",C204="EIGHT","Number",C204="NINE","Number",C204="DRAW1","Draw",C204="DRAW4","DRAW4",C204="DRAW2","DRAW2",C204="SKIP","SKIP",C204="REVERSE","REVERSE",C204="SELECTCOLOR","SELECTCOLOR")</f>
        <v>Number</v>
      </c>
      <c r="E204">
        <f t="shared" si="3"/>
        <v>10</v>
      </c>
      <c r="F204" cm="1">
        <f t="array" ref="F204">_xlfn.IFS(A204&lt;=($I$11/4),1,A204&lt;=($I$11/4*2),2,A204&lt;=($I$11/4*3),3,A204&lt;=($I$11/4*4),4)</f>
        <v>4</v>
      </c>
    </row>
    <row r="205" spans="1:6" x14ac:dyDescent="0.25">
      <c r="A205">
        <v>51</v>
      </c>
      <c r="B205" t="s">
        <v>6</v>
      </c>
      <c r="C205" t="s">
        <v>23</v>
      </c>
      <c r="D205" t="str" cm="1">
        <f t="array" ref="D205">_xlfn.IFS(C205="ONE","Number",C205="TWO","Number",C205="THREE","Number",C205="FOUR","Number",C205="FIVE","Number",C205="SIX","Number",C205="ZERO","Number",C205="SEVEN","Number",C205="EIGHT","Number",C205="NINE","Number",C205="DRAW1","Draw",C205="DRAW4","DRAW4",C205="DRAW2","DRAW2",C205="SKIP","SKIP",C205="REVERSE","REVERSE",C205="SELECTCOLOR","SELECTCOLOR")</f>
        <v>Number</v>
      </c>
      <c r="E205">
        <f t="shared" si="3"/>
        <v>10</v>
      </c>
      <c r="F205" cm="1">
        <f t="array" ref="F205">_xlfn.IFS(A205&lt;=($I$11/4),1,A205&lt;=($I$11/4*2),2,A205&lt;=($I$11/4*3),3,A205&lt;=($I$11/4*4),4)</f>
        <v>4</v>
      </c>
    </row>
    <row r="206" spans="1:6" x14ac:dyDescent="0.25">
      <c r="A206">
        <v>51</v>
      </c>
      <c r="B206" t="s">
        <v>5</v>
      </c>
      <c r="C206" t="s">
        <v>23</v>
      </c>
      <c r="D206" t="str" cm="1">
        <f t="array" ref="D206">_xlfn.IFS(C206="ONE","Number",C206="TWO","Number",C206="THREE","Number",C206="FOUR","Number",C206="FIVE","Number",C206="SIX","Number",C206="ZERO","Number",C206="SEVEN","Number",C206="EIGHT","Number",C206="NINE","Number",C206="DRAW1","Draw",C206="DRAW4","DRAW4",C206="DRAW2","DRAW2",C206="SKIP","SKIP",C206="REVERSE","REVERSE",C206="SELECTCOLOR","SELECTCOLOR")</f>
        <v>Number</v>
      </c>
      <c r="E206">
        <f t="shared" si="3"/>
        <v>10</v>
      </c>
      <c r="F206" cm="1">
        <f t="array" ref="F206">_xlfn.IFS(A206&lt;=($I$11/4),1,A206&lt;=($I$11/4*2),2,A206&lt;=($I$11/4*3),3,A206&lt;=($I$11/4*4),4)</f>
        <v>4</v>
      </c>
    </row>
    <row r="207" spans="1:6" x14ac:dyDescent="0.25">
      <c r="A207">
        <v>52</v>
      </c>
      <c r="B207" t="s">
        <v>5</v>
      </c>
      <c r="C207" t="s">
        <v>16</v>
      </c>
      <c r="D207" t="str" cm="1">
        <f t="array" ref="D207">_xlfn.IFS(C207="ONE","Number",C207="TWO","Number",C207="THREE","Number",C207="FOUR","Number",C207="FIVE","Number",C207="SIX","Number",C207="ZERO","Number",C207="SEVEN","Number",C207="EIGHT","Number",C207="NINE","Number",C207="DRAW1","Draw",C207="DRAW4","DRAW4",C207="DRAW2","DRAW2",C207="SKIP","SKIP",C207="REVERSE","REVERSE",C207="SELECTCOLOR","SELECTCOLOR")</f>
        <v>Number</v>
      </c>
      <c r="E207">
        <f t="shared" si="3"/>
        <v>10</v>
      </c>
      <c r="F207" cm="1">
        <f t="array" ref="F207">_xlfn.IFS(A207&lt;=($I$11/4),1,A207&lt;=($I$11/4*2),2,A207&lt;=($I$11/4*3),3,A207&lt;=($I$11/4*4),4)</f>
        <v>4</v>
      </c>
    </row>
    <row r="208" spans="1:6" x14ac:dyDescent="0.25">
      <c r="A208">
        <v>53</v>
      </c>
      <c r="B208" t="s">
        <v>8</v>
      </c>
      <c r="C208" t="s">
        <v>9</v>
      </c>
      <c r="D208" t="str" cm="1">
        <f t="array" ref="D208">_xlfn.IFS(C208="ONE","Number",C208="TWO","Number",C208="THREE","Number",C208="FOUR","Number",C208="FIVE","Number",C208="SIX","Number",C208="ZERO","Number",C208="SEVEN","Number",C208="EIGHT","Number",C208="NINE","Number",C208="DRAW1","Draw",C208="DRAW4","DRAW4",C208="DRAW2","DRAW2",C208="SKIP","SKIP",C208="REVERSE","REVERSE",C208="SELECTCOLOR","SELECTCOLOR")</f>
        <v>Draw</v>
      </c>
      <c r="E208">
        <f t="shared" si="3"/>
        <v>10</v>
      </c>
      <c r="F208" cm="1">
        <f t="array" ref="F208">_xlfn.IFS(A208&lt;=($I$11/4),1,A208&lt;=($I$11/4*2),2,A208&lt;=($I$11/4*3),3,A208&lt;=($I$11/4*4),4)</f>
        <v>4</v>
      </c>
    </row>
    <row r="209" spans="1:6" x14ac:dyDescent="0.25">
      <c r="A209">
        <v>54</v>
      </c>
      <c r="B209" t="s">
        <v>3</v>
      </c>
      <c r="C209" t="s">
        <v>18</v>
      </c>
      <c r="D209" t="str" cm="1">
        <f t="array" ref="D209">_xlfn.IFS(C209="ONE","Number",C209="TWO","Number",C209="THREE","Number",C209="FOUR","Number",C209="FIVE","Number",C209="SIX","Number",C209="ZERO","Number",C209="SEVEN","Number",C209="EIGHT","Number",C209="NINE","Number",C209="DRAW1","Draw",C209="DRAW4","DRAW4",C209="DRAW2","DRAW2",C209="SKIP","SKIP",C209="REVERSE","REVERSE",C209="SELECTCOLOR","SELECTCOLOR")</f>
        <v>SELECTCOLOR</v>
      </c>
      <c r="E209">
        <f t="shared" si="3"/>
        <v>10</v>
      </c>
      <c r="F209" cm="1">
        <f t="array" ref="F209">_xlfn.IFS(A209&lt;=($I$11/4),1,A209&lt;=($I$11/4*2),2,A209&lt;=($I$11/4*3),3,A209&lt;=($I$11/4*4),4)</f>
        <v>4</v>
      </c>
    </row>
    <row r="210" spans="1:6" x14ac:dyDescent="0.25">
      <c r="A210">
        <v>55</v>
      </c>
      <c r="B210" t="s">
        <v>3</v>
      </c>
      <c r="C210" t="s">
        <v>20</v>
      </c>
      <c r="D210" t="str" cm="1">
        <f t="array" ref="D210">_xlfn.IFS(C210="ONE","Number",C210="TWO","Number",C210="THREE","Number",C210="FOUR","Number",C210="FIVE","Number",C210="SIX","Number",C210="ZERO","Number",C210="SEVEN","Number",C210="EIGHT","Number",C210="NINE","Number",C210="DRAW1","Draw",C210="DRAW4","DRAW4",C210="DRAW2","DRAW2",C210="SKIP","SKIP",C210="REVERSE","REVERSE",C210="SELECTCOLOR","SELECTCOLOR")</f>
        <v>Number</v>
      </c>
      <c r="E210">
        <f t="shared" si="3"/>
        <v>10</v>
      </c>
      <c r="F210" cm="1">
        <f t="array" ref="F210">_xlfn.IFS(A210&lt;=($I$11/4),1,A210&lt;=($I$11/4*2),2,A210&lt;=($I$11/4*3),3,A210&lt;=($I$11/4*4),4)</f>
        <v>4</v>
      </c>
    </row>
    <row r="211" spans="1:6" x14ac:dyDescent="0.25">
      <c r="A211">
        <v>56</v>
      </c>
      <c r="B211" t="s">
        <v>3</v>
      </c>
      <c r="C211" t="s">
        <v>4</v>
      </c>
      <c r="D211" t="str" cm="1">
        <f t="array" ref="D211">_xlfn.IFS(C211="ONE","Number",C211="TWO","Number",C211="THREE","Number",C211="FOUR","Number",C211="FIVE","Number",C211="SIX","Number",C211="ZERO","Number",C211="SEVEN","Number",C211="EIGHT","Number",C211="NINE","Number",C211="DRAW1","Draw",C211="DRAW4","DRAW4",C211="DRAW2","DRAW2",C211="SKIP","SKIP",C211="REVERSE","REVERSE",C211="SELECTCOLOR","SELECTCOLOR")</f>
        <v>Number</v>
      </c>
      <c r="E211">
        <f t="shared" si="3"/>
        <v>10</v>
      </c>
      <c r="F211" cm="1">
        <f t="array" ref="F211">_xlfn.IFS(A211&lt;=($I$11/4),1,A211&lt;=($I$11/4*2),2,A211&lt;=($I$11/4*3),3,A211&lt;=($I$11/4*4),4)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Rolighed</dc:creator>
  <cp:lastModifiedBy>Damien Rolighed</cp:lastModifiedBy>
  <dcterms:created xsi:type="dcterms:W3CDTF">2023-04-13T11:38:23Z</dcterms:created>
  <dcterms:modified xsi:type="dcterms:W3CDTF">2023-04-13T12:47:31Z</dcterms:modified>
</cp:coreProperties>
</file>