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84" activeTab="1"/>
  </bookViews>
  <sheets>
    <sheet name="Ark1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D3" i="2"/>
  <c r="D4" i="2"/>
  <c r="D5" i="2"/>
  <c r="D6" i="2"/>
  <c r="D7" i="2"/>
  <c r="D14" i="2"/>
  <c r="E14" i="2" s="1"/>
  <c r="F14" i="2" s="1"/>
  <c r="D15" i="2"/>
  <c r="D16" i="2"/>
  <c r="D17" i="2"/>
  <c r="D18" i="2"/>
  <c r="D19" i="2"/>
  <c r="D20" i="2"/>
  <c r="E20" i="2" s="1"/>
  <c r="F20" i="2" s="1"/>
  <c r="D21" i="2"/>
  <c r="E21" i="2" s="1"/>
  <c r="F21" i="2" s="1"/>
  <c r="D22" i="2"/>
  <c r="E22" i="2" s="1"/>
  <c r="F22" i="2" s="1"/>
  <c r="D23" i="2"/>
  <c r="E16" i="2"/>
  <c r="F16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5" i="2"/>
  <c r="F15" i="2" s="1"/>
  <c r="E17" i="2"/>
  <c r="F17" i="2" s="1"/>
  <c r="E18" i="2"/>
  <c r="F18" i="2" s="1"/>
  <c r="E19" i="2"/>
  <c r="F19" i="2" s="1"/>
  <c r="E23" i="2"/>
  <c r="F23" i="2" s="1"/>
  <c r="E2" i="2"/>
  <c r="BO70" i="1"/>
  <c r="BN70" i="1"/>
  <c r="BM70" i="1"/>
  <c r="BL70" i="1"/>
  <c r="BK70" i="1"/>
  <c r="BJ70" i="1"/>
  <c r="BI70" i="1"/>
  <c r="BH70" i="1"/>
  <c r="BG70" i="1"/>
  <c r="BF70" i="1"/>
  <c r="BO69" i="1"/>
  <c r="BN69" i="1"/>
  <c r="BM69" i="1"/>
  <c r="BL69" i="1"/>
  <c r="BK69" i="1"/>
  <c r="BJ69" i="1"/>
  <c r="BI69" i="1"/>
  <c r="BH69" i="1"/>
  <c r="BG69" i="1"/>
  <c r="BF69" i="1"/>
  <c r="BO68" i="1"/>
  <c r="BN68" i="1"/>
  <c r="BM68" i="1"/>
  <c r="BL68" i="1"/>
  <c r="BK68" i="1"/>
  <c r="BJ68" i="1"/>
  <c r="BI68" i="1"/>
  <c r="BH68" i="1"/>
  <c r="BG68" i="1"/>
  <c r="BF68" i="1"/>
  <c r="BO67" i="1"/>
  <c r="BN67" i="1"/>
  <c r="BM67" i="1"/>
  <c r="BL67" i="1"/>
  <c r="BK67" i="1"/>
  <c r="BJ67" i="1"/>
  <c r="BI67" i="1"/>
  <c r="BH67" i="1"/>
  <c r="BG67" i="1"/>
  <c r="BF67" i="1"/>
  <c r="BO66" i="1"/>
  <c r="BN66" i="1"/>
  <c r="BM66" i="1"/>
  <c r="BL66" i="1"/>
  <c r="BK66" i="1"/>
  <c r="BJ66" i="1"/>
  <c r="BI66" i="1"/>
  <c r="BH66" i="1"/>
  <c r="BG66" i="1"/>
  <c r="BF66" i="1"/>
  <c r="BO65" i="1"/>
  <c r="BN65" i="1"/>
  <c r="BM65" i="1"/>
  <c r="BL65" i="1"/>
  <c r="BK65" i="1"/>
  <c r="BJ65" i="1"/>
  <c r="BI65" i="1"/>
  <c r="BH65" i="1"/>
  <c r="BG65" i="1"/>
  <c r="BF65" i="1"/>
  <c r="BO61" i="1"/>
  <c r="BN61" i="1"/>
  <c r="BM61" i="1"/>
  <c r="BL61" i="1"/>
  <c r="BK61" i="1"/>
  <c r="BJ61" i="1"/>
  <c r="BI61" i="1"/>
  <c r="BH61" i="1"/>
  <c r="BG61" i="1"/>
  <c r="BF61" i="1"/>
  <c r="BO60" i="1"/>
  <c r="BN60" i="1"/>
  <c r="BM60" i="1"/>
  <c r="BL60" i="1"/>
  <c r="BK60" i="1"/>
  <c r="BJ60" i="1"/>
  <c r="BI60" i="1"/>
  <c r="BH60" i="1"/>
  <c r="BG60" i="1"/>
  <c r="BF60" i="1"/>
  <c r="BO59" i="1"/>
  <c r="BN59" i="1"/>
  <c r="BM59" i="1"/>
  <c r="BL59" i="1"/>
  <c r="BK59" i="1"/>
  <c r="BJ59" i="1"/>
  <c r="BI59" i="1"/>
  <c r="BH59" i="1"/>
  <c r="BG59" i="1"/>
  <c r="BF59" i="1"/>
  <c r="BO58" i="1"/>
  <c r="BN58" i="1"/>
  <c r="BM58" i="1"/>
  <c r="BL58" i="1"/>
  <c r="BK58" i="1"/>
  <c r="BJ58" i="1"/>
  <c r="BI58" i="1"/>
  <c r="BH58" i="1"/>
  <c r="BG58" i="1"/>
  <c r="BF58" i="1"/>
  <c r="BO57" i="1"/>
  <c r="BN57" i="1"/>
  <c r="BM57" i="1"/>
  <c r="BL57" i="1"/>
  <c r="BK57" i="1"/>
  <c r="BJ57" i="1"/>
  <c r="BI57" i="1"/>
  <c r="BH57" i="1"/>
  <c r="BG57" i="1"/>
  <c r="BF57" i="1"/>
  <c r="BO56" i="1"/>
  <c r="BN56" i="1"/>
  <c r="BM56" i="1"/>
  <c r="BL56" i="1"/>
  <c r="BK56" i="1"/>
  <c r="BJ56" i="1"/>
  <c r="BI56" i="1"/>
  <c r="BH56" i="1"/>
  <c r="BG56" i="1"/>
  <c r="BF56" i="1"/>
  <c r="C7" i="2" s="1"/>
  <c r="BO34" i="1"/>
  <c r="BN34" i="1"/>
  <c r="BM34" i="1"/>
  <c r="BL34" i="1"/>
  <c r="BK34" i="1"/>
  <c r="BJ34" i="1"/>
  <c r="BI34" i="1"/>
  <c r="BH34" i="1"/>
  <c r="BG34" i="1"/>
  <c r="BF34" i="1"/>
  <c r="BO33" i="1"/>
  <c r="BN33" i="1"/>
  <c r="BM33" i="1"/>
  <c r="BL33" i="1"/>
  <c r="BK33" i="1"/>
  <c r="BJ33" i="1"/>
  <c r="BI33" i="1"/>
  <c r="BH33" i="1"/>
  <c r="BG33" i="1"/>
  <c r="BF33" i="1"/>
  <c r="BO32" i="1"/>
  <c r="BN32" i="1"/>
  <c r="BM32" i="1"/>
  <c r="BL32" i="1"/>
  <c r="BK32" i="1"/>
  <c r="BJ32" i="1"/>
  <c r="BI32" i="1"/>
  <c r="BH32" i="1"/>
  <c r="BG32" i="1"/>
  <c r="BF32" i="1"/>
  <c r="BO31" i="1"/>
  <c r="BN31" i="1"/>
  <c r="BM31" i="1"/>
  <c r="BL31" i="1"/>
  <c r="BK31" i="1"/>
  <c r="BJ31" i="1"/>
  <c r="BI31" i="1"/>
  <c r="BH31" i="1"/>
  <c r="BG31" i="1"/>
  <c r="BF31" i="1"/>
  <c r="BO30" i="1"/>
  <c r="BN30" i="1"/>
  <c r="BM30" i="1"/>
  <c r="BL30" i="1"/>
  <c r="BK30" i="1"/>
  <c r="BJ30" i="1"/>
  <c r="BI30" i="1"/>
  <c r="BH30" i="1"/>
  <c r="BG30" i="1"/>
  <c r="BF30" i="1"/>
  <c r="BO29" i="1"/>
  <c r="BN29" i="1"/>
  <c r="BM29" i="1"/>
  <c r="BL29" i="1"/>
  <c r="BK29" i="1"/>
  <c r="BJ29" i="1"/>
  <c r="BI29" i="1"/>
  <c r="BH29" i="1"/>
  <c r="BG29" i="1"/>
  <c r="BF29" i="1"/>
  <c r="BF21" i="1"/>
  <c r="BG21" i="1"/>
  <c r="BH21" i="1"/>
  <c r="BI21" i="1"/>
  <c r="BJ21" i="1"/>
  <c r="BK21" i="1"/>
  <c r="BL21" i="1"/>
  <c r="BM21" i="1"/>
  <c r="BN21" i="1"/>
  <c r="BO21" i="1"/>
  <c r="BF22" i="1"/>
  <c r="BG22" i="1"/>
  <c r="BH22" i="1"/>
  <c r="BI22" i="1"/>
  <c r="BJ22" i="1"/>
  <c r="BK22" i="1"/>
  <c r="BL22" i="1"/>
  <c r="BM22" i="1"/>
  <c r="BN22" i="1"/>
  <c r="BO22" i="1"/>
  <c r="BF23" i="1"/>
  <c r="BG23" i="1"/>
  <c r="BH23" i="1"/>
  <c r="BI23" i="1"/>
  <c r="BJ23" i="1"/>
  <c r="BK23" i="1"/>
  <c r="BL23" i="1"/>
  <c r="BM23" i="1"/>
  <c r="BN23" i="1"/>
  <c r="BO23" i="1"/>
  <c r="BF24" i="1"/>
  <c r="BG24" i="1"/>
  <c r="BH24" i="1"/>
  <c r="BI24" i="1"/>
  <c r="BJ24" i="1"/>
  <c r="BK24" i="1"/>
  <c r="BL24" i="1"/>
  <c r="BM24" i="1"/>
  <c r="BN24" i="1"/>
  <c r="BO24" i="1"/>
  <c r="BF25" i="1"/>
  <c r="BG25" i="1"/>
  <c r="BH25" i="1"/>
  <c r="BI25" i="1"/>
  <c r="BJ25" i="1"/>
  <c r="BK25" i="1"/>
  <c r="BL25" i="1"/>
  <c r="BM25" i="1"/>
  <c r="BN25" i="1"/>
  <c r="BO25" i="1"/>
  <c r="BG20" i="1"/>
  <c r="BH20" i="1"/>
  <c r="BI20" i="1"/>
  <c r="BJ20" i="1"/>
  <c r="BK20" i="1"/>
  <c r="BL20" i="1"/>
  <c r="BM20" i="1"/>
  <c r="BN20" i="1"/>
  <c r="BO20" i="1"/>
  <c r="BF20" i="1"/>
  <c r="BF38" i="1"/>
  <c r="BG38" i="1"/>
  <c r="BH38" i="1"/>
  <c r="BI38" i="1"/>
  <c r="BJ38" i="1"/>
  <c r="BK38" i="1"/>
  <c r="BL38" i="1"/>
  <c r="BM38" i="1"/>
  <c r="BN38" i="1"/>
  <c r="BO38" i="1"/>
  <c r="BF39" i="1"/>
  <c r="BG39" i="1"/>
  <c r="BH39" i="1"/>
  <c r="BI39" i="1"/>
  <c r="BJ39" i="1"/>
  <c r="BK39" i="1"/>
  <c r="BL39" i="1"/>
  <c r="BM39" i="1"/>
  <c r="BN39" i="1"/>
  <c r="BO39" i="1"/>
  <c r="BF40" i="1"/>
  <c r="BG40" i="1"/>
  <c r="BH40" i="1"/>
  <c r="BI40" i="1"/>
  <c r="BJ40" i="1"/>
  <c r="BK40" i="1"/>
  <c r="BL40" i="1"/>
  <c r="BM40" i="1"/>
  <c r="BN40" i="1"/>
  <c r="BO40" i="1"/>
  <c r="BF41" i="1"/>
  <c r="BG41" i="1"/>
  <c r="BH41" i="1"/>
  <c r="BI41" i="1"/>
  <c r="BJ41" i="1"/>
  <c r="BK41" i="1"/>
  <c r="BL41" i="1"/>
  <c r="BM41" i="1"/>
  <c r="BN41" i="1"/>
  <c r="BO41" i="1"/>
  <c r="BF42" i="1"/>
  <c r="BG42" i="1"/>
  <c r="BH42" i="1"/>
  <c r="BI42" i="1"/>
  <c r="BJ42" i="1"/>
  <c r="BK42" i="1"/>
  <c r="BL42" i="1"/>
  <c r="BM42" i="1"/>
  <c r="BN42" i="1"/>
  <c r="BO42" i="1"/>
  <c r="BF43" i="1"/>
  <c r="BG43" i="1"/>
  <c r="BH43" i="1"/>
  <c r="BI43" i="1"/>
  <c r="BJ43" i="1"/>
  <c r="BK43" i="1"/>
  <c r="BL43" i="1"/>
  <c r="BM43" i="1"/>
  <c r="BN43" i="1"/>
  <c r="BO43" i="1"/>
  <c r="BF47" i="1"/>
  <c r="BG47" i="1"/>
  <c r="BH47" i="1"/>
  <c r="BI47" i="1"/>
  <c r="BJ47" i="1"/>
  <c r="BK47" i="1"/>
  <c r="BL47" i="1"/>
  <c r="BM47" i="1"/>
  <c r="BN47" i="1"/>
  <c r="BO47" i="1"/>
  <c r="BF48" i="1"/>
  <c r="BG48" i="1"/>
  <c r="BH48" i="1"/>
  <c r="BI48" i="1"/>
  <c r="BJ48" i="1"/>
  <c r="BK48" i="1"/>
  <c r="BL48" i="1"/>
  <c r="BM48" i="1"/>
  <c r="BN48" i="1"/>
  <c r="BO48" i="1"/>
  <c r="BF49" i="1"/>
  <c r="BG49" i="1"/>
  <c r="BH49" i="1"/>
  <c r="BI49" i="1"/>
  <c r="BJ49" i="1"/>
  <c r="BK49" i="1"/>
  <c r="BL49" i="1"/>
  <c r="BM49" i="1"/>
  <c r="BN49" i="1"/>
  <c r="BO49" i="1"/>
  <c r="BF50" i="1"/>
  <c r="BG50" i="1"/>
  <c r="BH50" i="1"/>
  <c r="BI50" i="1"/>
  <c r="BJ50" i="1"/>
  <c r="BK50" i="1"/>
  <c r="BL50" i="1"/>
  <c r="BM50" i="1"/>
  <c r="BN50" i="1"/>
  <c r="BO50" i="1"/>
  <c r="BF51" i="1"/>
  <c r="BG51" i="1"/>
  <c r="BH51" i="1"/>
  <c r="BI51" i="1"/>
  <c r="BJ51" i="1"/>
  <c r="BK51" i="1"/>
  <c r="BL51" i="1"/>
  <c r="BM51" i="1"/>
  <c r="BN51" i="1"/>
  <c r="BO51" i="1"/>
  <c r="BF52" i="1"/>
  <c r="BG52" i="1"/>
  <c r="BH52" i="1"/>
  <c r="BI52" i="1"/>
  <c r="BJ52" i="1"/>
  <c r="BK52" i="1"/>
  <c r="BL52" i="1"/>
  <c r="BM52" i="1"/>
  <c r="BN52" i="1"/>
  <c r="BO52" i="1"/>
  <c r="BG11" i="1"/>
  <c r="BH11" i="1"/>
  <c r="BI11" i="1"/>
  <c r="BJ11" i="1"/>
  <c r="BK11" i="1"/>
  <c r="BL11" i="1"/>
  <c r="BM11" i="1"/>
  <c r="BN11" i="1"/>
  <c r="BO11" i="1"/>
  <c r="BG12" i="1"/>
  <c r="BH12" i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BN13" i="1"/>
  <c r="BO13" i="1"/>
  <c r="BG14" i="1"/>
  <c r="BH14" i="1"/>
  <c r="BI14" i="1"/>
  <c r="BJ14" i="1"/>
  <c r="BK14" i="1"/>
  <c r="BL14" i="1"/>
  <c r="BM14" i="1"/>
  <c r="BN14" i="1"/>
  <c r="BO14" i="1"/>
  <c r="BG15" i="1"/>
  <c r="BH15" i="1"/>
  <c r="BI15" i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BO16" i="1"/>
  <c r="BF16" i="1"/>
  <c r="B23" i="2"/>
  <c r="AH2" i="1" s="1"/>
  <c r="B22" i="2"/>
  <c r="AG2" i="1" s="1"/>
  <c r="B21" i="2"/>
  <c r="AF2" i="1" s="1"/>
  <c r="B20" i="2"/>
  <c r="AE2" i="1" s="1"/>
  <c r="B19" i="2"/>
  <c r="AD13" i="1" s="1"/>
  <c r="B18" i="2"/>
  <c r="AC2" i="1" s="1"/>
  <c r="B17" i="2"/>
  <c r="AB29" i="1" s="1"/>
  <c r="B16" i="2"/>
  <c r="AA2" i="1" s="1"/>
  <c r="B15" i="2"/>
  <c r="Z2" i="1" s="1"/>
  <c r="B14" i="2"/>
  <c r="Y2" i="1" s="1"/>
  <c r="B9" i="2"/>
  <c r="T12" i="1" s="1"/>
  <c r="B10" i="2"/>
  <c r="R13" i="1" s="1"/>
  <c r="B11" i="2"/>
  <c r="P14" i="1" s="1"/>
  <c r="B12" i="2"/>
  <c r="N15" i="1" s="1"/>
  <c r="B13" i="2"/>
  <c r="T16" i="1" s="1"/>
  <c r="B8" i="2"/>
  <c r="N11" i="1" s="1"/>
  <c r="B7" i="2"/>
  <c r="B6" i="2"/>
  <c r="B5" i="2"/>
  <c r="BC52" i="1" s="1"/>
  <c r="B4" i="2"/>
  <c r="AY13" i="1" s="1"/>
  <c r="B3" i="2"/>
  <c r="AM4" i="1" s="1"/>
  <c r="B2" i="2"/>
  <c r="AQ12" i="1" s="1"/>
  <c r="F2" i="2" l="1"/>
  <c r="S48" i="1"/>
  <c r="AB4" i="1"/>
  <c r="AB61" i="1"/>
  <c r="AB50" i="1"/>
  <c r="AB39" i="1"/>
  <c r="AC24" i="1"/>
  <c r="Q67" i="1"/>
  <c r="AH5" i="1"/>
  <c r="AH65" i="1"/>
  <c r="AH51" i="1"/>
  <c r="AH40" i="1"/>
  <c r="AH29" i="1"/>
  <c r="AL51" i="1"/>
  <c r="Q52" i="1"/>
  <c r="Z5" i="1"/>
  <c r="Z65" i="1"/>
  <c r="Z51" i="1"/>
  <c r="Z40" i="1"/>
  <c r="AH25" i="1"/>
  <c r="AP47" i="1"/>
  <c r="U40" i="1"/>
  <c r="AF70" i="1"/>
  <c r="AF59" i="1"/>
  <c r="AF48" i="1"/>
  <c r="AF34" i="1"/>
  <c r="AB21" i="1"/>
  <c r="AS30" i="1"/>
  <c r="Q31" i="1"/>
  <c r="AH69" i="1"/>
  <c r="AH58" i="1"/>
  <c r="AH47" i="1"/>
  <c r="AH33" i="1"/>
  <c r="Z15" i="1"/>
  <c r="BA33" i="1"/>
  <c r="S16" i="1"/>
  <c r="Z69" i="1"/>
  <c r="Z58" i="1"/>
  <c r="Z47" i="1"/>
  <c r="Z33" i="1"/>
  <c r="AH11" i="1"/>
  <c r="W6" i="1"/>
  <c r="AB68" i="1"/>
  <c r="AB57" i="1"/>
  <c r="AB43" i="1"/>
  <c r="AB32" i="1"/>
  <c r="AJ70" i="1"/>
  <c r="BB39" i="1"/>
  <c r="AO34" i="1"/>
  <c r="P3" i="1"/>
  <c r="AF6" i="1"/>
  <c r="AF66" i="1"/>
  <c r="AF52" i="1"/>
  <c r="AF41" i="1"/>
  <c r="AF30" i="1"/>
  <c r="AR67" i="1"/>
  <c r="BD52" i="1"/>
  <c r="AS7" i="1"/>
  <c r="AZ2" i="1"/>
  <c r="AY3" i="1"/>
  <c r="AX4" i="1"/>
  <c r="AW5" i="1"/>
  <c r="AV6" i="1"/>
  <c r="BD6" i="1"/>
  <c r="BC7" i="1"/>
  <c r="BB11" i="1"/>
  <c r="BA12" i="1"/>
  <c r="AZ13" i="1"/>
  <c r="AY14" i="1"/>
  <c r="AX15" i="1"/>
  <c r="AW16" i="1"/>
  <c r="AV20" i="1"/>
  <c r="BD20" i="1"/>
  <c r="BC21" i="1"/>
  <c r="BB22" i="1"/>
  <c r="BA23" i="1"/>
  <c r="AZ24" i="1"/>
  <c r="AY25" i="1"/>
  <c r="AX29" i="1"/>
  <c r="AW30" i="1"/>
  <c r="AV31" i="1"/>
  <c r="BD31" i="1"/>
  <c r="BC32" i="1"/>
  <c r="BB33" i="1"/>
  <c r="BA34" i="1"/>
  <c r="AU24" i="1"/>
  <c r="AU11" i="1"/>
  <c r="AU5" i="1"/>
  <c r="BA2" i="1"/>
  <c r="AZ3" i="1"/>
  <c r="AY4" i="1"/>
  <c r="AX5" i="1"/>
  <c r="AW6" i="1"/>
  <c r="AV7" i="1"/>
  <c r="BD7" i="1"/>
  <c r="BC11" i="1"/>
  <c r="BB12" i="1"/>
  <c r="BA13" i="1"/>
  <c r="AZ14" i="1"/>
  <c r="AY15" i="1"/>
  <c r="AX16" i="1"/>
  <c r="AW20" i="1"/>
  <c r="AV21" i="1"/>
  <c r="BD21" i="1"/>
  <c r="BC22" i="1"/>
  <c r="BB23" i="1"/>
  <c r="BA24" i="1"/>
  <c r="AZ25" i="1"/>
  <c r="AY29" i="1"/>
  <c r="AX30" i="1"/>
  <c r="AW31" i="1"/>
  <c r="AV32" i="1"/>
  <c r="BD32" i="1"/>
  <c r="BC33" i="1"/>
  <c r="BB34" i="1"/>
  <c r="AU25" i="1"/>
  <c r="AU12" i="1"/>
  <c r="AU6" i="1"/>
  <c r="BB2" i="1"/>
  <c r="BA3" i="1"/>
  <c r="AZ4" i="1"/>
  <c r="AY5" i="1"/>
  <c r="AX6" i="1"/>
  <c r="AW7" i="1"/>
  <c r="AV11" i="1"/>
  <c r="BD11" i="1"/>
  <c r="BC12" i="1"/>
  <c r="BB13" i="1"/>
  <c r="BA14" i="1"/>
  <c r="AZ15" i="1"/>
  <c r="AY16" i="1"/>
  <c r="AX20" i="1"/>
  <c r="AW21" i="1"/>
  <c r="AV22" i="1"/>
  <c r="BD22" i="1"/>
  <c r="BC23" i="1"/>
  <c r="BB24" i="1"/>
  <c r="BA25" i="1"/>
  <c r="AZ29" i="1"/>
  <c r="AY30" i="1"/>
  <c r="AX31" i="1"/>
  <c r="AW32" i="1"/>
  <c r="AV33" i="1"/>
  <c r="BD33" i="1"/>
  <c r="BC34" i="1"/>
  <c r="AU29" i="1"/>
  <c r="AU13" i="1"/>
  <c r="AU7" i="1"/>
  <c r="BC2" i="1"/>
  <c r="BB3" i="1"/>
  <c r="BA4" i="1"/>
  <c r="AZ5" i="1"/>
  <c r="AY6" i="1"/>
  <c r="AX7" i="1"/>
  <c r="AW11" i="1"/>
  <c r="AV12" i="1"/>
  <c r="BD12" i="1"/>
  <c r="BC13" i="1"/>
  <c r="BB14" i="1"/>
  <c r="BA15" i="1"/>
  <c r="AZ16" i="1"/>
  <c r="AY20" i="1"/>
  <c r="AX21" i="1"/>
  <c r="AW22" i="1"/>
  <c r="AV23" i="1"/>
  <c r="BD23" i="1"/>
  <c r="BC24" i="1"/>
  <c r="BB25" i="1"/>
  <c r="BA29" i="1"/>
  <c r="AZ30" i="1"/>
  <c r="AY31" i="1"/>
  <c r="AX32" i="1"/>
  <c r="AW33" i="1"/>
  <c r="AV34" i="1"/>
  <c r="BD34" i="1"/>
  <c r="AU30" i="1"/>
  <c r="AU14" i="1"/>
  <c r="AU2" i="1"/>
  <c r="AV2" i="1"/>
  <c r="BD2" i="1"/>
  <c r="BC3" i="1"/>
  <c r="BB4" i="1"/>
  <c r="BA5" i="1"/>
  <c r="AZ6" i="1"/>
  <c r="AY7" i="1"/>
  <c r="AX11" i="1"/>
  <c r="AW12" i="1"/>
  <c r="AV13" i="1"/>
  <c r="BD13" i="1"/>
  <c r="BC14" i="1"/>
  <c r="BB15" i="1"/>
  <c r="BA16" i="1"/>
  <c r="AZ20" i="1"/>
  <c r="AY21" i="1"/>
  <c r="AX22" i="1"/>
  <c r="AW23" i="1"/>
  <c r="AV24" i="1"/>
  <c r="BD24" i="1"/>
  <c r="BC25" i="1"/>
  <c r="BB29" i="1"/>
  <c r="BA30" i="1"/>
  <c r="AZ31" i="1"/>
  <c r="AY32" i="1"/>
  <c r="AX33" i="1"/>
  <c r="AW34" i="1"/>
  <c r="AU20" i="1"/>
  <c r="AU31" i="1"/>
  <c r="AU15" i="1"/>
  <c r="AW2" i="1"/>
  <c r="AV3" i="1"/>
  <c r="BD3" i="1"/>
  <c r="BC4" i="1"/>
  <c r="BB5" i="1"/>
  <c r="BA6" i="1"/>
  <c r="AZ7" i="1"/>
  <c r="AY11" i="1"/>
  <c r="AX12" i="1"/>
  <c r="AW13" i="1"/>
  <c r="AV14" i="1"/>
  <c r="BD14" i="1"/>
  <c r="BC15" i="1"/>
  <c r="BB16" i="1"/>
  <c r="BA20" i="1"/>
  <c r="AZ21" i="1"/>
  <c r="AY22" i="1"/>
  <c r="AX23" i="1"/>
  <c r="AW24" i="1"/>
  <c r="AV25" i="1"/>
  <c r="BD25" i="1"/>
  <c r="BC29" i="1"/>
  <c r="BB30" i="1"/>
  <c r="BA31" i="1"/>
  <c r="AZ32" i="1"/>
  <c r="AY33" i="1"/>
  <c r="AX34" i="1"/>
  <c r="AU21" i="1"/>
  <c r="AU32" i="1"/>
  <c r="AU16" i="1"/>
  <c r="AV4" i="1"/>
  <c r="BA7" i="1"/>
  <c r="AW14" i="1"/>
  <c r="BB20" i="1"/>
  <c r="AX24" i="1"/>
  <c r="BC30" i="1"/>
  <c r="AY34" i="1"/>
  <c r="AW4" i="1"/>
  <c r="BB7" i="1"/>
  <c r="AX14" i="1"/>
  <c r="BC20" i="1"/>
  <c r="AY24" i="1"/>
  <c r="BD30" i="1"/>
  <c r="AZ34" i="1"/>
  <c r="BD4" i="1"/>
  <c r="AZ11" i="1"/>
  <c r="AV15" i="1"/>
  <c r="BA21" i="1"/>
  <c r="AW25" i="1"/>
  <c r="BB31" i="1"/>
  <c r="AU22" i="1"/>
  <c r="AV5" i="1"/>
  <c r="BA11" i="1"/>
  <c r="AW15" i="1"/>
  <c r="BB21" i="1"/>
  <c r="AX25" i="1"/>
  <c r="BC31" i="1"/>
  <c r="AU23" i="1"/>
  <c r="AX2" i="1"/>
  <c r="BC5" i="1"/>
  <c r="AY12" i="1"/>
  <c r="BD15" i="1"/>
  <c r="AZ22" i="1"/>
  <c r="AV29" i="1"/>
  <c r="BA32" i="1"/>
  <c r="AU33" i="1"/>
  <c r="AY2" i="1"/>
  <c r="BD5" i="1"/>
  <c r="AZ12" i="1"/>
  <c r="AV16" i="1"/>
  <c r="BA22" i="1"/>
  <c r="AW29" i="1"/>
  <c r="BB32" i="1"/>
  <c r="AU34" i="1"/>
  <c r="AE13" i="1"/>
  <c r="AE20" i="1"/>
  <c r="AE24" i="1"/>
  <c r="AE14" i="1"/>
  <c r="AE21" i="1"/>
  <c r="AE25" i="1"/>
  <c r="AE11" i="1"/>
  <c r="AE15" i="1"/>
  <c r="AE22" i="1"/>
  <c r="O6" i="1"/>
  <c r="S70" i="1"/>
  <c r="O67" i="1"/>
  <c r="Q59" i="1"/>
  <c r="U51" i="1"/>
  <c r="Q48" i="1"/>
  <c r="S40" i="1"/>
  <c r="S30" i="1"/>
  <c r="W14" i="1"/>
  <c r="AC7" i="1"/>
  <c r="AE6" i="1"/>
  <c r="AG5" i="1"/>
  <c r="Y5" i="1"/>
  <c r="AA4" i="1"/>
  <c r="AC3" i="1"/>
  <c r="AE70" i="1"/>
  <c r="AG69" i="1"/>
  <c r="Y69" i="1"/>
  <c r="AA68" i="1"/>
  <c r="AC67" i="1"/>
  <c r="AE66" i="1"/>
  <c r="AG65" i="1"/>
  <c r="Y65" i="1"/>
  <c r="AA61" i="1"/>
  <c r="AC60" i="1"/>
  <c r="AE59" i="1"/>
  <c r="AG58" i="1"/>
  <c r="Y58" i="1"/>
  <c r="AA57" i="1"/>
  <c r="AC56" i="1"/>
  <c r="AE52" i="1"/>
  <c r="AG51" i="1"/>
  <c r="Y51" i="1"/>
  <c r="AA50" i="1"/>
  <c r="AC49" i="1"/>
  <c r="AE48" i="1"/>
  <c r="AG47" i="1"/>
  <c r="Y47" i="1"/>
  <c r="AA43" i="1"/>
  <c r="AC42" i="1"/>
  <c r="AE41" i="1"/>
  <c r="AG40" i="1"/>
  <c r="Y40" i="1"/>
  <c r="AA39" i="1"/>
  <c r="AC38" i="1"/>
  <c r="AE34" i="1"/>
  <c r="AG33" i="1"/>
  <c r="Y33" i="1"/>
  <c r="AA32" i="1"/>
  <c r="AC31" i="1"/>
  <c r="AE30" i="1"/>
  <c r="AG29" i="1"/>
  <c r="AG25" i="1"/>
  <c r="AA24" i="1"/>
  <c r="AA21" i="1"/>
  <c r="Y15" i="1"/>
  <c r="AG11" i="1"/>
  <c r="AJ69" i="1"/>
  <c r="AJ22" i="1"/>
  <c r="AQ67" i="1"/>
  <c r="AL61" i="1"/>
  <c r="AP57" i="1"/>
  <c r="AK51" i="1"/>
  <c r="AO47" i="1"/>
  <c r="AS40" i="1"/>
  <c r="AN34" i="1"/>
  <c r="AR30" i="1"/>
  <c r="AM24" i="1"/>
  <c r="AL20" i="1"/>
  <c r="AR7" i="1"/>
  <c r="AZ33" i="1"/>
  <c r="AX13" i="1"/>
  <c r="BA39" i="1"/>
  <c r="AD38" i="1"/>
  <c r="AD31" i="1"/>
  <c r="AM61" i="1"/>
  <c r="AN24" i="1"/>
  <c r="AY47" i="1"/>
  <c r="AW48" i="1"/>
  <c r="AU49" i="1"/>
  <c r="BC49" i="1"/>
  <c r="BA50" i="1"/>
  <c r="AY51" i="1"/>
  <c r="AW52" i="1"/>
  <c r="AU56" i="1"/>
  <c r="BC56" i="1"/>
  <c r="BA57" i="1"/>
  <c r="AY58" i="1"/>
  <c r="AW59" i="1"/>
  <c r="AU60" i="1"/>
  <c r="BC60" i="1"/>
  <c r="BA61" i="1"/>
  <c r="AY65" i="1"/>
  <c r="AW66" i="1"/>
  <c r="AU67" i="1"/>
  <c r="BC67" i="1"/>
  <c r="BA68" i="1"/>
  <c r="AY69" i="1"/>
  <c r="AW70" i="1"/>
  <c r="AU39" i="1"/>
  <c r="BC39" i="1"/>
  <c r="BA40" i="1"/>
  <c r="AY41" i="1"/>
  <c r="AW42" i="1"/>
  <c r="AU43" i="1"/>
  <c r="BC43" i="1"/>
  <c r="BB38" i="1"/>
  <c r="AZ47" i="1"/>
  <c r="AX48" i="1"/>
  <c r="AV49" i="1"/>
  <c r="BD49" i="1"/>
  <c r="BB50" i="1"/>
  <c r="AZ51" i="1"/>
  <c r="AX52" i="1"/>
  <c r="AV56" i="1"/>
  <c r="BD56" i="1"/>
  <c r="BB57" i="1"/>
  <c r="AZ58" i="1"/>
  <c r="AX59" i="1"/>
  <c r="AV60" i="1"/>
  <c r="BD60" i="1"/>
  <c r="BB61" i="1"/>
  <c r="AZ65" i="1"/>
  <c r="AX66" i="1"/>
  <c r="AV67" i="1"/>
  <c r="BD67" i="1"/>
  <c r="BB68" i="1"/>
  <c r="AZ69" i="1"/>
  <c r="AX70" i="1"/>
  <c r="AV39" i="1"/>
  <c r="BD39" i="1"/>
  <c r="BB40" i="1"/>
  <c r="AZ41" i="1"/>
  <c r="AX42" i="1"/>
  <c r="AV43" i="1"/>
  <c r="BD43" i="1"/>
  <c r="BC38" i="1"/>
  <c r="BA47" i="1"/>
  <c r="AY48" i="1"/>
  <c r="AW49" i="1"/>
  <c r="AU50" i="1"/>
  <c r="BC50" i="1"/>
  <c r="BA51" i="1"/>
  <c r="AY52" i="1"/>
  <c r="AW56" i="1"/>
  <c r="AU57" i="1"/>
  <c r="BC57" i="1"/>
  <c r="BA58" i="1"/>
  <c r="AY59" i="1"/>
  <c r="AW60" i="1"/>
  <c r="AU61" i="1"/>
  <c r="BC61" i="1"/>
  <c r="BA65" i="1"/>
  <c r="AY66" i="1"/>
  <c r="AW67" i="1"/>
  <c r="AU68" i="1"/>
  <c r="BC68" i="1"/>
  <c r="BA69" i="1"/>
  <c r="AY70" i="1"/>
  <c r="AW39" i="1"/>
  <c r="AU40" i="1"/>
  <c r="BC40" i="1"/>
  <c r="BA41" i="1"/>
  <c r="AY42" i="1"/>
  <c r="AW43" i="1"/>
  <c r="AV38" i="1"/>
  <c r="BD38" i="1"/>
  <c r="BB47" i="1"/>
  <c r="AZ48" i="1"/>
  <c r="AX49" i="1"/>
  <c r="AV50" i="1"/>
  <c r="BD50" i="1"/>
  <c r="BB51" i="1"/>
  <c r="AZ52" i="1"/>
  <c r="AX56" i="1"/>
  <c r="AV57" i="1"/>
  <c r="BD57" i="1"/>
  <c r="BB58" i="1"/>
  <c r="AZ59" i="1"/>
  <c r="AX60" i="1"/>
  <c r="AV61" i="1"/>
  <c r="BD61" i="1"/>
  <c r="BB65" i="1"/>
  <c r="AZ66" i="1"/>
  <c r="AX67" i="1"/>
  <c r="AV68" i="1"/>
  <c r="BD68" i="1"/>
  <c r="BB69" i="1"/>
  <c r="AZ70" i="1"/>
  <c r="AX39" i="1"/>
  <c r="AV40" i="1"/>
  <c r="BD40" i="1"/>
  <c r="BB41" i="1"/>
  <c r="AZ42" i="1"/>
  <c r="AX43" i="1"/>
  <c r="AW38" i="1"/>
  <c r="AU38" i="1"/>
  <c r="AU47" i="1"/>
  <c r="BC47" i="1"/>
  <c r="BA48" i="1"/>
  <c r="AY49" i="1"/>
  <c r="AW50" i="1"/>
  <c r="AU51" i="1"/>
  <c r="BC51" i="1"/>
  <c r="BA52" i="1"/>
  <c r="AY56" i="1"/>
  <c r="AW57" i="1"/>
  <c r="AU58" i="1"/>
  <c r="BC58" i="1"/>
  <c r="BA59" i="1"/>
  <c r="AY60" i="1"/>
  <c r="AW61" i="1"/>
  <c r="AU65" i="1"/>
  <c r="BC65" i="1"/>
  <c r="BA66" i="1"/>
  <c r="AY67" i="1"/>
  <c r="AW68" i="1"/>
  <c r="AU69" i="1"/>
  <c r="BC69" i="1"/>
  <c r="BA70" i="1"/>
  <c r="AY39" i="1"/>
  <c r="AW40" i="1"/>
  <c r="AU41" i="1"/>
  <c r="BC41" i="1"/>
  <c r="BA42" i="1"/>
  <c r="AY43" i="1"/>
  <c r="AX38" i="1"/>
  <c r="AV47" i="1"/>
  <c r="BD47" i="1"/>
  <c r="BB48" i="1"/>
  <c r="AZ49" i="1"/>
  <c r="AX50" i="1"/>
  <c r="AV51" i="1"/>
  <c r="BD51" i="1"/>
  <c r="BB52" i="1"/>
  <c r="AZ56" i="1"/>
  <c r="AX57" i="1"/>
  <c r="AV58" i="1"/>
  <c r="BD58" i="1"/>
  <c r="BB59" i="1"/>
  <c r="AZ60" i="1"/>
  <c r="AX61" i="1"/>
  <c r="AV65" i="1"/>
  <c r="BD65" i="1"/>
  <c r="BB66" i="1"/>
  <c r="AZ67" i="1"/>
  <c r="AX68" i="1"/>
  <c r="AV69" i="1"/>
  <c r="BD69" i="1"/>
  <c r="BB70" i="1"/>
  <c r="AZ39" i="1"/>
  <c r="AX40" i="1"/>
  <c r="AV41" i="1"/>
  <c r="BD41" i="1"/>
  <c r="BB42" i="1"/>
  <c r="AZ43" i="1"/>
  <c r="AY38" i="1"/>
  <c r="AW47" i="1"/>
  <c r="AY50" i="1"/>
  <c r="BA56" i="1"/>
  <c r="BC59" i="1"/>
  <c r="AU66" i="1"/>
  <c r="AW69" i="1"/>
  <c r="AY40" i="1"/>
  <c r="BA43" i="1"/>
  <c r="AX47" i="1"/>
  <c r="AZ50" i="1"/>
  <c r="BB56" i="1"/>
  <c r="BD59" i="1"/>
  <c r="AV66" i="1"/>
  <c r="AX69" i="1"/>
  <c r="AZ40" i="1"/>
  <c r="BB43" i="1"/>
  <c r="AU48" i="1"/>
  <c r="AW51" i="1"/>
  <c r="AY57" i="1"/>
  <c r="BA60" i="1"/>
  <c r="BC66" i="1"/>
  <c r="AU70" i="1"/>
  <c r="AW41" i="1"/>
  <c r="AZ38" i="1"/>
  <c r="AV48" i="1"/>
  <c r="AX51" i="1"/>
  <c r="AZ57" i="1"/>
  <c r="BB60" i="1"/>
  <c r="BD66" i="1"/>
  <c r="AV70" i="1"/>
  <c r="AX41" i="1"/>
  <c r="BA38" i="1"/>
  <c r="BC48" i="1"/>
  <c r="AU52" i="1"/>
  <c r="AW58" i="1"/>
  <c r="AY61" i="1"/>
  <c r="BA67" i="1"/>
  <c r="BC70" i="1"/>
  <c r="AU42" i="1"/>
  <c r="BD48" i="1"/>
  <c r="AV52" i="1"/>
  <c r="AX58" i="1"/>
  <c r="AZ61" i="1"/>
  <c r="BB67" i="1"/>
  <c r="BD70" i="1"/>
  <c r="AV42" i="1"/>
  <c r="AF13" i="1"/>
  <c r="AF20" i="1"/>
  <c r="AF24" i="1"/>
  <c r="AF14" i="1"/>
  <c r="AF21" i="1"/>
  <c r="AF11" i="1"/>
  <c r="AF15" i="1"/>
  <c r="AF22" i="1"/>
  <c r="V5" i="1"/>
  <c r="Q70" i="1"/>
  <c r="S66" i="1"/>
  <c r="U58" i="1"/>
  <c r="W50" i="1"/>
  <c r="W43" i="1"/>
  <c r="W39" i="1"/>
  <c r="W25" i="1"/>
  <c r="O14" i="1"/>
  <c r="AB7" i="1"/>
  <c r="AD6" i="1"/>
  <c r="AF5" i="1"/>
  <c r="AH4" i="1"/>
  <c r="Z4" i="1"/>
  <c r="AB3" i="1"/>
  <c r="AD70" i="1"/>
  <c r="AF69" i="1"/>
  <c r="AH68" i="1"/>
  <c r="Z68" i="1"/>
  <c r="AB67" i="1"/>
  <c r="AD66" i="1"/>
  <c r="AF65" i="1"/>
  <c r="AH61" i="1"/>
  <c r="Z61" i="1"/>
  <c r="AB60" i="1"/>
  <c r="AD59" i="1"/>
  <c r="AF58" i="1"/>
  <c r="AH57" i="1"/>
  <c r="Z57" i="1"/>
  <c r="AB56" i="1"/>
  <c r="AD52" i="1"/>
  <c r="AF51" i="1"/>
  <c r="AH50" i="1"/>
  <c r="Z50" i="1"/>
  <c r="AB49" i="1"/>
  <c r="AD48" i="1"/>
  <c r="AF47" i="1"/>
  <c r="AH43" i="1"/>
  <c r="Z43" i="1"/>
  <c r="AB42" i="1"/>
  <c r="AD41" i="1"/>
  <c r="AF40" i="1"/>
  <c r="AH39" i="1"/>
  <c r="Z39" i="1"/>
  <c r="AB38" i="1"/>
  <c r="AD34" i="1"/>
  <c r="AF33" i="1"/>
  <c r="AH32" i="1"/>
  <c r="Z32" i="1"/>
  <c r="AB31" i="1"/>
  <c r="AD30" i="1"/>
  <c r="AF29" i="1"/>
  <c r="AF25" i="1"/>
  <c r="AF23" i="1"/>
  <c r="AD20" i="1"/>
  <c r="AB14" i="1"/>
  <c r="Z11" i="1"/>
  <c r="AJ59" i="1"/>
  <c r="AO70" i="1"/>
  <c r="AS66" i="1"/>
  <c r="AN60" i="1"/>
  <c r="AR56" i="1"/>
  <c r="AM50" i="1"/>
  <c r="AQ43" i="1"/>
  <c r="AL40" i="1"/>
  <c r="AP33" i="1"/>
  <c r="AK30" i="1"/>
  <c r="AO23" i="1"/>
  <c r="AK16" i="1"/>
  <c r="AL6" i="1"/>
  <c r="AV30" i="1"/>
  <c r="BC6" i="1"/>
  <c r="AZ68" i="1"/>
  <c r="BB49" i="1"/>
  <c r="AD60" i="1"/>
  <c r="AD56" i="1"/>
  <c r="AD49" i="1"/>
  <c r="BH3" i="1"/>
  <c r="BF4" i="1"/>
  <c r="BN4" i="1"/>
  <c r="BL5" i="1"/>
  <c r="BJ6" i="1"/>
  <c r="BH7" i="1"/>
  <c r="BG2" i="1"/>
  <c r="BO2" i="1"/>
  <c r="BF11" i="1"/>
  <c r="BI3" i="1"/>
  <c r="BG4" i="1"/>
  <c r="BO4" i="1"/>
  <c r="BM5" i="1"/>
  <c r="BK6" i="1"/>
  <c r="BI7" i="1"/>
  <c r="BH2" i="1"/>
  <c r="BF2" i="1"/>
  <c r="C6" i="2" s="1"/>
  <c r="BF12" i="1"/>
  <c r="BJ3" i="1"/>
  <c r="BH4" i="1"/>
  <c r="BF5" i="1"/>
  <c r="BN5" i="1"/>
  <c r="BL6" i="1"/>
  <c r="BJ7" i="1"/>
  <c r="BI2" i="1"/>
  <c r="BF13" i="1"/>
  <c r="BK3" i="1"/>
  <c r="BI4" i="1"/>
  <c r="BG5" i="1"/>
  <c r="BO5" i="1"/>
  <c r="BM6" i="1"/>
  <c r="BK7" i="1"/>
  <c r="BJ2" i="1"/>
  <c r="BF14" i="1"/>
  <c r="BL3" i="1"/>
  <c r="BJ4" i="1"/>
  <c r="BH5" i="1"/>
  <c r="BF6" i="1"/>
  <c r="BN6" i="1"/>
  <c r="BL7" i="1"/>
  <c r="BK2" i="1"/>
  <c r="BF15" i="1"/>
  <c r="BM3" i="1"/>
  <c r="BK4" i="1"/>
  <c r="BI5" i="1"/>
  <c r="BG6" i="1"/>
  <c r="BO6" i="1"/>
  <c r="BM7" i="1"/>
  <c r="BL2" i="1"/>
  <c r="BF3" i="1"/>
  <c r="BH6" i="1"/>
  <c r="BG3" i="1"/>
  <c r="BI6" i="1"/>
  <c r="BN3" i="1"/>
  <c r="BF7" i="1"/>
  <c r="BO3" i="1"/>
  <c r="BG7" i="1"/>
  <c r="BL4" i="1"/>
  <c r="BN7" i="1"/>
  <c r="BM4" i="1"/>
  <c r="BO7" i="1"/>
  <c r="Y12" i="1"/>
  <c r="Y16" i="1"/>
  <c r="Y23" i="1"/>
  <c r="Y13" i="1"/>
  <c r="Y20" i="1"/>
  <c r="Y24" i="1"/>
  <c r="Y14" i="1"/>
  <c r="Y21" i="1"/>
  <c r="AG12" i="1"/>
  <c r="AG16" i="1"/>
  <c r="AG23" i="1"/>
  <c r="AG13" i="1"/>
  <c r="AG20" i="1"/>
  <c r="AG24" i="1"/>
  <c r="AG14" i="1"/>
  <c r="AG21" i="1"/>
  <c r="P5" i="1"/>
  <c r="U69" i="1"/>
  <c r="Q66" i="1"/>
  <c r="S58" i="1"/>
  <c r="U50" i="1"/>
  <c r="U43" i="1"/>
  <c r="U39" i="1"/>
  <c r="O25" i="1"/>
  <c r="Q13" i="1"/>
  <c r="AA7" i="1"/>
  <c r="AC6" i="1"/>
  <c r="AE5" i="1"/>
  <c r="AG4" i="1"/>
  <c r="Y4" i="1"/>
  <c r="AA3" i="1"/>
  <c r="AC70" i="1"/>
  <c r="AE69" i="1"/>
  <c r="AG68" i="1"/>
  <c r="Y68" i="1"/>
  <c r="AA67" i="1"/>
  <c r="AC66" i="1"/>
  <c r="AE65" i="1"/>
  <c r="AG61" i="1"/>
  <c r="Y61" i="1"/>
  <c r="AA60" i="1"/>
  <c r="AC59" i="1"/>
  <c r="AE58" i="1"/>
  <c r="AG57" i="1"/>
  <c r="Y57" i="1"/>
  <c r="AA56" i="1"/>
  <c r="AC52" i="1"/>
  <c r="AE51" i="1"/>
  <c r="AG50" i="1"/>
  <c r="Y50" i="1"/>
  <c r="AA49" i="1"/>
  <c r="AC48" i="1"/>
  <c r="AE47" i="1"/>
  <c r="AG43" i="1"/>
  <c r="Y43" i="1"/>
  <c r="AA42" i="1"/>
  <c r="AC41" i="1"/>
  <c r="AE40" i="1"/>
  <c r="AG39" i="1"/>
  <c r="Y39" i="1"/>
  <c r="AA38" i="1"/>
  <c r="AC34" i="1"/>
  <c r="AE33" i="1"/>
  <c r="AG32" i="1"/>
  <c r="Y32" i="1"/>
  <c r="AA31" i="1"/>
  <c r="AC30" i="1"/>
  <c r="AE29" i="1"/>
  <c r="AD25" i="1"/>
  <c r="AE23" i="1"/>
  <c r="AC20" i="1"/>
  <c r="AA14" i="1"/>
  <c r="Y11" i="1"/>
  <c r="AJ58" i="1"/>
  <c r="AN70" i="1"/>
  <c r="AR66" i="1"/>
  <c r="AM60" i="1"/>
  <c r="AQ56" i="1"/>
  <c r="AL50" i="1"/>
  <c r="AP43" i="1"/>
  <c r="AK40" i="1"/>
  <c r="AO33" i="1"/>
  <c r="AS29" i="1"/>
  <c r="AN23" i="1"/>
  <c r="AP15" i="1"/>
  <c r="AK6" i="1"/>
  <c r="BD29" i="1"/>
  <c r="BB6" i="1"/>
  <c r="AY68" i="1"/>
  <c r="BA49" i="1"/>
  <c r="AD42" i="1"/>
  <c r="Z12" i="1"/>
  <c r="Z16" i="1"/>
  <c r="Z23" i="1"/>
  <c r="Z13" i="1"/>
  <c r="Z20" i="1"/>
  <c r="Z24" i="1"/>
  <c r="Z14" i="1"/>
  <c r="Z21" i="1"/>
  <c r="Z25" i="1"/>
  <c r="AH12" i="1"/>
  <c r="AH16" i="1"/>
  <c r="AH23" i="1"/>
  <c r="AH13" i="1"/>
  <c r="AH20" i="1"/>
  <c r="AH24" i="1"/>
  <c r="AH14" i="1"/>
  <c r="AH21" i="1"/>
  <c r="W4" i="1"/>
  <c r="W68" i="1"/>
  <c r="W61" i="1"/>
  <c r="W57" i="1"/>
  <c r="O50" i="1"/>
  <c r="O43" i="1"/>
  <c r="O39" i="1"/>
  <c r="S23" i="1"/>
  <c r="S12" i="1"/>
  <c r="AH7" i="1"/>
  <c r="Z7" i="1"/>
  <c r="AB6" i="1"/>
  <c r="AD5" i="1"/>
  <c r="AF4" i="1"/>
  <c r="AH3" i="1"/>
  <c r="Z3" i="1"/>
  <c r="AB70" i="1"/>
  <c r="AD69" i="1"/>
  <c r="AF68" i="1"/>
  <c r="AH67" i="1"/>
  <c r="Z67" i="1"/>
  <c r="AB66" i="1"/>
  <c r="AD65" i="1"/>
  <c r="AF61" i="1"/>
  <c r="AH60" i="1"/>
  <c r="Z60" i="1"/>
  <c r="AB59" i="1"/>
  <c r="AD58" i="1"/>
  <c r="AF57" i="1"/>
  <c r="AH56" i="1"/>
  <c r="Z56" i="1"/>
  <c r="AB52" i="1"/>
  <c r="AD51" i="1"/>
  <c r="AF50" i="1"/>
  <c r="AH49" i="1"/>
  <c r="Z49" i="1"/>
  <c r="AB48" i="1"/>
  <c r="AD47" i="1"/>
  <c r="AF43" i="1"/>
  <c r="AH42" i="1"/>
  <c r="Z42" i="1"/>
  <c r="AB41" i="1"/>
  <c r="AD40" i="1"/>
  <c r="AF39" i="1"/>
  <c r="AH38" i="1"/>
  <c r="Z38" i="1"/>
  <c r="AB34" i="1"/>
  <c r="AD33" i="1"/>
  <c r="AF32" i="1"/>
  <c r="AH31" i="1"/>
  <c r="Z31" i="1"/>
  <c r="AB30" i="1"/>
  <c r="AD29" i="1"/>
  <c r="AB25" i="1"/>
  <c r="AH22" i="1"/>
  <c r="AF16" i="1"/>
  <c r="AJ48" i="1"/>
  <c r="AP69" i="1"/>
  <c r="AK66" i="1"/>
  <c r="AO59" i="1"/>
  <c r="AS52" i="1"/>
  <c r="AN49" i="1"/>
  <c r="AR42" i="1"/>
  <c r="AM39" i="1"/>
  <c r="AQ32" i="1"/>
  <c r="AL29" i="1"/>
  <c r="AP22" i="1"/>
  <c r="AO14" i="1"/>
  <c r="AN4" i="1"/>
  <c r="AZ23" i="1"/>
  <c r="AX3" i="1"/>
  <c r="AX65" i="1"/>
  <c r="BN2" i="1"/>
  <c r="AD14" i="1"/>
  <c r="AD21" i="1"/>
  <c r="AD11" i="1"/>
  <c r="AD15" i="1"/>
  <c r="AD22" i="1"/>
  <c r="AD12" i="1"/>
  <c r="AD16" i="1"/>
  <c r="AD23" i="1"/>
  <c r="AD7" i="1"/>
  <c r="AD3" i="1"/>
  <c r="AJ23" i="1"/>
  <c r="AQ57" i="1"/>
  <c r="AA11" i="1"/>
  <c r="AA15" i="1"/>
  <c r="AA22" i="1"/>
  <c r="AA29" i="1"/>
  <c r="AA12" i="1"/>
  <c r="AA16" i="1"/>
  <c r="AA23" i="1"/>
  <c r="AA13" i="1"/>
  <c r="AA20" i="1"/>
  <c r="N3" i="1"/>
  <c r="Q4" i="1"/>
  <c r="U68" i="1"/>
  <c r="U61" i="1"/>
  <c r="U57" i="1"/>
  <c r="W49" i="1"/>
  <c r="Q42" i="1"/>
  <c r="S34" i="1"/>
  <c r="U22" i="1"/>
  <c r="AB2" i="1"/>
  <c r="AG7" i="1"/>
  <c r="Y7" i="1"/>
  <c r="AA6" i="1"/>
  <c r="AC5" i="1"/>
  <c r="AE4" i="1"/>
  <c r="AG3" i="1"/>
  <c r="Y3" i="1"/>
  <c r="C14" i="2" s="1"/>
  <c r="AA70" i="1"/>
  <c r="AC69" i="1"/>
  <c r="AE68" i="1"/>
  <c r="AG67" i="1"/>
  <c r="Y67" i="1"/>
  <c r="AA66" i="1"/>
  <c r="AC65" i="1"/>
  <c r="AE61" i="1"/>
  <c r="AG60" i="1"/>
  <c r="Y60" i="1"/>
  <c r="AA59" i="1"/>
  <c r="AC58" i="1"/>
  <c r="AE57" i="1"/>
  <c r="AG56" i="1"/>
  <c r="Y56" i="1"/>
  <c r="AA52" i="1"/>
  <c r="AC51" i="1"/>
  <c r="AE50" i="1"/>
  <c r="AG49" i="1"/>
  <c r="Y49" i="1"/>
  <c r="AA48" i="1"/>
  <c r="AC47" i="1"/>
  <c r="AE43" i="1"/>
  <c r="AG42" i="1"/>
  <c r="Y42" i="1"/>
  <c r="AA41" i="1"/>
  <c r="AC40" i="1"/>
  <c r="AE39" i="1"/>
  <c r="AG38" i="1"/>
  <c r="Y38" i="1"/>
  <c r="AA34" i="1"/>
  <c r="AC33" i="1"/>
  <c r="AE32" i="1"/>
  <c r="AG31" i="1"/>
  <c r="Y31" i="1"/>
  <c r="AA30" i="1"/>
  <c r="AA25" i="1"/>
  <c r="AG22" i="1"/>
  <c r="AE16" i="1"/>
  <c r="AC13" i="1"/>
  <c r="AJ47" i="1"/>
  <c r="AO69" i="1"/>
  <c r="AS65" i="1"/>
  <c r="AN59" i="1"/>
  <c r="AR52" i="1"/>
  <c r="AM49" i="1"/>
  <c r="AQ42" i="1"/>
  <c r="AL39" i="1"/>
  <c r="AP32" i="1"/>
  <c r="AK29" i="1"/>
  <c r="AO22" i="1"/>
  <c r="AN14" i="1"/>
  <c r="AY23" i="1"/>
  <c r="AW3" i="1"/>
  <c r="AW65" i="1"/>
  <c r="BM2" i="1"/>
  <c r="AK2" i="1"/>
  <c r="AS2" i="1"/>
  <c r="AR3" i="1"/>
  <c r="AQ4" i="1"/>
  <c r="AP5" i="1"/>
  <c r="AO6" i="1"/>
  <c r="AN7" i="1"/>
  <c r="AO20" i="1"/>
  <c r="AN21" i="1"/>
  <c r="AL2" i="1"/>
  <c r="AK3" i="1"/>
  <c r="AS3" i="1"/>
  <c r="AR4" i="1"/>
  <c r="AQ5" i="1"/>
  <c r="AP6" i="1"/>
  <c r="AO7" i="1"/>
  <c r="AP20" i="1"/>
  <c r="AM2" i="1"/>
  <c r="AL3" i="1"/>
  <c r="AK4" i="1"/>
  <c r="AS4" i="1"/>
  <c r="AR5" i="1"/>
  <c r="AQ6" i="1"/>
  <c r="AP7" i="1"/>
  <c r="AQ20" i="1"/>
  <c r="AP21" i="1"/>
  <c r="AN2" i="1"/>
  <c r="AM3" i="1"/>
  <c r="AL4" i="1"/>
  <c r="AK5" i="1"/>
  <c r="AS5" i="1"/>
  <c r="AR6" i="1"/>
  <c r="AQ7" i="1"/>
  <c r="AO2" i="1"/>
  <c r="AN3" i="1"/>
  <c r="AP2" i="1"/>
  <c r="AO3" i="1"/>
  <c r="AO4" i="1"/>
  <c r="AM6" i="1"/>
  <c r="AN20" i="1"/>
  <c r="AR21" i="1"/>
  <c r="AQ22" i="1"/>
  <c r="AP23" i="1"/>
  <c r="AO24" i="1"/>
  <c r="AN25" i="1"/>
  <c r="AO38" i="1"/>
  <c r="AN39" i="1"/>
  <c r="AM40" i="1"/>
  <c r="AL41" i="1"/>
  <c r="AK42" i="1"/>
  <c r="AS42" i="1"/>
  <c r="AR43" i="1"/>
  <c r="AK56" i="1"/>
  <c r="AS56" i="1"/>
  <c r="AR57" i="1"/>
  <c r="AQ58" i="1"/>
  <c r="AP59" i="1"/>
  <c r="AO60" i="1"/>
  <c r="AN61" i="1"/>
  <c r="AJ24" i="1"/>
  <c r="AJ38" i="1"/>
  <c r="AJ60" i="1"/>
  <c r="AJ5" i="1"/>
  <c r="AP4" i="1"/>
  <c r="AN6" i="1"/>
  <c r="AR20" i="1"/>
  <c r="AS21" i="1"/>
  <c r="AR22" i="1"/>
  <c r="AQ23" i="1"/>
  <c r="AP24" i="1"/>
  <c r="AO25" i="1"/>
  <c r="AP38" i="1"/>
  <c r="AO39" i="1"/>
  <c r="AN40" i="1"/>
  <c r="AM41" i="1"/>
  <c r="AL42" i="1"/>
  <c r="AK43" i="1"/>
  <c r="AS43" i="1"/>
  <c r="AL56" i="1"/>
  <c r="AK57" i="1"/>
  <c r="AS57" i="1"/>
  <c r="AR58" i="1"/>
  <c r="AQ59" i="1"/>
  <c r="AP60" i="1"/>
  <c r="AO61" i="1"/>
  <c r="AJ25" i="1"/>
  <c r="AJ39" i="1"/>
  <c r="AJ61" i="1"/>
  <c r="AJ6" i="1"/>
  <c r="AQ2" i="1"/>
  <c r="AL5" i="1"/>
  <c r="AS6" i="1"/>
  <c r="AS20" i="1"/>
  <c r="AK22" i="1"/>
  <c r="AS22" i="1"/>
  <c r="AR23" i="1"/>
  <c r="AQ24" i="1"/>
  <c r="AP25" i="1"/>
  <c r="AQ38" i="1"/>
  <c r="AP39" i="1"/>
  <c r="AO40" i="1"/>
  <c r="AN41" i="1"/>
  <c r="AM42" i="1"/>
  <c r="AL43" i="1"/>
  <c r="AM56" i="1"/>
  <c r="AL57" i="1"/>
  <c r="AK58" i="1"/>
  <c r="AS58" i="1"/>
  <c r="AR59" i="1"/>
  <c r="AQ60" i="1"/>
  <c r="AP61" i="1"/>
  <c r="AJ40" i="1"/>
  <c r="AJ7" i="1"/>
  <c r="AR2" i="1"/>
  <c r="AM5" i="1"/>
  <c r="AK7" i="1"/>
  <c r="AK21" i="1"/>
  <c r="AL22" i="1"/>
  <c r="AK23" i="1"/>
  <c r="AS23" i="1"/>
  <c r="AR24" i="1"/>
  <c r="AQ25" i="1"/>
  <c r="AR38" i="1"/>
  <c r="AQ39" i="1"/>
  <c r="AP40" i="1"/>
  <c r="AO41" i="1"/>
  <c r="AN42" i="1"/>
  <c r="AM43" i="1"/>
  <c r="AN56" i="1"/>
  <c r="AM57" i="1"/>
  <c r="AL58" i="1"/>
  <c r="AK59" i="1"/>
  <c r="AS59" i="1"/>
  <c r="AR60" i="1"/>
  <c r="AQ61" i="1"/>
  <c r="AJ41" i="1"/>
  <c r="AJ2" i="1"/>
  <c r="AP3" i="1"/>
  <c r="AN5" i="1"/>
  <c r="AL7" i="1"/>
  <c r="AL21" i="1"/>
  <c r="AM22" i="1"/>
  <c r="AL23" i="1"/>
  <c r="AK24" i="1"/>
  <c r="AS24" i="1"/>
  <c r="AR25" i="1"/>
  <c r="AK38" i="1"/>
  <c r="AS38" i="1"/>
  <c r="AR39" i="1"/>
  <c r="AQ40" i="1"/>
  <c r="AP41" i="1"/>
  <c r="AO42" i="1"/>
  <c r="AN43" i="1"/>
  <c r="AO56" i="1"/>
  <c r="AN57" i="1"/>
  <c r="AM58" i="1"/>
  <c r="AL59" i="1"/>
  <c r="AK60" i="1"/>
  <c r="AS60" i="1"/>
  <c r="AR61" i="1"/>
  <c r="AJ20" i="1"/>
  <c r="AJ42" i="1"/>
  <c r="AJ56" i="1"/>
  <c r="AQ3" i="1"/>
  <c r="AO5" i="1"/>
  <c r="AM7" i="1"/>
  <c r="AK20" i="1"/>
  <c r="AM21" i="1"/>
  <c r="AN22" i="1"/>
  <c r="AM23" i="1"/>
  <c r="AL24" i="1"/>
  <c r="AK25" i="1"/>
  <c r="AS25" i="1"/>
  <c r="AL38" i="1"/>
  <c r="AK39" i="1"/>
  <c r="AS39" i="1"/>
  <c r="AR40" i="1"/>
  <c r="AQ41" i="1"/>
  <c r="AP42" i="1"/>
  <c r="AO43" i="1"/>
  <c r="AP56" i="1"/>
  <c r="AO57" i="1"/>
  <c r="AN58" i="1"/>
  <c r="AM59" i="1"/>
  <c r="AL60" i="1"/>
  <c r="AK61" i="1"/>
  <c r="AS61" i="1"/>
  <c r="AJ21" i="1"/>
  <c r="AJ43" i="1"/>
  <c r="AJ57" i="1"/>
  <c r="S59" i="1"/>
  <c r="AD67" i="1"/>
  <c r="AK41" i="1"/>
  <c r="AB11" i="1"/>
  <c r="AB15" i="1"/>
  <c r="AB22" i="1"/>
  <c r="AB12" i="1"/>
  <c r="AB16" i="1"/>
  <c r="AB23" i="1"/>
  <c r="AB13" i="1"/>
  <c r="AB20" i="1"/>
  <c r="AB24" i="1"/>
  <c r="V7" i="1"/>
  <c r="O4" i="1"/>
  <c r="O68" i="1"/>
  <c r="O61" i="1"/>
  <c r="O57" i="1"/>
  <c r="Q49" i="1"/>
  <c r="S41" i="1"/>
  <c r="W32" i="1"/>
  <c r="W21" i="1"/>
  <c r="AF7" i="1"/>
  <c r="AH6" i="1"/>
  <c r="Z6" i="1"/>
  <c r="AB5" i="1"/>
  <c r="AD4" i="1"/>
  <c r="AF3" i="1"/>
  <c r="AH70" i="1"/>
  <c r="Z70" i="1"/>
  <c r="AB69" i="1"/>
  <c r="AD68" i="1"/>
  <c r="AF67" i="1"/>
  <c r="AH66" i="1"/>
  <c r="Z66" i="1"/>
  <c r="AB65" i="1"/>
  <c r="AD61" i="1"/>
  <c r="AF60" i="1"/>
  <c r="AH59" i="1"/>
  <c r="Z59" i="1"/>
  <c r="AB58" i="1"/>
  <c r="AD57" i="1"/>
  <c r="AF56" i="1"/>
  <c r="AH52" i="1"/>
  <c r="Z52" i="1"/>
  <c r="AB51" i="1"/>
  <c r="AD50" i="1"/>
  <c r="AF49" i="1"/>
  <c r="AH48" i="1"/>
  <c r="Z48" i="1"/>
  <c r="AB47" i="1"/>
  <c r="AD43" i="1"/>
  <c r="AF42" i="1"/>
  <c r="AH41" i="1"/>
  <c r="Z41" i="1"/>
  <c r="AB40" i="1"/>
  <c r="AD39" i="1"/>
  <c r="AF38" i="1"/>
  <c r="AH34" i="1"/>
  <c r="Z34" i="1"/>
  <c r="AB33" i="1"/>
  <c r="AD32" i="1"/>
  <c r="AF31" i="1"/>
  <c r="AH30" i="1"/>
  <c r="Z30" i="1"/>
  <c r="Z29" i="1"/>
  <c r="Y25" i="1"/>
  <c r="Z22" i="1"/>
  <c r="AH15" i="1"/>
  <c r="AF12" i="1"/>
  <c r="AJ4" i="1"/>
  <c r="AJ34" i="1"/>
  <c r="AQ68" i="1"/>
  <c r="AL65" i="1"/>
  <c r="AP58" i="1"/>
  <c r="AK52" i="1"/>
  <c r="AO48" i="1"/>
  <c r="AS41" i="1"/>
  <c r="AN38" i="1"/>
  <c r="AR31" i="1"/>
  <c r="AM25" i="1"/>
  <c r="AQ21" i="1"/>
  <c r="AU4" i="1"/>
  <c r="BD16" i="1"/>
  <c r="BD42" i="1"/>
  <c r="AV59" i="1"/>
  <c r="BK5" i="1"/>
  <c r="AM20" i="1"/>
  <c r="AM11" i="1"/>
  <c r="AL12" i="1"/>
  <c r="AK13" i="1"/>
  <c r="AS13" i="1"/>
  <c r="AR14" i="1"/>
  <c r="AQ15" i="1"/>
  <c r="AP16" i="1"/>
  <c r="AN11" i="1"/>
  <c r="AM12" i="1"/>
  <c r="AL13" i="1"/>
  <c r="AK14" i="1"/>
  <c r="AS14" i="1"/>
  <c r="AR15" i="1"/>
  <c r="AQ16" i="1"/>
  <c r="AO11" i="1"/>
  <c r="AN12" i="1"/>
  <c r="AM13" i="1"/>
  <c r="AL14" i="1"/>
  <c r="AK15" i="1"/>
  <c r="AS15" i="1"/>
  <c r="AR16" i="1"/>
  <c r="AP11" i="1"/>
  <c r="AO12" i="1"/>
  <c r="AN13" i="1"/>
  <c r="AM14" i="1"/>
  <c r="AK11" i="1"/>
  <c r="AR12" i="1"/>
  <c r="AP14" i="1"/>
  <c r="AL16" i="1"/>
  <c r="AM29" i="1"/>
  <c r="AL30" i="1"/>
  <c r="AK31" i="1"/>
  <c r="AS31" i="1"/>
  <c r="AR32" i="1"/>
  <c r="AQ33" i="1"/>
  <c r="AP34" i="1"/>
  <c r="AQ47" i="1"/>
  <c r="AP48" i="1"/>
  <c r="AO49" i="1"/>
  <c r="AN50" i="1"/>
  <c r="AM51" i="1"/>
  <c r="AL52" i="1"/>
  <c r="AM65" i="1"/>
  <c r="AL66" i="1"/>
  <c r="AK67" i="1"/>
  <c r="AS67" i="1"/>
  <c r="AR68" i="1"/>
  <c r="AQ69" i="1"/>
  <c r="AP70" i="1"/>
  <c r="AJ49" i="1"/>
  <c r="AJ12" i="1"/>
  <c r="AL11" i="1"/>
  <c r="AS12" i="1"/>
  <c r="AQ14" i="1"/>
  <c r="AM16" i="1"/>
  <c r="AN29" i="1"/>
  <c r="AM30" i="1"/>
  <c r="AL31" i="1"/>
  <c r="AK32" i="1"/>
  <c r="AS32" i="1"/>
  <c r="AR33" i="1"/>
  <c r="AQ34" i="1"/>
  <c r="AR47" i="1"/>
  <c r="AQ48" i="1"/>
  <c r="AP49" i="1"/>
  <c r="AO50" i="1"/>
  <c r="AN51" i="1"/>
  <c r="AM52" i="1"/>
  <c r="AN65" i="1"/>
  <c r="AM66" i="1"/>
  <c r="AL67" i="1"/>
  <c r="AK68" i="1"/>
  <c r="AS68" i="1"/>
  <c r="AR69" i="1"/>
  <c r="AQ70" i="1"/>
  <c r="AJ50" i="1"/>
  <c r="AJ13" i="1"/>
  <c r="AQ11" i="1"/>
  <c r="AO13" i="1"/>
  <c r="AL15" i="1"/>
  <c r="AN16" i="1"/>
  <c r="AO29" i="1"/>
  <c r="AN30" i="1"/>
  <c r="AM31" i="1"/>
  <c r="AL32" i="1"/>
  <c r="AK33" i="1"/>
  <c r="AS33" i="1"/>
  <c r="AR34" i="1"/>
  <c r="AK47" i="1"/>
  <c r="AS47" i="1"/>
  <c r="AR48" i="1"/>
  <c r="AQ49" i="1"/>
  <c r="AP50" i="1"/>
  <c r="AO51" i="1"/>
  <c r="AN52" i="1"/>
  <c r="AO65" i="1"/>
  <c r="AN66" i="1"/>
  <c r="AM67" i="1"/>
  <c r="AL68" i="1"/>
  <c r="AK69" i="1"/>
  <c r="AS69" i="1"/>
  <c r="AR70" i="1"/>
  <c r="AJ29" i="1"/>
  <c r="AJ51" i="1"/>
  <c r="AJ65" i="1"/>
  <c r="AJ14" i="1"/>
  <c r="AR11" i="1"/>
  <c r="AP13" i="1"/>
  <c r="AM15" i="1"/>
  <c r="AO16" i="1"/>
  <c r="AP29" i="1"/>
  <c r="AO30" i="1"/>
  <c r="AN31" i="1"/>
  <c r="AM32" i="1"/>
  <c r="AL33" i="1"/>
  <c r="AK34" i="1"/>
  <c r="AS34" i="1"/>
  <c r="AL47" i="1"/>
  <c r="AK48" i="1"/>
  <c r="AS48" i="1"/>
  <c r="AR49" i="1"/>
  <c r="AQ50" i="1"/>
  <c r="AP51" i="1"/>
  <c r="AO52" i="1"/>
  <c r="AP65" i="1"/>
  <c r="AO66" i="1"/>
  <c r="AN67" i="1"/>
  <c r="AM68" i="1"/>
  <c r="AL69" i="1"/>
  <c r="AK70" i="1"/>
  <c r="AS70" i="1"/>
  <c r="AJ30" i="1"/>
  <c r="AJ52" i="1"/>
  <c r="AJ66" i="1"/>
  <c r="AJ15" i="1"/>
  <c r="AS11" i="1"/>
  <c r="AQ13" i="1"/>
  <c r="AN15" i="1"/>
  <c r="AS16" i="1"/>
  <c r="AQ29" i="1"/>
  <c r="AP30" i="1"/>
  <c r="AO31" i="1"/>
  <c r="AN32" i="1"/>
  <c r="AM33" i="1"/>
  <c r="AL34" i="1"/>
  <c r="AM47" i="1"/>
  <c r="AL48" i="1"/>
  <c r="AK49" i="1"/>
  <c r="AS49" i="1"/>
  <c r="AR50" i="1"/>
  <c r="AQ51" i="1"/>
  <c r="AP52" i="1"/>
  <c r="AQ65" i="1"/>
  <c r="AP66" i="1"/>
  <c r="AO67" i="1"/>
  <c r="AN68" i="1"/>
  <c r="AM69" i="1"/>
  <c r="AL70" i="1"/>
  <c r="AJ31" i="1"/>
  <c r="AJ67" i="1"/>
  <c r="AJ16" i="1"/>
  <c r="AK12" i="1"/>
  <c r="AR13" i="1"/>
  <c r="AO15" i="1"/>
  <c r="AR29" i="1"/>
  <c r="AQ30" i="1"/>
  <c r="AP31" i="1"/>
  <c r="AO32" i="1"/>
  <c r="AN33" i="1"/>
  <c r="AM34" i="1"/>
  <c r="AN47" i="1"/>
  <c r="AM48" i="1"/>
  <c r="AL49" i="1"/>
  <c r="AK50" i="1"/>
  <c r="AS50" i="1"/>
  <c r="AR51" i="1"/>
  <c r="AQ52" i="1"/>
  <c r="AR65" i="1"/>
  <c r="AQ66" i="1"/>
  <c r="AP67" i="1"/>
  <c r="AO68" i="1"/>
  <c r="AN69" i="1"/>
  <c r="AM70" i="1"/>
  <c r="AJ32" i="1"/>
  <c r="AJ68" i="1"/>
  <c r="AJ11" i="1"/>
  <c r="AC14" i="1"/>
  <c r="AC21" i="1"/>
  <c r="AC25" i="1"/>
  <c r="AC11" i="1"/>
  <c r="AC15" i="1"/>
  <c r="AC22" i="1"/>
  <c r="AC29" i="1"/>
  <c r="AC12" i="1"/>
  <c r="AC16" i="1"/>
  <c r="AC23" i="1"/>
  <c r="T7" i="1"/>
  <c r="R3" i="1"/>
  <c r="W67" i="1"/>
  <c r="Q60" i="1"/>
  <c r="S52" i="1"/>
  <c r="O49" i="1"/>
  <c r="Q41" i="1"/>
  <c r="O32" i="1"/>
  <c r="O21" i="1"/>
  <c r="AD2" i="1"/>
  <c r="AE7" i="1"/>
  <c r="AG6" i="1"/>
  <c r="Y6" i="1"/>
  <c r="AA5" i="1"/>
  <c r="AC4" i="1"/>
  <c r="AE3" i="1"/>
  <c r="AG70" i="1"/>
  <c r="Y70" i="1"/>
  <c r="AA69" i="1"/>
  <c r="AC68" i="1"/>
  <c r="AE67" i="1"/>
  <c r="AG66" i="1"/>
  <c r="Y66" i="1"/>
  <c r="AA65" i="1"/>
  <c r="AC61" i="1"/>
  <c r="AE60" i="1"/>
  <c r="AG59" i="1"/>
  <c r="Y59" i="1"/>
  <c r="AA58" i="1"/>
  <c r="AC57" i="1"/>
  <c r="AE56" i="1"/>
  <c r="AG52" i="1"/>
  <c r="Y52" i="1"/>
  <c r="AA51" i="1"/>
  <c r="AC50" i="1"/>
  <c r="AE49" i="1"/>
  <c r="AG48" i="1"/>
  <c r="Y48" i="1"/>
  <c r="AA47" i="1"/>
  <c r="AC43" i="1"/>
  <c r="AE42" i="1"/>
  <c r="AG41" i="1"/>
  <c r="Y41" i="1"/>
  <c r="AA40" i="1"/>
  <c r="AC39" i="1"/>
  <c r="AE38" i="1"/>
  <c r="AG34" i="1"/>
  <c r="Y34" i="1"/>
  <c r="AA33" i="1"/>
  <c r="AC32" i="1"/>
  <c r="AE31" i="1"/>
  <c r="AG30" i="1"/>
  <c r="Y30" i="1"/>
  <c r="Y29" i="1"/>
  <c r="AD24" i="1"/>
  <c r="Y22" i="1"/>
  <c r="AG15" i="1"/>
  <c r="AE12" i="1"/>
  <c r="AJ3" i="1"/>
  <c r="AJ33" i="1"/>
  <c r="AP68" i="1"/>
  <c r="AK65" i="1"/>
  <c r="AO58" i="1"/>
  <c r="AS51" i="1"/>
  <c r="AN48" i="1"/>
  <c r="AR41" i="1"/>
  <c r="AM38" i="1"/>
  <c r="AQ31" i="1"/>
  <c r="AL25" i="1"/>
  <c r="AO21" i="1"/>
  <c r="AP12" i="1"/>
  <c r="AU3" i="1"/>
  <c r="BC16" i="1"/>
  <c r="BC42" i="1"/>
  <c r="AU59" i="1"/>
  <c r="BJ5" i="1"/>
  <c r="U65" i="1"/>
  <c r="U33" i="1"/>
  <c r="Q24" i="1"/>
  <c r="Q20" i="1"/>
  <c r="U15" i="1"/>
  <c r="U11" i="1"/>
  <c r="V2" i="1"/>
  <c r="W2" i="1"/>
  <c r="U7" i="1"/>
  <c r="V6" i="1"/>
  <c r="W5" i="1"/>
  <c r="O5" i="1"/>
  <c r="P4" i="1"/>
  <c r="Q3" i="1"/>
  <c r="R70" i="1"/>
  <c r="T69" i="1"/>
  <c r="V68" i="1"/>
  <c r="N68" i="1"/>
  <c r="P67" i="1"/>
  <c r="R66" i="1"/>
  <c r="T65" i="1"/>
  <c r="V61" i="1"/>
  <c r="N61" i="1"/>
  <c r="P60" i="1"/>
  <c r="R59" i="1"/>
  <c r="T58" i="1"/>
  <c r="V57" i="1"/>
  <c r="N57" i="1"/>
  <c r="P56" i="1"/>
  <c r="R52" i="1"/>
  <c r="T51" i="1"/>
  <c r="V50" i="1"/>
  <c r="N50" i="1"/>
  <c r="P49" i="1"/>
  <c r="R48" i="1"/>
  <c r="T47" i="1"/>
  <c r="V43" i="1"/>
  <c r="N43" i="1"/>
  <c r="P42" i="1"/>
  <c r="R41" i="1"/>
  <c r="T40" i="1"/>
  <c r="V39" i="1"/>
  <c r="N39" i="1"/>
  <c r="P38" i="1"/>
  <c r="R34" i="1"/>
  <c r="T33" i="1"/>
  <c r="V32" i="1"/>
  <c r="N32" i="1"/>
  <c r="P31" i="1"/>
  <c r="R30" i="1"/>
  <c r="T29" i="1"/>
  <c r="V25" i="1"/>
  <c r="N25" i="1"/>
  <c r="P24" i="1"/>
  <c r="R23" i="1"/>
  <c r="T22" i="1"/>
  <c r="V21" i="1"/>
  <c r="N21" i="1"/>
  <c r="P20" i="1"/>
  <c r="R16" i="1"/>
  <c r="T15" i="1"/>
  <c r="V14" i="1"/>
  <c r="N14" i="1"/>
  <c r="P13" i="1"/>
  <c r="R12" i="1"/>
  <c r="T11" i="1"/>
  <c r="Q56" i="1"/>
  <c r="U47" i="1"/>
  <c r="S69" i="1"/>
  <c r="O60" i="1"/>
  <c r="W56" i="1"/>
  <c r="S47" i="1"/>
  <c r="W42" i="1"/>
  <c r="O42" i="1"/>
  <c r="W38" i="1"/>
  <c r="O38" i="1"/>
  <c r="Q34" i="1"/>
  <c r="S33" i="1"/>
  <c r="U32" i="1"/>
  <c r="W31" i="1"/>
  <c r="O31" i="1"/>
  <c r="Q30" i="1"/>
  <c r="S29" i="1"/>
  <c r="U25" i="1"/>
  <c r="W24" i="1"/>
  <c r="O24" i="1"/>
  <c r="Q23" i="1"/>
  <c r="S22" i="1"/>
  <c r="U21" i="1"/>
  <c r="W20" i="1"/>
  <c r="O20" i="1"/>
  <c r="Q16" i="1"/>
  <c r="S15" i="1"/>
  <c r="U14" i="1"/>
  <c r="W13" i="1"/>
  <c r="O13" i="1"/>
  <c r="Q12" i="1"/>
  <c r="S11" i="1"/>
  <c r="U2" i="1"/>
  <c r="T2" i="1"/>
  <c r="N4" i="1"/>
  <c r="S7" i="1"/>
  <c r="T6" i="1"/>
  <c r="U5" i="1"/>
  <c r="V4" i="1"/>
  <c r="W3" i="1"/>
  <c r="O3" i="1"/>
  <c r="P70" i="1"/>
  <c r="R69" i="1"/>
  <c r="T68" i="1"/>
  <c r="V67" i="1"/>
  <c r="N67" i="1"/>
  <c r="P66" i="1"/>
  <c r="R65" i="1"/>
  <c r="T61" i="1"/>
  <c r="V60" i="1"/>
  <c r="N60" i="1"/>
  <c r="P59" i="1"/>
  <c r="R58" i="1"/>
  <c r="T57" i="1"/>
  <c r="V56" i="1"/>
  <c r="N56" i="1"/>
  <c r="P52" i="1"/>
  <c r="R51" i="1"/>
  <c r="T50" i="1"/>
  <c r="V49" i="1"/>
  <c r="N49" i="1"/>
  <c r="P48" i="1"/>
  <c r="R47" i="1"/>
  <c r="T43" i="1"/>
  <c r="V42" i="1"/>
  <c r="N42" i="1"/>
  <c r="P41" i="1"/>
  <c r="R40" i="1"/>
  <c r="T39" i="1"/>
  <c r="V38" i="1"/>
  <c r="N38" i="1"/>
  <c r="P34" i="1"/>
  <c r="R33" i="1"/>
  <c r="T32" i="1"/>
  <c r="V31" i="1"/>
  <c r="N31" i="1"/>
  <c r="P30" i="1"/>
  <c r="R29" i="1"/>
  <c r="T25" i="1"/>
  <c r="V24" i="1"/>
  <c r="N24" i="1"/>
  <c r="P23" i="1"/>
  <c r="R22" i="1"/>
  <c r="T21" i="1"/>
  <c r="V20" i="1"/>
  <c r="N20" i="1"/>
  <c r="P16" i="1"/>
  <c r="R15" i="1"/>
  <c r="T14" i="1"/>
  <c r="V13" i="1"/>
  <c r="N13" i="1"/>
  <c r="P12" i="1"/>
  <c r="R11" i="1"/>
  <c r="N2" i="1"/>
  <c r="U29" i="1"/>
  <c r="W60" i="1"/>
  <c r="O56" i="1"/>
  <c r="S2" i="1"/>
  <c r="N5" i="1"/>
  <c r="R7" i="1"/>
  <c r="S6" i="1"/>
  <c r="T5" i="1"/>
  <c r="U4" i="1"/>
  <c r="V3" i="1"/>
  <c r="W70" i="1"/>
  <c r="O70" i="1"/>
  <c r="Q69" i="1"/>
  <c r="S68" i="1"/>
  <c r="U67" i="1"/>
  <c r="W66" i="1"/>
  <c r="O66" i="1"/>
  <c r="Q65" i="1"/>
  <c r="S61" i="1"/>
  <c r="U60" i="1"/>
  <c r="W59" i="1"/>
  <c r="O59" i="1"/>
  <c r="Q58" i="1"/>
  <c r="S57" i="1"/>
  <c r="U56" i="1"/>
  <c r="W52" i="1"/>
  <c r="O52" i="1"/>
  <c r="Q51" i="1"/>
  <c r="S50" i="1"/>
  <c r="U49" i="1"/>
  <c r="W48" i="1"/>
  <c r="O48" i="1"/>
  <c r="Q47" i="1"/>
  <c r="S43" i="1"/>
  <c r="U42" i="1"/>
  <c r="W41" i="1"/>
  <c r="O41" i="1"/>
  <c r="Q40" i="1"/>
  <c r="S39" i="1"/>
  <c r="U38" i="1"/>
  <c r="W34" i="1"/>
  <c r="O34" i="1"/>
  <c r="Q33" i="1"/>
  <c r="S32" i="1"/>
  <c r="U31" i="1"/>
  <c r="W30" i="1"/>
  <c r="O30" i="1"/>
  <c r="Q29" i="1"/>
  <c r="S25" i="1"/>
  <c r="U24" i="1"/>
  <c r="W23" i="1"/>
  <c r="O23" i="1"/>
  <c r="Q22" i="1"/>
  <c r="S21" i="1"/>
  <c r="U20" i="1"/>
  <c r="W16" i="1"/>
  <c r="O16" i="1"/>
  <c r="Q15" i="1"/>
  <c r="S14" i="1"/>
  <c r="U13" i="1"/>
  <c r="W12" i="1"/>
  <c r="O12" i="1"/>
  <c r="Q11" i="1"/>
  <c r="U6" i="1"/>
  <c r="S65" i="1"/>
  <c r="R2" i="1"/>
  <c r="N6" i="1"/>
  <c r="Q7" i="1"/>
  <c r="R6" i="1"/>
  <c r="S5" i="1"/>
  <c r="T4" i="1"/>
  <c r="U3" i="1"/>
  <c r="V70" i="1"/>
  <c r="N70" i="1"/>
  <c r="P69" i="1"/>
  <c r="R68" i="1"/>
  <c r="T67" i="1"/>
  <c r="V66" i="1"/>
  <c r="N66" i="1"/>
  <c r="P65" i="1"/>
  <c r="R61" i="1"/>
  <c r="T60" i="1"/>
  <c r="V59" i="1"/>
  <c r="N59" i="1"/>
  <c r="P58" i="1"/>
  <c r="R57" i="1"/>
  <c r="T56" i="1"/>
  <c r="V52" i="1"/>
  <c r="N52" i="1"/>
  <c r="P51" i="1"/>
  <c r="R50" i="1"/>
  <c r="T49" i="1"/>
  <c r="V48" i="1"/>
  <c r="N48" i="1"/>
  <c r="P47" i="1"/>
  <c r="R43" i="1"/>
  <c r="T42" i="1"/>
  <c r="V41" i="1"/>
  <c r="N41" i="1"/>
  <c r="P40" i="1"/>
  <c r="R39" i="1"/>
  <c r="T38" i="1"/>
  <c r="V34" i="1"/>
  <c r="N34" i="1"/>
  <c r="P33" i="1"/>
  <c r="R32" i="1"/>
  <c r="T31" i="1"/>
  <c r="V30" i="1"/>
  <c r="N30" i="1"/>
  <c r="P29" i="1"/>
  <c r="R25" i="1"/>
  <c r="T24" i="1"/>
  <c r="V23" i="1"/>
  <c r="N23" i="1"/>
  <c r="P22" i="1"/>
  <c r="R21" i="1"/>
  <c r="T20" i="1"/>
  <c r="V16" i="1"/>
  <c r="N16" i="1"/>
  <c r="P15" i="1"/>
  <c r="R14" i="1"/>
  <c r="T13" i="1"/>
  <c r="V12" i="1"/>
  <c r="N12" i="1"/>
  <c r="P11" i="1"/>
  <c r="Q38" i="1"/>
  <c r="S51" i="1"/>
  <c r="Q2" i="1"/>
  <c r="N7" i="1"/>
  <c r="P7" i="1"/>
  <c r="Q6" i="1"/>
  <c r="R5" i="1"/>
  <c r="S4" i="1"/>
  <c r="T3" i="1"/>
  <c r="U70" i="1"/>
  <c r="W69" i="1"/>
  <c r="O69" i="1"/>
  <c r="Q68" i="1"/>
  <c r="S67" i="1"/>
  <c r="U66" i="1"/>
  <c r="W65" i="1"/>
  <c r="O65" i="1"/>
  <c r="Q61" i="1"/>
  <c r="S60" i="1"/>
  <c r="U59" i="1"/>
  <c r="W58" i="1"/>
  <c r="O58" i="1"/>
  <c r="Q57" i="1"/>
  <c r="S56" i="1"/>
  <c r="U52" i="1"/>
  <c r="W51" i="1"/>
  <c r="O51" i="1"/>
  <c r="Q50" i="1"/>
  <c r="S49" i="1"/>
  <c r="U48" i="1"/>
  <c r="W47" i="1"/>
  <c r="O47" i="1"/>
  <c r="Q43" i="1"/>
  <c r="S42" i="1"/>
  <c r="U41" i="1"/>
  <c r="W40" i="1"/>
  <c r="O40" i="1"/>
  <c r="Q39" i="1"/>
  <c r="S38" i="1"/>
  <c r="U34" i="1"/>
  <c r="W33" i="1"/>
  <c r="O33" i="1"/>
  <c r="Q32" i="1"/>
  <c r="S31" i="1"/>
  <c r="U30" i="1"/>
  <c r="W29" i="1"/>
  <c r="O29" i="1"/>
  <c r="Q25" i="1"/>
  <c r="S24" i="1"/>
  <c r="U23" i="1"/>
  <c r="W22" i="1"/>
  <c r="O22" i="1"/>
  <c r="Q21" i="1"/>
  <c r="S20" i="1"/>
  <c r="U16" i="1"/>
  <c r="W15" i="1"/>
  <c r="O15" i="1"/>
  <c r="Q14" i="1"/>
  <c r="S13" i="1"/>
  <c r="U12" i="1"/>
  <c r="W11" i="1"/>
  <c r="O11" i="1"/>
  <c r="O2" i="1"/>
  <c r="P2" i="1"/>
  <c r="W7" i="1"/>
  <c r="O7" i="1"/>
  <c r="P6" i="1"/>
  <c r="Q5" i="1"/>
  <c r="R4" i="1"/>
  <c r="S3" i="1"/>
  <c r="T70" i="1"/>
  <c r="V69" i="1"/>
  <c r="N69" i="1"/>
  <c r="P68" i="1"/>
  <c r="R67" i="1"/>
  <c r="T66" i="1"/>
  <c r="V65" i="1"/>
  <c r="N65" i="1"/>
  <c r="P61" i="1"/>
  <c r="R60" i="1"/>
  <c r="T59" i="1"/>
  <c r="V58" i="1"/>
  <c r="N58" i="1"/>
  <c r="P57" i="1"/>
  <c r="R56" i="1"/>
  <c r="T52" i="1"/>
  <c r="V51" i="1"/>
  <c r="N51" i="1"/>
  <c r="P50" i="1"/>
  <c r="R49" i="1"/>
  <c r="T48" i="1"/>
  <c r="V47" i="1"/>
  <c r="N47" i="1"/>
  <c r="P43" i="1"/>
  <c r="R42" i="1"/>
  <c r="T41" i="1"/>
  <c r="V40" i="1"/>
  <c r="N40" i="1"/>
  <c r="P39" i="1"/>
  <c r="R38" i="1"/>
  <c r="T34" i="1"/>
  <c r="V33" i="1"/>
  <c r="N33" i="1"/>
  <c r="P32" i="1"/>
  <c r="R31" i="1"/>
  <c r="T30" i="1"/>
  <c r="V29" i="1"/>
  <c r="N29" i="1"/>
  <c r="P25" i="1"/>
  <c r="R24" i="1"/>
  <c r="T23" i="1"/>
  <c r="V22" i="1"/>
  <c r="N22" i="1"/>
  <c r="P21" i="1"/>
  <c r="R20" i="1"/>
  <c r="V15" i="1"/>
  <c r="V11" i="1"/>
  <c r="C16" i="2" l="1"/>
  <c r="C22" i="2"/>
  <c r="C20" i="2"/>
  <c r="C21" i="2"/>
  <c r="C15" i="2"/>
  <c r="C18" i="2"/>
  <c r="C23" i="2"/>
  <c r="C5" i="2"/>
  <c r="C11" i="2"/>
  <c r="C12" i="2"/>
  <c r="C17" i="2"/>
  <c r="C9" i="2"/>
  <c r="C10" i="2"/>
  <c r="C19" i="2"/>
  <c r="C3" i="2"/>
  <c r="C13" i="2"/>
  <c r="C4" i="2"/>
  <c r="C8" i="2"/>
</calcChain>
</file>

<file path=xl/sharedStrings.xml><?xml version="1.0" encoding="utf-8"?>
<sst xmlns="http://schemas.openxmlformats.org/spreadsheetml/2006/main" count="40" uniqueCount="40">
  <si>
    <t>recVMHal</t>
  </si>
  <si>
    <t>recHMHal</t>
  </si>
  <si>
    <t>recVMpplads</t>
  </si>
  <si>
    <t>recHMpplads</t>
  </si>
  <si>
    <t>recVPHal</t>
  </si>
  <si>
    <t>recHPHal</t>
  </si>
  <si>
    <t>recVPpplads</t>
  </si>
  <si>
    <t>recHPpplads</t>
  </si>
  <si>
    <t>HXX</t>
  </si>
  <si>
    <t>VXX</t>
  </si>
  <si>
    <t>XMX</t>
  </si>
  <si>
    <t>XPX</t>
  </si>
  <si>
    <t>XXH</t>
  </si>
  <si>
    <t>XXP</t>
  </si>
  <si>
    <t>D1</t>
  </si>
  <si>
    <t>D2</t>
  </si>
  <si>
    <t>D4</t>
  </si>
  <si>
    <t>D8</t>
  </si>
  <si>
    <t>D15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</si>
  <si>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</si>
  <si>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</si>
  <si>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</si>
  <si>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</si>
  <si>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</si>
  <si>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</si>
  <si>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</si>
  <si>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</si>
  <si>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</si>
  <si>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</si>
  <si>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D30</t>
  </si>
  <si>
    <t>Dist</t>
  </si>
  <si>
    <t>Mean</t>
  </si>
  <si>
    <t>S</t>
  </si>
  <si>
    <t>Trace</t>
  </si>
  <si>
    <t>AXX</t>
  </si>
  <si>
    <t>XAX</t>
  </si>
  <si>
    <t>XXA</t>
  </si>
  <si>
    <t>n-1</t>
  </si>
  <si>
    <t>T*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</si>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</sst>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opLeftCell="F32" workbookViewId="0">
      <selection activeCell="BF65" sqref="BF65:BO70"/>
    </sheetView>
  </sheetViews>
  <sheetFormatPr defaultRowHeight="14.4" x14ac:dyDescent="0.3"/>
  <cols>
    <col min="14" max="57" width="0.44140625" customWidth="1"/>
  </cols>
  <sheetData>
    <row r="1" spans="1:67" x14ac:dyDescent="0.3">
      <c r="N1" t="s">
        <v>30</v>
      </c>
      <c r="Y1" t="s">
        <v>33</v>
      </c>
      <c r="AJ1" t="s">
        <v>34</v>
      </c>
      <c r="AU1" t="s">
        <v>35</v>
      </c>
      <c r="BF1" t="s">
        <v>36</v>
      </c>
    </row>
    <row r="2" spans="1:67" x14ac:dyDescent="0.3">
      <c r="A2">
        <v>-35.375355773464698</v>
      </c>
      <c r="B2">
        <v>-38.698045102970902</v>
      </c>
      <c r="C2">
        <v>-37.1515971949852</v>
      </c>
      <c r="D2">
        <v>-31.242811739307101</v>
      </c>
      <c r="E2">
        <v>-29.089946736805501</v>
      </c>
      <c r="F2">
        <v>-35.443590132655302</v>
      </c>
      <c r="G2">
        <v>-31.129811739307101</v>
      </c>
      <c r="H2">
        <v>-26.066946736805502</v>
      </c>
      <c r="I2">
        <v>-28.515780447176098</v>
      </c>
      <c r="J2">
        <v>-29.367751314990901</v>
      </c>
      <c r="L2" t="s">
        <v>0</v>
      </c>
      <c r="N2" s="1">
        <f>(Sheet1!$B$8-'Ark1'!A2)^2</f>
        <v>0.48603635615715052</v>
      </c>
      <c r="O2" s="1">
        <f>(Sheet1!$B$8-'Ark1'!B2)^2</f>
        <v>16.159213371391321</v>
      </c>
      <c r="P2" s="1">
        <f>(Sheet1!$B$8-'Ark1'!C2)^2</f>
        <v>6.1177298140998682</v>
      </c>
      <c r="Q2" s="1">
        <f>(Sheet1!$B$8-'Ark1'!D2)^2</f>
        <v>11.801842319692115</v>
      </c>
      <c r="R2" s="1">
        <f>(Sheet1!$B$8-'Ark1'!E2)^2</f>
        <v>31.228492903843456</v>
      </c>
      <c r="S2" s="1">
        <f>(Sheet1!$B$8-'Ark1'!F2)^2</f>
        <v>0.58583323557421929</v>
      </c>
      <c r="T2" s="1">
        <f>(Sheet1!$B$8-'Ark1'!G2)^2</f>
        <v>12.591007415973252</v>
      </c>
      <c r="U2" s="1">
        <f>(Sheet1!$B$8-'Ark1'!H2)^2</f>
        <v>74.153556974967131</v>
      </c>
      <c r="V2" s="1">
        <f>(Sheet1!$B$8-'Ark1'!I2)^2</f>
        <v>37.975324728192959</v>
      </c>
      <c r="W2" s="1">
        <f>(Sheet1!$B$8-'Ark1'!J2)^2</f>
        <v>28.200787664355126</v>
      </c>
      <c r="Y2" s="1">
        <f>(Sheet1!$B$14-'Ark1'!A2)^2</f>
        <v>802.70906942549311</v>
      </c>
      <c r="Z2" s="1">
        <f>(Sheet1!$B$15-'Ark1'!B2)^2</f>
        <v>483.92749847557917</v>
      </c>
      <c r="AA2" s="1">
        <f>(Sheet1!$B$16-'Ark1'!C2)^2</f>
        <v>331.96249614718391</v>
      </c>
      <c r="AB2" s="1">
        <f>(Sheet1!$B$17-'Ark1'!D2)^2</f>
        <v>437.41147765860273</v>
      </c>
      <c r="AC2" s="1">
        <f>(Sheet1!$B$18-'Ark1'!E2)^2</f>
        <v>842.02896737391427</v>
      </c>
      <c r="AD2" s="1">
        <f>(Sheet1!$B$19-'Ark1'!F2)^2</f>
        <v>320.76572478479846</v>
      </c>
      <c r="AE2" s="1">
        <f>(Sheet1!$B$20-'Ark1'!G2)^2</f>
        <v>363.57769435341396</v>
      </c>
      <c r="AF2" s="1">
        <f>(Sheet1!$B$21-'Ark1'!H2)^2</f>
        <v>525.63574737683894</v>
      </c>
      <c r="AG2" s="1">
        <f>(Sheet1!$B$22-'Ark1'!I2)^2</f>
        <v>365.86450257981681</v>
      </c>
      <c r="AH2" s="1">
        <f>(Sheet1!$B$23-'Ark1'!J2)^2</f>
        <v>226.17151260919402</v>
      </c>
      <c r="AI2" s="1"/>
      <c r="AJ2" s="1">
        <f>(Sheet1!$B$3-'Ark1'!A2)^2</f>
        <v>269.87765796098017</v>
      </c>
      <c r="AK2" s="1">
        <f>(Sheet1!$B$3-'Ark1'!B2)^2</f>
        <v>171.74795038470185</v>
      </c>
      <c r="AL2" s="1">
        <f>(Sheet1!$B$3-'Ark1'!C2)^2</f>
        <v>214.67266840287854</v>
      </c>
      <c r="AM2" s="1">
        <f>(Sheet1!$B$3-'Ark1'!D2)^2</f>
        <v>422.73406105836528</v>
      </c>
      <c r="AN2" s="1">
        <f>(Sheet1!$B$3-'Ark1'!E2)^2</f>
        <v>515.89684015899343</v>
      </c>
      <c r="AO2" s="1">
        <f>(Sheet1!$B$3-'Ark1'!F2)^2</f>
        <v>267.64041212166126</v>
      </c>
      <c r="AP2" s="1">
        <f>(Sheet1!$B$3-'Ark1'!G2)^2</f>
        <v>427.39350251321048</v>
      </c>
      <c r="AQ2" s="1">
        <f>(Sheet1!$B$3-'Ark1'!H2)^2</f>
        <v>662.36035938002101</v>
      </c>
      <c r="AR2" s="1">
        <f>(Sheet1!$B$3-'Ark1'!I2)^2</f>
        <v>542.30900133411387</v>
      </c>
      <c r="AS2" s="1">
        <f>(Sheet1!$B$3-'Ark1'!J2)^2</f>
        <v>503.35426331550678</v>
      </c>
      <c r="AU2" s="1">
        <f>(Sheet1!$B$4-'Ark1'!A2)^2</f>
        <v>407.06283078163375</v>
      </c>
      <c r="AV2" s="1">
        <f>(Sheet1!$B$4-'Ark1'!B2)^2</f>
        <v>284.0272767417361</v>
      </c>
      <c r="AW2" s="1">
        <f>(Sheet1!$B$4-'Ark1'!C2)^2</f>
        <v>338.54368761492947</v>
      </c>
      <c r="AX2" s="1">
        <f>(Sheet1!$B$4-'Ark1'!D2)^2</f>
        <v>590.89549949160062</v>
      </c>
      <c r="AY2" s="1">
        <f>(Sheet1!$B$4-'Ark1'!E2)^2</f>
        <v>700.19548550262402</v>
      </c>
      <c r="AZ2" s="1">
        <f>(Sheet1!$B$4-'Ark1'!F2)^2</f>
        <v>404.31412139426254</v>
      </c>
      <c r="BA2" s="1">
        <f>(Sheet1!$B$4-'Ark1'!G2)^2</f>
        <v>596.40195382405568</v>
      </c>
      <c r="BB2" s="1">
        <f>(Sheet1!$B$4-'Ark1'!H2)^2</f>
        <v>869.31847312201387</v>
      </c>
      <c r="BC2" s="1">
        <f>(Sheet1!$B$4-'Ark1'!I2)^2</f>
        <v>730.91141872381218</v>
      </c>
      <c r="BD2" s="1">
        <f>(Sheet1!$B$4-'Ark1'!J2)^2</f>
        <v>685.57057188761496</v>
      </c>
      <c r="BF2" s="1">
        <f>(Sheet1!$B$6-'Ark1'!A2)^2</f>
        <v>288.05236772957772</v>
      </c>
      <c r="BG2" s="1">
        <f>(Sheet1!$B$6-'Ark1'!B2)^2</f>
        <v>186.30656390759603</v>
      </c>
      <c r="BH2" s="1">
        <f>(Sheet1!$B$6-'Ark1'!C2)^2</f>
        <v>230.91428744319614</v>
      </c>
      <c r="BI2" s="1">
        <f>(Sheet1!$B$6-'Ark1'!D2)^2</f>
        <v>445.40623522558053</v>
      </c>
      <c r="BJ2" s="1">
        <f>(Sheet1!$B$6-'Ark1'!E2)^2</f>
        <v>540.9119860220336</v>
      </c>
      <c r="BK2" s="1">
        <f>(Sheet1!$B$6-'Ark1'!F2)^2</f>
        <v>285.74086216097686</v>
      </c>
      <c r="BL2" s="1">
        <f>(Sheet1!$B$6-'Ark1'!G2)^2</f>
        <v>450.18865503778699</v>
      </c>
      <c r="BM2" s="1">
        <f>(Sheet1!$B$6-'Ark1'!H2)^2</f>
        <v>690.66544837848676</v>
      </c>
      <c r="BN2" s="1">
        <f>(Sheet1!$B$6-'Ark1'!I2)^2</f>
        <v>567.94901469406409</v>
      </c>
      <c r="BO2" s="1">
        <f>(Sheet1!$B$6-'Ark1'!J2)^2</f>
        <v>528.06707333170903</v>
      </c>
    </row>
    <row r="3" spans="1:67" x14ac:dyDescent="0.3">
      <c r="A3">
        <v>-47.414751314991001</v>
      </c>
      <c r="B3">
        <v>-47.388459395475898</v>
      </c>
      <c r="C3">
        <v>-45.1489012307743</v>
      </c>
      <c r="D3">
        <v>-34.560497034794302</v>
      </c>
      <c r="E3">
        <v>-40.467806850373499</v>
      </c>
      <c r="F3">
        <v>-44.725045102970903</v>
      </c>
      <c r="G3">
        <v>-36.952491605165299</v>
      </c>
      <c r="H3">
        <v>-34.352095544494397</v>
      </c>
      <c r="I3">
        <v>-37.639710258562403</v>
      </c>
      <c r="J3">
        <v>-38.150965610089898</v>
      </c>
      <c r="N3" s="1">
        <f>(Sheet1!$B$9-'Ark1'!A3)^2</f>
        <v>36.590177401413357</v>
      </c>
      <c r="O3" s="1">
        <f>(Sheet1!$B$9-'Ark1'!B3)^2</f>
        <v>36.272789996021991</v>
      </c>
      <c r="P3" s="1">
        <f>(Sheet1!$B$9-'Ark1'!C3)^2</f>
        <v>14.312083442970096</v>
      </c>
      <c r="Q3" s="1">
        <f>(Sheet1!$B$9-'Ark1'!D3)^2</f>
        <v>46.311737372050146</v>
      </c>
      <c r="R3" s="1">
        <f>(Sheet1!$B$9-'Ark1'!E3)^2</f>
        <v>0.80633745404609325</v>
      </c>
      <c r="S3" s="1">
        <f>(Sheet1!$B$9-'Ark1'!F3)^2</f>
        <v>11.284730579315896</v>
      </c>
      <c r="T3" s="1">
        <f>(Sheet1!$B$9-'Ark1'!G3)^2</f>
        <v>19.477024401138152</v>
      </c>
      <c r="U3" s="1">
        <f>(Sheet1!$B$9-'Ark1'!H3)^2</f>
        <v>49.191626524414872</v>
      </c>
      <c r="V3" s="1">
        <f>(Sheet1!$B$9-'Ark1'!I3)^2</f>
        <v>13.883519686189086</v>
      </c>
      <c r="W3" s="1">
        <f>(Sheet1!$B$9-'Ark1'!J3)^2</f>
        <v>10.334965962079144</v>
      </c>
      <c r="Y3" s="1">
        <f>(Sheet1!$B$14-'Ark1'!A3)^2</f>
        <v>265.45289657795934</v>
      </c>
      <c r="Z3" s="1">
        <f>(Sheet1!$B$15-'Ark1'!B3)^2</f>
        <v>177.10121072079511</v>
      </c>
      <c r="AA3" s="1">
        <f>(Sheet1!$B$16-'Ark1'!C3)^2</f>
        <v>104.50020031333312</v>
      </c>
      <c r="AB3" s="1">
        <f>(Sheet1!$B$17-'Ark1'!D3)^2</f>
        <v>309.64382175384753</v>
      </c>
      <c r="AC3" s="1">
        <f>(Sheet1!$B$18-'Ark1'!E3)^2</f>
        <v>311.16519989564836</v>
      </c>
      <c r="AD3" s="1">
        <f>(Sheet1!$B$19-'Ark1'!F3)^2</f>
        <v>74.450645018263387</v>
      </c>
      <c r="AE3" s="1">
        <f>(Sheet1!$B$20-'Ark1'!G3)^2</f>
        <v>175.43091335449057</v>
      </c>
      <c r="AF3" s="1">
        <f>(Sheet1!$B$21-'Ark1'!H3)^2</f>
        <v>214.37640999834238</v>
      </c>
      <c r="AG3" s="1">
        <f>(Sheet1!$B$22-'Ark1'!I3)^2</f>
        <v>100.07311433338833</v>
      </c>
      <c r="AH3" s="1">
        <f>(Sheet1!$B$23-'Ark1'!J3)^2</f>
        <v>39.134851295313041</v>
      </c>
      <c r="AI3" s="1"/>
      <c r="AJ3" s="1">
        <f>(Sheet1!$B$3-'Ark1'!A3)^2</f>
        <v>19.259441425801402</v>
      </c>
      <c r="AK3" s="1">
        <f>(Sheet1!$B$3-'Ark1'!B3)^2</f>
        <v>19.490899918917577</v>
      </c>
      <c r="AL3" s="1">
        <f>(Sheet1!$B$3-'Ark1'!C3)^2</f>
        <v>44.281147112680536</v>
      </c>
      <c r="AM3" s="1">
        <f>(Sheet1!$B$3-'Ark1'!D3)^2</f>
        <v>297.31457574829869</v>
      </c>
      <c r="AN3" s="1">
        <f>(Sheet1!$B$3-'Ark1'!E3)^2</f>
        <v>128.49361640027379</v>
      </c>
      <c r="AO3" s="1">
        <f>(Sheet1!$B$3-'Ark1'!F3)^2</f>
        <v>50.101824426836394</v>
      </c>
      <c r="AP3" s="1">
        <f>(Sheet1!$B$3-'Ark1'!G3)^2</f>
        <v>220.54678701065535</v>
      </c>
      <c r="AQ3" s="1">
        <f>(Sheet1!$B$3-'Ark1'!H3)^2</f>
        <v>304.54486248682139</v>
      </c>
      <c r="AR3" s="1">
        <f>(Sheet1!$B$3-'Ark1'!I3)^2</f>
        <v>200.60753857478036</v>
      </c>
      <c r="AS3" s="1">
        <f>(Sheet1!$B$3-'Ark1'!J3)^2</f>
        <v>186.38648896786836</v>
      </c>
      <c r="AU3" s="1">
        <f>(Sheet1!$B$4-'Ark1'!A3)^2</f>
        <v>66.201047323332716</v>
      </c>
      <c r="AV3" s="1">
        <f>(Sheet1!$B$4-'Ark1'!B3)^2</f>
        <v>66.629581873142499</v>
      </c>
      <c r="AW3" s="1">
        <f>(Sheet1!$B$4-'Ark1'!C3)^2</f>
        <v>108.20686097539041</v>
      </c>
      <c r="AX3" s="1">
        <f>(Sheet1!$B$4-'Ark1'!D3)^2</f>
        <v>440.60767640157917</v>
      </c>
      <c r="AY3" s="1">
        <f>(Sheet1!$B$4-'Ark1'!E3)^2</f>
        <v>227.50735877189638</v>
      </c>
      <c r="AZ3" s="1">
        <f>(Sheet1!$B$4-'Ark1'!F3)^2</f>
        <v>117.20463208161152</v>
      </c>
      <c r="BA3" s="1">
        <f>(Sheet1!$B$4-'Ark1'!G3)^2</f>
        <v>345.91023983847248</v>
      </c>
      <c r="BB3" s="1">
        <f>(Sheet1!$B$4-'Ark1'!H3)^2</f>
        <v>449.40007593653667</v>
      </c>
      <c r="BC3" s="1">
        <f>(Sheet1!$B$4-'Ark1'!I3)^2</f>
        <v>320.81981397639282</v>
      </c>
      <c r="BD3" s="1">
        <f>(Sheet1!$B$4-'Ark1'!J3)^2</f>
        <v>302.76655316159764</v>
      </c>
      <c r="BF3" s="1">
        <f>(Sheet1!$B$6-'Ark1'!A3)^2</f>
        <v>24.331628297766549</v>
      </c>
      <c r="BG3" s="1">
        <f>(Sheet1!$B$6-'Ark1'!B3)^2</f>
        <v>24.591700393306109</v>
      </c>
      <c r="BH3" s="1">
        <f>(Sheet1!$B$6-'Ark1'!C3)^2</f>
        <v>51.819267802201942</v>
      </c>
      <c r="BI3" s="1">
        <f>(Sheet1!$B$6-'Ark1'!D3)^2</f>
        <v>316.37609958028702</v>
      </c>
      <c r="BJ3" s="1">
        <f>(Sheet1!$B$6-'Ark1'!E3)^2</f>
        <v>141.1261910504567</v>
      </c>
      <c r="BK3" s="1">
        <f>(Sheet1!$B$6-'Ark1'!F3)^2</f>
        <v>58.10122945578054</v>
      </c>
      <c r="BL3" s="1">
        <f>(Sheet1!$B$6-'Ark1'!G3)^2</f>
        <v>237.00509347024285</v>
      </c>
      <c r="BM3" s="1">
        <f>(Sheet1!$B$6-'Ark1'!H3)^2</f>
        <v>323.83319050419664</v>
      </c>
      <c r="BN3" s="1">
        <f>(Sheet1!$B$6-'Ark1'!I3)^2</f>
        <v>216.3179421923962</v>
      </c>
      <c r="BO3" s="1">
        <f>(Sheet1!$B$6-'Ark1'!J3)^2</f>
        <v>201.54049131713901</v>
      </c>
    </row>
    <row r="4" spans="1:67" x14ac:dyDescent="0.3">
      <c r="A4">
        <v>-70.894965610089898</v>
      </c>
      <c r="B4">
        <v>-56.229965610089899</v>
      </c>
      <c r="C4">
        <v>-56.116045102970901</v>
      </c>
      <c r="D4">
        <v>-47.206092280976897</v>
      </c>
      <c r="E4">
        <v>-50.931165505511501</v>
      </c>
      <c r="F4">
        <v>-56.631837015786402</v>
      </c>
      <c r="G4">
        <v>-48.024092280976902</v>
      </c>
      <c r="H4">
        <v>-42.103165505511498</v>
      </c>
      <c r="I4">
        <v>-50.143289660379899</v>
      </c>
      <c r="J4">
        <v>-47.251788136423002</v>
      </c>
      <c r="N4" s="1">
        <f>(Sheet1!$B$10-'Ark1'!A4)^2</f>
        <v>478.70625178960137</v>
      </c>
      <c r="O4" s="1">
        <f>(Sheet1!$B$10-'Ark1'!B4)^2</f>
        <v>52.046943314895849</v>
      </c>
      <c r="P4" s="1">
        <f>(Sheet1!$B$10-'Ark1'!C4)^2</f>
        <v>50.416194837865078</v>
      </c>
      <c r="Q4" s="1">
        <f>(Sheet1!$B$10-'Ark1'!D4)^2</f>
        <v>3.2743502504296287</v>
      </c>
      <c r="R4" s="1">
        <f>(Sheet1!$B$10-'Ark1'!E4)^2</f>
        <v>3.6693572614538486</v>
      </c>
      <c r="S4" s="1">
        <f>(Sheet1!$B$10-'Ark1'!F4)^2</f>
        <v>58.006931318172875</v>
      </c>
      <c r="T4" s="1">
        <f>(Sheet1!$B$10-'Ark1'!G4)^2</f>
        <v>0.98310512684487583</v>
      </c>
      <c r="U4" s="1">
        <f>(Sheet1!$B$10-'Ark1'!H4)^2</f>
        <v>47.781873131572276</v>
      </c>
      <c r="V4" s="1">
        <f>(Sheet1!$B$10-'Ark1'!I4)^2</f>
        <v>1.2716639871278141</v>
      </c>
      <c r="W4" s="1">
        <f>(Sheet1!$B$10-'Ark1'!J4)^2</f>
        <v>3.111063545572915</v>
      </c>
      <c r="Y4" s="1">
        <f>(Sheet1!$B$14-'Ark1'!A4)^2</f>
        <v>51.659998550208648</v>
      </c>
      <c r="Z4" s="1">
        <f>(Sheet1!$B$15-'Ark1'!B4)^2</f>
        <v>19.949011856083526</v>
      </c>
      <c r="AA4" s="1">
        <f>(Sheet1!$B$16-'Ark1'!C4)^2</f>
        <v>0.55444393955291216</v>
      </c>
      <c r="AB4" s="1">
        <f>(Sheet1!$B$17-'Ark1'!D4)^2</f>
        <v>24.513430085364938</v>
      </c>
      <c r="AC4" s="1">
        <f>(Sheet1!$B$18-'Ark1'!E4)^2</f>
        <v>51.50239086760952</v>
      </c>
      <c r="AD4" s="1">
        <f>(Sheet1!$B$19-'Ark1'!F4)^2</f>
        <v>10.747337391415156</v>
      </c>
      <c r="AE4" s="1">
        <f>(Sheet1!$B$20-'Ark1'!G4)^2</f>
        <v>4.7238103952403279</v>
      </c>
      <c r="AF4" s="1">
        <f>(Sheet1!$B$21-'Ark1'!H4)^2</f>
        <v>47.47938512927572</v>
      </c>
      <c r="AG4" s="1">
        <f>(Sheet1!$B$22-'Ark1'!I4)^2</f>
        <v>6.2496217713081021</v>
      </c>
      <c r="AH4" s="1">
        <f>(Sheet1!$B$23-'Ark1'!J4)^2</f>
        <v>8.0942361026542535</v>
      </c>
      <c r="AI4" s="1"/>
      <c r="AJ4" s="1">
        <f>(Sheet1!$B$3-'Ark1'!A4)^2</f>
        <v>364.491339627152</v>
      </c>
      <c r="AK4" s="1">
        <f>(Sheet1!$B$3-'Ark1'!B4)^2</f>
        <v>19.595285847577284</v>
      </c>
      <c r="AL4" s="1">
        <f>(Sheet1!$B$3-'Ark1'!C4)^2</f>
        <v>18.599689872324152</v>
      </c>
      <c r="AM4" s="1">
        <f>(Sheet1!$B$3-'Ark1'!D4)^2</f>
        <v>21.134404569327529</v>
      </c>
      <c r="AN4" s="1">
        <f>(Sheet1!$B$3-'Ark1'!E4)^2</f>
        <v>0.76063484556585692</v>
      </c>
      <c r="AO4" s="1">
        <f>(Sheet1!$B$3-'Ark1'!F4)^2</f>
        <v>23.314679640240367</v>
      </c>
      <c r="AP4" s="1">
        <f>(Sheet1!$B$3-'Ark1'!G4)^2</f>
        <v>14.282481481841144</v>
      </c>
      <c r="AQ4" s="1">
        <f>(Sheet1!$B$3-'Ark1'!H4)^2</f>
        <v>94.092790159844881</v>
      </c>
      <c r="AR4" s="1">
        <f>(Sheet1!$B$3-'Ark1'!I4)^2</f>
        <v>2.7556652939562625</v>
      </c>
      <c r="AS4" s="1">
        <f>(Sheet1!$B$3-'Ark1'!J4)^2</f>
        <v>20.716345149342835</v>
      </c>
      <c r="AU4" s="1">
        <f>(Sheet1!$B$4-'Ark1'!A4)^2</f>
        <v>235.43255723273259</v>
      </c>
      <c r="AV4" s="1">
        <f>(Sheet1!$B$4-'Ark1'!B4)^2</f>
        <v>0.46078531289403996</v>
      </c>
      <c r="AW4" s="1">
        <f>(Sheet1!$B$4-'Ark1'!C4)^2</f>
        <v>0.31910205050505946</v>
      </c>
      <c r="AX4" s="1">
        <f>(Sheet1!$B$4-'Ark1'!D4)^2</f>
        <v>69.640053730926127</v>
      </c>
      <c r="AY4" s="1">
        <f>(Sheet1!$B$4-'Ark1'!E4)^2</f>
        <v>21.344292934413136</v>
      </c>
      <c r="AZ4" s="1">
        <f>(Sheet1!$B$4-'Ark1'!F4)^2</f>
        <v>1.1678759571663389</v>
      </c>
      <c r="BA4" s="1">
        <f>(Sheet1!$B$4-'Ark1'!G4)^2</f>
        <v>56.656656892245422</v>
      </c>
      <c r="BB4" s="1">
        <f>(Sheet1!$B$4-'Ark1'!H4)^2</f>
        <v>180.84839235082316</v>
      </c>
      <c r="BC4" s="1">
        <f>(Sheet1!$B$4-'Ark1'!I4)^2</f>
        <v>29.244995832222159</v>
      </c>
      <c r="BD4" s="1">
        <f>(Sheet1!$B$4-'Ark1'!J4)^2</f>
        <v>68.879472381594042</v>
      </c>
      <c r="BF4" s="1">
        <f>(Sheet1!$B$6-'Ark1'!A4)^2</f>
        <v>344.00991424688891</v>
      </c>
      <c r="BG4" s="1">
        <f>(Sheet1!$B$6-'Ark1'!B4)^2</f>
        <v>15.073839323092724</v>
      </c>
      <c r="BH4" s="1">
        <f>(Sheet1!$B$6-'Ark1'!C4)^2</f>
        <v>14.202223496824164</v>
      </c>
      <c r="BI4" s="1">
        <f>(Sheet1!$B$6-'Ark1'!D4)^2</f>
        <v>26.433675912546157</v>
      </c>
      <c r="BJ4" s="1">
        <f>(Sheet1!$B$6-'Ark1'!E4)^2</f>
        <v>2.0058939214950886</v>
      </c>
      <c r="BK4" s="1">
        <f>(Sheet1!$B$6-'Ark1'!F4)^2</f>
        <v>18.355874838383954</v>
      </c>
      <c r="BL4" s="1">
        <f>(Sheet1!$B$6-'Ark1'!G4)^2</f>
        <v>18.691520114249894</v>
      </c>
      <c r="BM4" s="1">
        <f>(Sheet1!$B$6-'Ark1'!H4)^2</f>
        <v>104.94559736661712</v>
      </c>
      <c r="BN4" s="1">
        <f>(Sheet1!$B$6-'Ark1'!I4)^2</f>
        <v>4.8583728410262372</v>
      </c>
      <c r="BO4" s="1">
        <f>(Sheet1!$B$6-'Ark1'!J4)^2</f>
        <v>25.965885508128014</v>
      </c>
    </row>
    <row r="5" spans="1:67" x14ac:dyDescent="0.3">
      <c r="A5">
        <v>-57.361788136423002</v>
      </c>
      <c r="B5">
        <v>-55.933788136422997</v>
      </c>
      <c r="C5">
        <v>-63.3179599596494</v>
      </c>
      <c r="D5">
        <v>-55.311590132655297</v>
      </c>
      <c r="E5">
        <v>-69.976182527067607</v>
      </c>
      <c r="F5">
        <v>-60.779402026669203</v>
      </c>
      <c r="G5">
        <v>-52.681590132655302</v>
      </c>
      <c r="H5">
        <v>-52.945182527067601</v>
      </c>
      <c r="I5">
        <v>-49.373287076837897</v>
      </c>
      <c r="J5">
        <v>-47.546914601614098</v>
      </c>
      <c r="N5" s="1">
        <f>(Sheet1!$B$11-'Ark1'!A5)^2</f>
        <v>5.3165801279868117E-3</v>
      </c>
      <c r="O5" s="1">
        <f>(Sheet1!$B$11-'Ark1'!B5)^2</f>
        <v>1.8362556749638275</v>
      </c>
      <c r="P5" s="1">
        <f>(Sheet1!$B$11-'Ark1'!C5)^2</f>
        <v>36.349886508308721</v>
      </c>
      <c r="Q5" s="1">
        <f>(Sheet1!$B$11-'Ark1'!D5)^2</f>
        <v>3.9096485406197372</v>
      </c>
      <c r="R5" s="1">
        <f>(Sheet1!$B$11-'Ark1'!E5)^2</f>
        <v>160.9678165990328</v>
      </c>
      <c r="S5" s="1">
        <f>(Sheet1!$B$11-'Ark1'!F5)^2</f>
        <v>12.183791115188116</v>
      </c>
      <c r="T5" s="1">
        <f>(Sheet1!$B$11-'Ark1'!G5)^2</f>
        <v>21.227057757117251</v>
      </c>
      <c r="U5" s="1">
        <f>(Sheet1!$B$11-'Ark1'!H5)^2</f>
        <v>18.867649128305978</v>
      </c>
      <c r="V5" s="1">
        <f>(Sheet1!$B$11-'Ark1'!I5)^2</f>
        <v>62.656504522735737</v>
      </c>
      <c r="W5" s="1">
        <f>(Sheet1!$B$11-'Ark1'!J5)^2</f>
        <v>94.905758378219488</v>
      </c>
      <c r="Y5" s="1">
        <f>(Sheet1!$B$14-'Ark1'!A5)^2</f>
        <v>40.267761829527629</v>
      </c>
      <c r="Z5" s="1">
        <f>(Sheet1!$B$15-'Ark1'!B5)^2</f>
        <v>22.682445848200125</v>
      </c>
      <c r="AA5" s="1">
        <f>(Sheet1!$B$16-'Ark1'!C5)^2</f>
        <v>63.147256096699572</v>
      </c>
      <c r="AB5" s="1">
        <f>(Sheet1!$B$17-'Ark1'!D5)^2</f>
        <v>9.9502010387949138</v>
      </c>
      <c r="AC5" s="1">
        <f>(Sheet1!$B$18-'Ark1'!E5)^2</f>
        <v>140.86130166518893</v>
      </c>
      <c r="AD5" s="1">
        <f>(Sheet1!$B$19-'Ark1'!F5)^2</f>
        <v>55.143667098940838</v>
      </c>
      <c r="AE5" s="1">
        <f>(Sheet1!$B$20-'Ark1'!G5)^2</f>
        <v>6.1705788848108352</v>
      </c>
      <c r="AF5" s="1">
        <f>(Sheet1!$B$21-'Ark1'!H5)^2</f>
        <v>15.614260320261256</v>
      </c>
      <c r="AG5" s="1">
        <f>(Sheet1!$B$22-'Ark1'!I5)^2</f>
        <v>2.9926293288499428</v>
      </c>
      <c r="AH5" s="1">
        <f>(Sheet1!$B$23-'Ark1'!J5)^2</f>
        <v>9.8606272186677888</v>
      </c>
      <c r="AI5" s="1"/>
      <c r="AJ5" s="1">
        <f>(Sheet1!$B$3-'Ark1'!A5)^2</f>
        <v>30.896686673496138</v>
      </c>
      <c r="AK5" s="1">
        <f>(Sheet1!$B$3-'Ark1'!B5)^2</f>
        <v>17.060855194120144</v>
      </c>
      <c r="AL5" s="1">
        <f>(Sheet1!$B$3-'Ark1'!C5)^2</f>
        <v>132.5871791892628</v>
      </c>
      <c r="AM5" s="1">
        <f>(Sheet1!$B$3-'Ark1'!D5)^2</f>
        <v>12.308034210503566</v>
      </c>
      <c r="AN5" s="1">
        <f>(Sheet1!$B$3-'Ark1'!E5)^2</f>
        <v>330.25332034145777</v>
      </c>
      <c r="AO5" s="1">
        <f>(Sheet1!$B$3-'Ark1'!F5)^2</f>
        <v>80.570240150941871</v>
      </c>
      <c r="AP5" s="1">
        <f>(Sheet1!$B$3-'Ark1'!G5)^2</f>
        <v>0.77137717337578704</v>
      </c>
      <c r="AQ5" s="1">
        <f>(Sheet1!$B$3-'Ark1'!H5)^2</f>
        <v>1.3038744047638378</v>
      </c>
      <c r="AR5" s="1">
        <f>(Sheet1!$B$3-'Ark1'!I5)^2</f>
        <v>5.9050081368548923</v>
      </c>
      <c r="AS5" s="1">
        <f>(Sheet1!$B$3-'Ark1'!J5)^2</f>
        <v>18.116896059294842</v>
      </c>
      <c r="AU5" s="1">
        <f>(Sheet1!$B$4-'Ark1'!A5)^2</f>
        <v>3.2783962717935502</v>
      </c>
      <c r="AV5" s="1">
        <f>(Sheet1!$B$4-'Ark1'!B5)^2</f>
        <v>0.14640894486922656</v>
      </c>
      <c r="AW5" s="1">
        <f>(Sheet1!$B$4-'Ark1'!C5)^2</f>
        <v>60.323276083751324</v>
      </c>
      <c r="AX5" s="1">
        <f>(Sheet1!$B$4-'Ark1'!D5)^2</f>
        <v>5.7390807398288085E-2</v>
      </c>
      <c r="AY5" s="1">
        <f>(Sheet1!$B$4-'Ark1'!E5)^2</f>
        <v>208.08145036341065</v>
      </c>
      <c r="AZ5" s="1">
        <f>(Sheet1!$B$4-'Ark1'!F5)^2</f>
        <v>27.334578282538107</v>
      </c>
      <c r="BA5" s="1">
        <f>(Sheet1!$B$4-'Ark1'!G5)^2</f>
        <v>8.2343963199538077</v>
      </c>
      <c r="BB5" s="1">
        <f>(Sheet1!$B$4-'Ark1'!H5)^2</f>
        <v>6.7910868919855458</v>
      </c>
      <c r="BC5" s="1">
        <f>(Sheet1!$B$4-'Ark1'!I5)^2</f>
        <v>38.166038710988232</v>
      </c>
      <c r="BD5" s="1">
        <f>(Sheet1!$B$4-'Ark1'!J5)^2</f>
        <v>64.067847038976424</v>
      </c>
      <c r="BF5" s="1">
        <f>(Sheet1!$B$6-'Ark1'!A5)^2</f>
        <v>25.143473112614018</v>
      </c>
      <c r="BG5" s="1">
        <f>(Sheet1!$B$6-'Ark1'!B5)^2</f>
        <v>12.86173981298926</v>
      </c>
      <c r="BH5" s="1">
        <f>(Sheet1!$B$6-'Ark1'!C5)^2</f>
        <v>120.35183972588649</v>
      </c>
      <c r="BI5" s="1">
        <f>(Sheet1!$B$6-'Ark1'!D5)^2</f>
        <v>8.786059435185166</v>
      </c>
      <c r="BJ5" s="1">
        <f>(Sheet1!$B$6-'Ark1'!E5)^2</f>
        <v>310.77181030917166</v>
      </c>
      <c r="BK5" s="1">
        <f>(Sheet1!$B$6-'Ark1'!F5)^2</f>
        <v>71.097623560701123</v>
      </c>
      <c r="BL5" s="1">
        <f>(Sheet1!$B$6-'Ark1'!G5)^2</f>
        <v>0.11164204283730174</v>
      </c>
      <c r="BM5" s="1">
        <f>(Sheet1!$B$6-'Ark1'!H5)^2</f>
        <v>0.35727060451077136</v>
      </c>
      <c r="BN5" s="1">
        <f>(Sheet1!$B$6-'Ark1'!I5)^2</f>
        <v>8.8457126121366088</v>
      </c>
      <c r="BO5" s="1">
        <f>(Sheet1!$B$6-'Ark1'!J5)^2</f>
        <v>23.045249091504463</v>
      </c>
    </row>
    <row r="6" spans="1:67" x14ac:dyDescent="0.3">
      <c r="A6">
        <v>-62.288914601614003</v>
      </c>
      <c r="B6">
        <v>-69.600914601613994</v>
      </c>
      <c r="C6">
        <v>-62.017914601614102</v>
      </c>
      <c r="D6">
        <v>-59.864901230774301</v>
      </c>
      <c r="E6">
        <v>-64.759982850853206</v>
      </c>
      <c r="F6">
        <v>-65.421982850853198</v>
      </c>
      <c r="G6">
        <v>-59.073901230774297</v>
      </c>
      <c r="H6">
        <v>-64.719982850853199</v>
      </c>
      <c r="I6">
        <v>-54.425045102970898</v>
      </c>
      <c r="J6">
        <v>-55.529818541922097</v>
      </c>
      <c r="N6" s="1">
        <f>(Sheet1!$B$12-'Ark1'!A6)^2</f>
        <v>14.829277006294726</v>
      </c>
      <c r="O6" s="1">
        <f>(Sheet1!$B$12-'Ark1'!B6)^2</f>
        <v>11.979351445976024</v>
      </c>
      <c r="P6" s="1">
        <f>(Sheet1!$B$12-'Ark1'!C6)^2</f>
        <v>16.989894982613162</v>
      </c>
      <c r="Q6" s="1">
        <f>(Sheet1!$B$12-'Ark1'!D6)^2</f>
        <v>39.374287193273538</v>
      </c>
      <c r="R6" s="1">
        <f>(Sheet1!$B$12-'Ark1'!E6)^2</f>
        <v>1.9038805506279544</v>
      </c>
      <c r="S6" s="1">
        <f>(Sheet1!$B$12-'Ark1'!F6)^2</f>
        <v>0.51525375275593555</v>
      </c>
      <c r="T6" s="1">
        <f>(Sheet1!$B$12-'Ark1'!G6)^2</f>
        <v>49.926849553574939</v>
      </c>
      <c r="U6" s="1">
        <f>(Sheet1!$B$12-'Ark1'!H6)^2</f>
        <v>2.0158654930975812</v>
      </c>
      <c r="V6" s="1">
        <f>(Sheet1!$B$12-'Ark1'!I6)^2</f>
        <v>137.23535652140507</v>
      </c>
      <c r="W6" s="1">
        <f>(Sheet1!$B$12-'Ark1'!J6)^2</f>
        <v>112.57159262615363</v>
      </c>
      <c r="Y6" s="1">
        <f>(Sheet1!$B$14-'Ark1'!A6)^2</f>
        <v>2.0123180879935498</v>
      </c>
      <c r="Z6" s="1">
        <f>(Sheet1!$B$15-'Ark1'!B6)^2</f>
        <v>79.290428742671082</v>
      </c>
      <c r="AA6" s="1">
        <f>(Sheet1!$B$16-'Ark1'!C6)^2</f>
        <v>44.175688721275321</v>
      </c>
      <c r="AB6" s="1">
        <f>(Sheet1!$B$17-'Ark1'!D6)^2</f>
        <v>59.408716734942288</v>
      </c>
      <c r="AC6" s="1">
        <f>(Sheet1!$B$18-'Ark1'!E6)^2</f>
        <v>44.253104875056259</v>
      </c>
      <c r="AD6" s="1">
        <f>(Sheet1!$B$19-'Ark1'!F6)^2</f>
        <v>145.64770331219063</v>
      </c>
      <c r="AE6" s="1">
        <f>(Sheet1!$B$20-'Ark1'!G6)^2</f>
        <v>78.790052494418504</v>
      </c>
      <c r="AF6" s="1">
        <f>(Sheet1!$B$21-'Ark1'!H6)^2</f>
        <v>247.3161560087153</v>
      </c>
      <c r="AG6" s="1">
        <f>(Sheet1!$B$22-'Ark1'!I6)^2</f>
        <v>45.99118085151585</v>
      </c>
      <c r="AH6" s="1">
        <f>(Sheet1!$B$23-'Ark1'!J6)^2</f>
        <v>123.72263074079541</v>
      </c>
      <c r="AI6" s="1"/>
      <c r="AJ6" s="1">
        <f>(Sheet1!$B$3-'Ark1'!A6)^2</f>
        <v>109.9479179725448</v>
      </c>
      <c r="AK6" s="1">
        <f>(Sheet1!$B$3-'Ark1'!B6)^2</f>
        <v>316.75475350677846</v>
      </c>
      <c r="AL6" s="1">
        <f>(Sheet1!$B$3-'Ark1'!C6)^2</f>
        <v>104.33816091376981</v>
      </c>
      <c r="AM6" s="1">
        <f>(Sheet1!$B$3-'Ark1'!D6)^2</f>
        <v>64.989264021101732</v>
      </c>
      <c r="AN6" s="1">
        <f>(Sheet1!$B$3-'Ark1'!E6)^2</f>
        <v>167.87538880066876</v>
      </c>
      <c r="AO6" s="1">
        <f>(Sheet1!$B$3-'Ark1'!F6)^2</f>
        <v>185.46826854609435</v>
      </c>
      <c r="AP6" s="1">
        <f>(Sheet1!$B$3-'Ark1'!G6)^2</f>
        <v>52.861506629516924</v>
      </c>
      <c r="AQ6" s="1">
        <f>(Sheet1!$B$3-'Ark1'!H6)^2</f>
        <v>166.84045491876978</v>
      </c>
      <c r="AR6" s="1">
        <f>(Sheet1!$B$3-'Ark1'!I6)^2</f>
        <v>6.8734984783885968</v>
      </c>
      <c r="AS6" s="1">
        <f>(Sheet1!$B$3-'Ark1'!J6)^2</f>
        <v>13.88687092802212</v>
      </c>
      <c r="AU6" s="1">
        <f>(Sheet1!$B$4-'Ark1'!A6)^2</f>
        <v>45.397419025446972</v>
      </c>
      <c r="AV6" s="1">
        <f>(Sheet1!$B$4-'Ark1'!B6)^2</f>
        <v>197.39577525805163</v>
      </c>
      <c r="AW6" s="1">
        <f>(Sheet1!$B$4-'Ark1'!C6)^2</f>
        <v>41.818993735098694</v>
      </c>
      <c r="AX6" s="1">
        <f>(Sheet1!$B$4-'Ark1'!D6)^2</f>
        <v>18.608415875773606</v>
      </c>
      <c r="AY6" s="1">
        <f>(Sheet1!$B$4-'Ark1'!E6)^2</f>
        <v>84.802530308803483</v>
      </c>
      <c r="AZ6" s="1">
        <f>(Sheet1!$B$4-'Ark1'!F6)^2</f>
        <v>97.433263815487564</v>
      </c>
      <c r="BA6" s="1">
        <f>(Sheet1!$B$4-'Ark1'!G6)^2</f>
        <v>12.409748627458608</v>
      </c>
      <c r="BB6" s="1">
        <f>(Sheet1!$B$4-'Ark1'!H6)^2</f>
        <v>84.067423994200098</v>
      </c>
      <c r="BC6" s="1">
        <f>(Sheet1!$B$4-'Ark1'!I6)^2</f>
        <v>1.2681210639894915</v>
      </c>
      <c r="BD6" s="1">
        <f>(Sheet1!$B$4-'Ark1'!J6)^2</f>
        <v>4.551982857092865E-4</v>
      </c>
      <c r="BF6" s="1">
        <f>(Sheet1!$B$6-'Ark1'!A6)^2</f>
        <v>98.832492737322738</v>
      </c>
      <c r="BG6" s="1">
        <f>(Sheet1!$B$6-'Ark1'!B6)^2</f>
        <v>297.68164907663976</v>
      </c>
      <c r="BH6" s="1">
        <f>(Sheet1!$B$6-'Ark1'!C6)^2</f>
        <v>93.517666075405202</v>
      </c>
      <c r="BI6" s="1">
        <f>(Sheet1!$B$6-'Ark1'!D6)^2</f>
        <v>56.511902348424925</v>
      </c>
      <c r="BJ6" s="1">
        <f>(Sheet1!$B$6-'Ark1'!E6)^2</f>
        <v>154.07068998828726</v>
      </c>
      <c r="BK6" s="1">
        <f>(Sheet1!$B$6-'Ark1'!F6)^2</f>
        <v>170.94311245430438</v>
      </c>
      <c r="BL6" s="1">
        <f>(Sheet1!$B$6-'Ark1'!G6)^2</f>
        <v>45.244993458368988</v>
      </c>
      <c r="BM6" s="1">
        <f>(Sheet1!$B$6-'Ark1'!H6)^2</f>
        <v>153.07928826828606</v>
      </c>
      <c r="BN6" s="1">
        <f>(Sheet1!$B$6-'Ark1'!I6)^2</f>
        <v>4.3163542471178307</v>
      </c>
      <c r="BO6" s="1">
        <f>(Sheet1!$B$6-'Ark1'!J6)^2</f>
        <v>10.127397291631214</v>
      </c>
    </row>
    <row r="7" spans="1:67" x14ac:dyDescent="0.3">
      <c r="A7">
        <v>-65.001818541922205</v>
      </c>
      <c r="B7">
        <v>-65.292818541922102</v>
      </c>
      <c r="C7">
        <v>-64.965818541922204</v>
      </c>
      <c r="D7">
        <v>-65.211365412165804</v>
      </c>
      <c r="E7">
        <v>-62.8469427055648</v>
      </c>
      <c r="F7">
        <v>-68.799942705564803</v>
      </c>
      <c r="G7">
        <v>-61.191365412165801</v>
      </c>
      <c r="H7">
        <v>-71.939942705564803</v>
      </c>
      <c r="I7">
        <v>-75.514365412165802</v>
      </c>
      <c r="J7">
        <v>-60.445942705564804</v>
      </c>
      <c r="N7" s="1">
        <f>(Sheet1!$B$13-'Ark1'!A7)^2</f>
        <v>53.158248264690648</v>
      </c>
      <c r="O7" s="1">
        <f>(Sheet1!$B$13-'Ark1'!B7)^2</f>
        <v>48.999584536154337</v>
      </c>
      <c r="P7" s="1">
        <f>(Sheet1!$B$13-'Ark1'!C7)^2</f>
        <v>53.684494128014926</v>
      </c>
      <c r="Q7" s="1">
        <f>(Sheet1!$B$13-'Ark1'!D7)^2</f>
        <v>50.146558130674997</v>
      </c>
      <c r="R7" s="1">
        <f>(Sheet1!$B$13-'Ark1'!E7)^2</f>
        <v>89.224009684156684</v>
      </c>
      <c r="S7" s="1">
        <f>(Sheet1!$B$13-'Ark1'!F7)^2</f>
        <v>12.199974299560308</v>
      </c>
      <c r="T7" s="1">
        <f>(Sheet1!$B$13-'Ark1'!G7)^2</f>
        <v>123.24160269845858</v>
      </c>
      <c r="U7" s="1">
        <f>(Sheet1!$B$13-'Ark1'!H7)^2</f>
        <v>0.12450041284227692</v>
      </c>
      <c r="V7" s="1">
        <f>(Sheet1!$B$13-'Ark1'!I7)^2</f>
        <v>10.378555443641758</v>
      </c>
      <c r="W7" s="1">
        <f>(Sheet1!$B$13-'Ark1'!J7)^2</f>
        <v>140.34776394594323</v>
      </c>
      <c r="Y7" s="1">
        <f>(Sheet1!$B$14-'Ark1'!A7)^2</f>
        <v>1.6753211130502921</v>
      </c>
      <c r="Z7" s="1">
        <f>(Sheet1!$B$15-'Ark1'!B7)^2</f>
        <v>21.127088423113474</v>
      </c>
      <c r="AA7" s="1">
        <f>(Sheet1!$B$16-'Ark1'!C7)^2</f>
        <v>92.052192123441102</v>
      </c>
      <c r="AB7" s="1">
        <f>(Sheet1!$B$17-'Ark1'!D7)^2</f>
        <v>170.41133363951553</v>
      </c>
      <c r="AC7" s="1">
        <f>(Sheet1!$B$18-'Ark1'!E7)^2</f>
        <v>22.460590799107653</v>
      </c>
      <c r="AD7" s="1">
        <f>(Sheet1!$B$19-'Ark1'!F7)^2</f>
        <v>238.59185630233463</v>
      </c>
      <c r="AE7" s="1">
        <f>(Sheet1!$B$20-'Ark1'!G7)^2</f>
        <v>120.86452391695042</v>
      </c>
      <c r="AF7" s="1">
        <f>(Sheet1!$B$21-'Ark1'!H7)^2</f>
        <v>526.53032234497709</v>
      </c>
      <c r="AG7" s="1">
        <f>(Sheet1!$B$22-'Ark1'!I7)^2</f>
        <v>776.7926468475049</v>
      </c>
      <c r="AH7" s="1">
        <f>(Sheet1!$B$23-'Ark1'!J7)^2</f>
        <v>257.25566941230932</v>
      </c>
      <c r="AI7" s="1"/>
      <c r="AJ7" s="1">
        <f>(Sheet1!$B$3-'Ark1'!A7)^2</f>
        <v>174.20064549327955</v>
      </c>
      <c r="AK7" s="1">
        <f>(Sheet1!$B$3-'Ark1'!B7)^2</f>
        <v>181.96685885629302</v>
      </c>
      <c r="AL7" s="1">
        <f>(Sheet1!$B$3-'Ark1'!C7)^2</f>
        <v>173.2516488298136</v>
      </c>
      <c r="AM7" s="1">
        <f>(Sheet1!$B$3-'Ark1'!D7)^2</f>
        <v>179.77596797979564</v>
      </c>
      <c r="AN7" s="1">
        <f>(Sheet1!$B$3-'Ark1'!E7)^2</f>
        <v>121.961838197551</v>
      </c>
      <c r="AO7" s="1">
        <f>(Sheet1!$B$3-'Ark1'!F7)^2</f>
        <v>288.88554620134232</v>
      </c>
      <c r="AP7" s="1">
        <f>(Sheet1!$B$3-'Ark1'!G7)^2</f>
        <v>88.135597056008777</v>
      </c>
      <c r="AQ7" s="1">
        <f>(Sheet1!$B$3-'Ark1'!H7)^2</f>
        <v>405.48400381799019</v>
      </c>
      <c r="AR7" s="1">
        <f>(Sheet1!$B$3-'Ark1'!I7)^2</f>
        <v>562.21418066829688</v>
      </c>
      <c r="AS7" s="1">
        <f>(Sheet1!$B$3-'Ark1'!J7)^2</f>
        <v>74.695111714248071</v>
      </c>
      <c r="AU7" s="1">
        <f>(Sheet1!$B$4-'Ark1'!A7)^2</f>
        <v>89.315061827952789</v>
      </c>
      <c r="AV7" s="1">
        <f>(Sheet1!$B$4-'Ark1'!B7)^2</f>
        <v>94.90002963889178</v>
      </c>
      <c r="AW7" s="1">
        <f>(Sheet1!$B$4-'Ark1'!C7)^2</f>
        <v>88.63590997505284</v>
      </c>
      <c r="AX7" s="1">
        <f>(Sheet1!$B$4-'Ark1'!D7)^2</f>
        <v>93.319686105980409</v>
      </c>
      <c r="AY7" s="1">
        <f>(Sheet1!$B$4-'Ark1'!E7)^2</f>
        <v>53.228534028200102</v>
      </c>
      <c r="AZ7" s="1">
        <f>(Sheet1!$B$4-'Ark1'!F7)^2</f>
        <v>175.5304043292291</v>
      </c>
      <c r="BA7" s="1">
        <f>(Sheet1!$B$4-'Ark1'!G7)^2</f>
        <v>31.811985695397762</v>
      </c>
      <c r="BB7" s="1">
        <f>(Sheet1!$B$4-'Ark1'!H7)^2</f>
        <v>268.59239791317515</v>
      </c>
      <c r="BC7" s="1">
        <f>(Sheet1!$B$4-'Ark1'!I7)^2</f>
        <v>398.52981314832675</v>
      </c>
      <c r="BD7" s="1">
        <f>(Sheet1!$B$4-'Ark1'!J7)^2</f>
        <v>23.958957271813372</v>
      </c>
      <c r="BF7" s="1">
        <f>(Sheet1!$B$6-'Ark1'!A7)^2</f>
        <v>160.13275591949105</v>
      </c>
      <c r="BG7" s="1">
        <f>(Sheet1!$B$6-'Ark1'!B7)^2</f>
        <v>167.58227280469816</v>
      </c>
      <c r="BH7" s="1">
        <f>(Sheet1!$B$6-'Ark1'!C7)^2</f>
        <v>159.22293820173309</v>
      </c>
      <c r="BI7" s="1">
        <f>(Sheet1!$B$6-'Ark1'!D7)^2</f>
        <v>165.48002769899162</v>
      </c>
      <c r="BJ7" s="1">
        <f>(Sheet1!$B$6-'Ark1'!E7)^2</f>
        <v>110.23910871821134</v>
      </c>
      <c r="BK7" s="1">
        <f>(Sheet1!$B$6-'Ark1'!F7)^2</f>
        <v>270.68414272756354</v>
      </c>
      <c r="BL7" s="1">
        <f>(Sheet1!$B$6-'Ark1'!G7)^2</f>
        <v>78.214639045932998</v>
      </c>
      <c r="BM7" s="1">
        <f>(Sheet1!$B$6-'Ark1'!H7)^2</f>
        <v>383.86532563523463</v>
      </c>
      <c r="BN7" s="1">
        <f>(Sheet1!$B$6-'Ark1'!I7)^2</f>
        <v>536.70544378666864</v>
      </c>
      <c r="BO7" s="1">
        <f>(Sheet1!$B$6-'Ark1'!J7)^2</f>
        <v>65.585400252823447</v>
      </c>
    </row>
    <row r="10" spans="1:67" x14ac:dyDescent="0.3">
      <c r="BF10" s="1"/>
    </row>
    <row r="11" spans="1:67" x14ac:dyDescent="0.3">
      <c r="A11">
        <v>-36.971273936952798</v>
      </c>
      <c r="B11">
        <v>-36.960273936952802</v>
      </c>
      <c r="C11">
        <v>-35.935273936952797</v>
      </c>
      <c r="D11">
        <v>-53.117273936952799</v>
      </c>
      <c r="E11">
        <v>-36.817273936952802</v>
      </c>
      <c r="F11">
        <v>-32.108273936952799</v>
      </c>
      <c r="G11">
        <v>-50.495273936952799</v>
      </c>
      <c r="H11">
        <v>-30.532273936952802</v>
      </c>
      <c r="I11">
        <v>-55.114273936952799</v>
      </c>
      <c r="J11">
        <v>-31.5802739369528</v>
      </c>
      <c r="L11" t="s">
        <v>1</v>
      </c>
      <c r="N11" s="1">
        <f>(Sheet1!$B$8-'Ark1'!A11)^2</f>
        <v>5.2582215762186468</v>
      </c>
      <c r="O11" s="1">
        <f>(Sheet1!$B$8-'Ark1'!B11)^2</f>
        <v>5.2078947889243778</v>
      </c>
      <c r="P11" s="1">
        <f>(Sheet1!$B$8-'Ark1'!C11)^2</f>
        <v>1.5802532455928811</v>
      </c>
      <c r="Q11" s="1">
        <f>(Sheet1!$B$8-'Ark1'!D11)^2</f>
        <v>339.99971699927232</v>
      </c>
      <c r="R11" s="1">
        <f>(Sheet1!$B$8-'Ark1'!E11)^2</f>
        <v>4.5756685540986171</v>
      </c>
      <c r="S11" s="1">
        <f>(Sheet1!$B$8-'Ark1'!F11)^2</f>
        <v>6.6044824296616138</v>
      </c>
      <c r="T11" s="1">
        <f>(Sheet1!$B$8-'Ark1'!G11)^2</f>
        <v>250.18005897330633</v>
      </c>
      <c r="U11" s="1">
        <f>(Sheet1!$B$8-'Ark1'!H11)^2</f>
        <v>17.188642359134366</v>
      </c>
      <c r="V11" s="1">
        <f>(Sheet1!$B$8-'Ark1'!I11)^2</f>
        <v>417.63341647442638</v>
      </c>
      <c r="W11" s="1">
        <f>(Sheet1!$B$8-'Ark1'!J11)^2</f>
        <v>9.5971006395357339</v>
      </c>
      <c r="Y11" s="1">
        <f>(Sheet1!$B$14-'Ark1'!A11)^2</f>
        <v>714.82453179781169</v>
      </c>
      <c r="Z11" s="1">
        <f>(Sheet1!$B$15-'Ark1'!B11)^2</f>
        <v>563.40355132503578</v>
      </c>
      <c r="AA11" s="1">
        <f>(Sheet1!$B$16-'Ark1'!C11)^2</f>
        <v>377.7643638091875</v>
      </c>
      <c r="AB11" s="1">
        <f>(Sheet1!$B$17-'Ark1'!D11)^2</f>
        <v>0.92174924772902944</v>
      </c>
      <c r="AC11" s="1">
        <f>(Sheet1!$B$18-'Ark1'!E11)^2</f>
        <v>453.28148104451884</v>
      </c>
      <c r="AD11" s="1">
        <f>(Sheet1!$B$19-'Ark1'!F11)^2</f>
        <v>451.36064271140066</v>
      </c>
      <c r="AE11" s="1">
        <f>(Sheet1!$B$20-'Ark1'!G11)^2</f>
        <v>8.8654345736268375E-2</v>
      </c>
      <c r="AF11" s="1">
        <f>(Sheet1!$B$21-'Ark1'!H11)^2</f>
        <v>340.82403662768513</v>
      </c>
      <c r="AG11" s="1">
        <f>(Sheet1!$B$22-'Ark1'!I11)^2</f>
        <v>55.814475753176957</v>
      </c>
      <c r="AH11" s="1">
        <f>(Sheet1!$B$23-'Ark1'!J11)^2</f>
        <v>164.51851477296418</v>
      </c>
      <c r="AJ11" s="1">
        <f>(Sheet1!$B$2-'Ark1'!A11)^2</f>
        <v>329.51057347121429</v>
      </c>
      <c r="AK11" s="1">
        <f>(Sheet1!$B$2-'Ark1'!B11)^2</f>
        <v>329.91004784550819</v>
      </c>
      <c r="AL11" s="1">
        <f>(Sheet1!$B$2-'Ark1'!C11)^2</f>
        <v>368.19569635927496</v>
      </c>
      <c r="AM11" s="1">
        <f>(Sheet1!$B$2-'Ark1'!D11)^2</f>
        <v>4.0257457119216582</v>
      </c>
      <c r="AN11" s="1">
        <f>(Sheet1!$B$2-'Ark1'!E11)^2</f>
        <v>335.1252367113313</v>
      </c>
      <c r="AO11" s="1">
        <f>(Sheet1!$B$2-'Ark1'!F11)^2</f>
        <v>529.70983876140622</v>
      </c>
      <c r="AP11" s="1">
        <f>(Sheet1!$B$2-'Ark1'!G11)^2</f>
        <v>21.42232820274695</v>
      </c>
      <c r="AQ11" s="1">
        <f>(Sheet1!$B$2-'Ark1'!H11)^2</f>
        <v>604.73823784208525</v>
      </c>
      <c r="AR11" s="1">
        <f>(Sheet1!$B$2-'Ark1'!I11)^2</f>
        <v>8.8851441829036919E-5</v>
      </c>
      <c r="AS11" s="1">
        <f>(Sheet1!$B$2-'Ark1'!J11)^2</f>
        <v>554.29291272752209</v>
      </c>
      <c r="AU11" s="1">
        <f>(Sheet1!$B$4-'Ark1'!A11)^2</f>
        <v>345.21194012172151</v>
      </c>
      <c r="AV11" s="1">
        <f>(Sheet1!$B$4-'Ark1'!B11)^2</f>
        <v>345.62081848131129</v>
      </c>
      <c r="AW11" s="1">
        <f>(Sheet1!$B$4-'Ark1'!C11)^2</f>
        <v>384.78274744309834</v>
      </c>
      <c r="AX11" s="1">
        <f>(Sheet1!$B$4-'Ark1'!D11)^2</f>
        <v>5.9237717636622582</v>
      </c>
      <c r="AY11" s="1">
        <f>(Sheet1!$B$4-'Ark1'!E11)^2</f>
        <v>350.9582591559801</v>
      </c>
      <c r="AZ11" s="1">
        <f>(Sheet1!$B$4-'Ark1'!F11)^2</f>
        <v>549.56862182042346</v>
      </c>
      <c r="BA11" s="1">
        <f>(Sheet1!$B$4-'Ark1'!G11)^2</f>
        <v>25.561922385911192</v>
      </c>
      <c r="BB11" s="1">
        <f>(Sheet1!$B$4-'Ark1'!H11)^2</f>
        <v>625.94435552166829</v>
      </c>
      <c r="BC11" s="1">
        <f>(Sheet1!$B$4-'Ark1'!I11)^2</f>
        <v>0.19086411811263024</v>
      </c>
      <c r="BD11" s="1">
        <f>(Sheet1!$B$4-'Ark1'!J11)^2</f>
        <v>574.60308708073899</v>
      </c>
      <c r="BF11" s="1">
        <f>(Sheet1!$B$6-'Ark1'!A11)^2</f>
        <v>236.42713938698668</v>
      </c>
      <c r="BG11" s="1">
        <f>(Sheet1!$B$6-'Ark1'!B11)^2</f>
        <v>236.76553651009206</v>
      </c>
      <c r="BH11" s="1">
        <f>(Sheet1!$B$6-'Ark1'!C11)^2</f>
        <v>269.35989570856123</v>
      </c>
      <c r="BI11" s="1">
        <f>(Sheet1!$B$6-'Ark1'!D11)^2</f>
        <v>0.5926114177375007</v>
      </c>
      <c r="BJ11" s="1">
        <f>(Sheet1!$B$6-'Ark1'!E11)^2</f>
        <v>241.18672111046388</v>
      </c>
      <c r="BK11" s="1">
        <f>(Sheet1!$B$6-'Ark1'!F11)^2</f>
        <v>409.62470717445467</v>
      </c>
      <c r="BL11" s="1">
        <f>(Sheet1!$B$6-'Ark1'!G11)^2</f>
        <v>3.4305982161625779</v>
      </c>
      <c r="BM11" s="1">
        <f>(Sheet1!$B$6-'Ark1'!H11)^2</f>
        <v>475.9024019030274</v>
      </c>
      <c r="BN11" s="1">
        <f>(Sheet1!$B$6-'Ark1'!I11)^2</f>
        <v>7.6552518866715653</v>
      </c>
      <c r="BO11" s="1">
        <f>(Sheet1!$B$6-'Ark1'!J11)^2</f>
        <v>431.27607308351963</v>
      </c>
    </row>
    <row r="12" spans="1:67" x14ac:dyDescent="0.3">
      <c r="A12">
        <v>-61.056273936952799</v>
      </c>
      <c r="B12">
        <v>-49.805273936952801</v>
      </c>
      <c r="C12">
        <v>-42.4612739369528</v>
      </c>
      <c r="D12">
        <v>-52.123273936952799</v>
      </c>
      <c r="E12">
        <v>-50.756273936952802</v>
      </c>
      <c r="F12">
        <v>-40.828273936952797</v>
      </c>
      <c r="G12">
        <v>-51.096273936952798</v>
      </c>
      <c r="H12">
        <v>-35.627273936952797</v>
      </c>
      <c r="I12">
        <v>-43.9032739369528</v>
      </c>
      <c r="J12">
        <v>-39.170273936952803</v>
      </c>
      <c r="N12" s="1">
        <f>(Sheet1!$B$9-'Ark1'!A12)^2</f>
        <v>387.71595327383386</v>
      </c>
      <c r="O12" s="1">
        <f>(Sheet1!$B$9-'Ark1'!B12)^2</f>
        <v>71.22523012328098</v>
      </c>
      <c r="P12" s="1">
        <f>(Sheet1!$B$9-'Ark1'!C12)^2</f>
        <v>1.2001293200047574</v>
      </c>
      <c r="Q12" s="1">
        <f>(Sheet1!$B$9-'Ark1'!D12)^2</f>
        <v>115.72389531472896</v>
      </c>
      <c r="R12" s="1">
        <f>(Sheet1!$B$9-'Ark1'!E12)^2</f>
        <v>88.181567996907859</v>
      </c>
      <c r="S12" s="1">
        <f>(Sheet1!$B$9-'Ark1'!F12)^2</f>
        <v>0.28890179988628978</v>
      </c>
      <c r="T12" s="1">
        <f>(Sheet1!$B$9-'Ark1'!G12)^2</f>
        <v>94.682710811874273</v>
      </c>
      <c r="U12" s="1">
        <f>(Sheet1!$B$9-'Ark1'!H12)^2</f>
        <v>32.930334739178321</v>
      </c>
      <c r="V12" s="1">
        <f>(Sheet1!$B$9-'Ark1'!I12)^2</f>
        <v>6.438927258774406</v>
      </c>
      <c r="W12" s="1">
        <f>(Sheet1!$B$9-'Ark1'!J12)^2</f>
        <v>4.8202020727849719</v>
      </c>
      <c r="Y12" s="1">
        <f>(Sheet1!$B$14-'Ark1'!A12)^2</f>
        <v>7.0288754572499625</v>
      </c>
      <c r="Z12" s="1">
        <f>(Sheet1!$B$15-'Ark1'!B12)^2</f>
        <v>118.6165676590993</v>
      </c>
      <c r="AA12" s="1">
        <f>(Sheet1!$B$16-'Ark1'!C12)^2</f>
        <v>166.67226328392044</v>
      </c>
      <c r="AB12" s="1">
        <f>(Sheet1!$B$17-'Ark1'!D12)^2</f>
        <v>1.1507203988762238E-3</v>
      </c>
      <c r="AC12" s="1">
        <f>(Sheet1!$B$18-'Ark1'!E12)^2</f>
        <v>54.043202426998626</v>
      </c>
      <c r="AD12" s="1">
        <f>(Sheet1!$B$19-'Ark1'!F12)^2</f>
        <v>156.88188470250864</v>
      </c>
      <c r="AE12" s="1">
        <f>(Sheet1!$B$20-'Ark1'!G12)^2</f>
        <v>0.80774939896591114</v>
      </c>
      <c r="AF12" s="1">
        <f>(Sheet1!$B$21-'Ark1'!H12)^2</f>
        <v>178.6611895615271</v>
      </c>
      <c r="AG12" s="1">
        <f>(Sheet1!$B$22-'Ark1'!I12)^2</f>
        <v>13.988283458267102</v>
      </c>
      <c r="AH12" s="1">
        <f>(Sheet1!$B$23-'Ark1'!J12)^2</f>
        <v>27.420692409083308</v>
      </c>
      <c r="AJ12" s="1">
        <f>(Sheet1!$B$2-'Ark1'!A12)^2</f>
        <v>35.19543302822143</v>
      </c>
      <c r="AK12" s="1">
        <f>(Sheet1!$B$2-'Ark1'!B12)^2</f>
        <v>28.285656226648321</v>
      </c>
      <c r="AL12" s="1">
        <f>(Sheet1!$B$2-'Ark1'!C12)^2</f>
        <v>160.33703484625966</v>
      </c>
      <c r="AM12" s="1">
        <f>(Sheet1!$B$2-'Ark1'!D12)^2</f>
        <v>9.0025568072230833</v>
      </c>
      <c r="AN12" s="1">
        <f>(Sheet1!$B$2-'Ark1'!E12)^2</f>
        <v>19.074410776314661</v>
      </c>
      <c r="AO12" s="1">
        <f>(Sheet1!$B$2-'Ark1'!F12)^2</f>
        <v>204.35920750282637</v>
      </c>
      <c r="AP12" s="1">
        <f>(Sheet1!$B$2-'Ark1'!G12)^2</f>
        <v>16.22016102540676</v>
      </c>
      <c r="AQ12" s="1">
        <f>(Sheet1!$B$2-'Ark1'!H12)^2</f>
        <v>380.11063083950921</v>
      </c>
      <c r="AR12" s="1">
        <f>(Sheet1!$B$2-'Ark1'!I12)^2</f>
        <v>125.8979619615266</v>
      </c>
      <c r="AS12" s="1">
        <f>(Sheet1!$B$2-'Ark1'!J12)^2</f>
        <v>254.51180446460663</v>
      </c>
      <c r="AU12" s="1">
        <f>(Sheet1!$B$4-'Ark1'!A12)^2</f>
        <v>30.30634641963697</v>
      </c>
      <c r="AV12" s="1">
        <f>(Sheet1!$B$4-'Ark1'!B12)^2</f>
        <v>33.015136760187204</v>
      </c>
      <c r="AW12" s="1">
        <f>(Sheet1!$B$4-'Ark1'!C12)^2</f>
        <v>171.34495792639476</v>
      </c>
      <c r="AX12" s="1">
        <f>(Sheet1!$B$4-'Ark1'!D12)^2</f>
        <v>11.750361166604836</v>
      </c>
      <c r="AY12" s="1">
        <f>(Sheet1!$B$4-'Ark1'!E12)^2</f>
        <v>22.990874035641536</v>
      </c>
      <c r="AZ12" s="1">
        <f>(Sheet1!$B$4-'Ark1'!F12)^2</f>
        <v>216.76319494551478</v>
      </c>
      <c r="BA12" s="1">
        <f>(Sheet1!$B$4-'Ark1'!G12)^2</f>
        <v>19.845955648317148</v>
      </c>
      <c r="BB12" s="1">
        <f>(Sheet1!$B$4-'Ark1'!H12)^2</f>
        <v>396.96099351161575</v>
      </c>
      <c r="BC12" s="1">
        <f>(Sheet1!$B$4-'Ark1'!I12)^2</f>
        <v>135.67310806015411</v>
      </c>
      <c r="BD12" s="1">
        <f>(Sheet1!$B$4-'Ark1'!J12)^2</f>
        <v>268.33322896370248</v>
      </c>
      <c r="BF12" s="1">
        <f>(Sheet1!$B$6-'Ark1'!A12)^2</f>
        <v>75.84341666003472</v>
      </c>
      <c r="BG12" s="1">
        <f>(Sheet1!$B$6-'Ark1'!B12)^2</f>
        <v>6.4627168473270604</v>
      </c>
      <c r="BH12" s="1">
        <f>(Sheet1!$B$6-'Ark1'!C12)^2</f>
        <v>97.736701582503926</v>
      </c>
      <c r="BI12" s="1">
        <f>(Sheet1!$B$6-'Ark1'!D12)^2</f>
        <v>5.025999654548198E-2</v>
      </c>
      <c r="BJ12" s="1">
        <f>(Sheet1!$B$6-'Ark1'!E12)^2</f>
        <v>2.5318773861133907</v>
      </c>
      <c r="BK12" s="1">
        <f>(Sheet1!$B$6-'Ark1'!F12)^2</f>
        <v>132.69167867625995</v>
      </c>
      <c r="BL12" s="1">
        <f>(Sheet1!$B$6-'Ark1'!G12)^2</f>
        <v>1.5654699446700282</v>
      </c>
      <c r="BM12" s="1">
        <f>(Sheet1!$B$6-'Ark1'!H12)^2</f>
        <v>279.56466715551585</v>
      </c>
      <c r="BN12" s="1">
        <f>(Sheet1!$B$6-'Ark1'!I12)^2</f>
        <v>71.304301080852909</v>
      </c>
      <c r="BO12" s="1">
        <f>(Sheet1!$B$6-'Ark1'!J12)^2</f>
        <v>173.63826814071012</v>
      </c>
    </row>
    <row r="13" spans="1:67" x14ac:dyDescent="0.3">
      <c r="A13">
        <v>-64.539273936952796</v>
      </c>
      <c r="B13">
        <v>-59.334273936952798</v>
      </c>
      <c r="C13">
        <v>-52.261273936952797</v>
      </c>
      <c r="D13">
        <v>-50.5132739369528</v>
      </c>
      <c r="E13">
        <v>-59.710273936952802</v>
      </c>
      <c r="F13">
        <v>-50.706273936952797</v>
      </c>
      <c r="G13">
        <v>-46.7842739369528</v>
      </c>
      <c r="H13">
        <v>-43.431273936952799</v>
      </c>
      <c r="I13">
        <v>-46.434273936952799</v>
      </c>
      <c r="J13">
        <v>-46.7112739369528</v>
      </c>
      <c r="N13" s="1">
        <f>(Sheet1!$B$10-'Ark1'!A13)^2</f>
        <v>240.98417741565467</v>
      </c>
      <c r="O13" s="1">
        <f>(Sheet1!$B$10-'Ark1'!B13)^2</f>
        <v>106.47484896650377</v>
      </c>
      <c r="P13" s="1">
        <f>(Sheet1!$B$10-'Ark1'!C13)^2</f>
        <v>10.534341790548975</v>
      </c>
      <c r="Q13" s="1">
        <f>(Sheet1!$B$10-'Ark1'!D13)^2</f>
        <v>2.2430006821693751</v>
      </c>
      <c r="R13" s="1">
        <f>(Sheet1!$B$10-'Ark1'!E13)^2</f>
        <v>114.37586110423312</v>
      </c>
      <c r="S13" s="1">
        <f>(Sheet1!$B$10-'Ark1'!F13)^2</f>
        <v>2.8583484018016709</v>
      </c>
      <c r="T13" s="1">
        <f>(Sheet1!$B$10-'Ark1'!G13)^2</f>
        <v>4.9788555396364265</v>
      </c>
      <c r="U13" s="1">
        <f>(Sheet1!$B$10-'Ark1'!H13)^2</f>
        <v>31.184796534832746</v>
      </c>
      <c r="V13" s="1">
        <f>(Sheet1!$B$10-'Ark1'!I13)^2</f>
        <v>6.6632899858990964</v>
      </c>
      <c r="W13" s="1">
        <f>(Sheet1!$B$10-'Ark1'!J13)^2</f>
        <v>5.309959438428355</v>
      </c>
      <c r="Y13" s="1">
        <f>(Sheet1!$B$14-'Ark1'!A13)^2</f>
        <v>0.69188684217102003</v>
      </c>
      <c r="Z13" s="1">
        <f>(Sheet1!$B$15-'Ark1'!B13)^2</f>
        <v>1.8553799998770835</v>
      </c>
      <c r="AA13" s="1">
        <f>(Sheet1!$B$16-'Ark1'!C13)^2</f>
        <v>9.6731029487049991</v>
      </c>
      <c r="AB13" s="1">
        <f>(Sheet1!$B$17-'Ark1'!D13)^2</f>
        <v>2.7024804296528511</v>
      </c>
      <c r="AC13" s="1">
        <f>(Sheet1!$B$18-'Ark1'!E13)^2</f>
        <v>2.5683004983612809</v>
      </c>
      <c r="AD13" s="1">
        <f>(Sheet1!$B$19-'Ark1'!F13)^2</f>
        <v>7.0079319580320645</v>
      </c>
      <c r="AE13" s="1">
        <f>(Sheet1!$B$20-'Ark1'!G13)^2</f>
        <v>11.650283779121931</v>
      </c>
      <c r="AF13" s="1">
        <f>(Sheet1!$B$21-'Ark1'!H13)^2</f>
        <v>30.940518730457676</v>
      </c>
      <c r="AG13" s="1">
        <f>(Sheet1!$B$22-'Ark1'!I13)^2</f>
        <v>1.4619019417580414</v>
      </c>
      <c r="AH13" s="1">
        <f>(Sheet1!$B$23-'Ark1'!J13)^2</f>
        <v>5.3108258009113607</v>
      </c>
      <c r="AJ13" s="1">
        <f>(Sheet1!$B$2-'Ark1'!A13)^2</f>
        <v>88.653031785832169</v>
      </c>
      <c r="AK13" s="1">
        <f>(Sheet1!$B$2-'Ark1'!B13)^2</f>
        <v>17.728932531349241</v>
      </c>
      <c r="AL13" s="1">
        <f>(Sheet1!$B$2-'Ark1'!C13)^2</f>
        <v>8.1934832024428168</v>
      </c>
      <c r="AM13" s="1">
        <f>(Sheet1!$B$2-'Ark1'!D13)^2</f>
        <v>21.256028862992995</v>
      </c>
      <c r="AN13" s="1">
        <f>(Sheet1!$B$2-'Ark1'!E13)^2</f>
        <v>21.036660100933453</v>
      </c>
      <c r="AO13" s="1">
        <f>(Sheet1!$B$2-'Ark1'!F13)^2</f>
        <v>19.513653386742334</v>
      </c>
      <c r="AP13" s="1">
        <f>(Sheet1!$B$2-'Ark1'!G13)^2</f>
        <v>69.546027748686157</v>
      </c>
      <c r="AQ13" s="1">
        <f>(Sheet1!$B$2-'Ark1'!H13)^2</f>
        <v>136.71282820396354</v>
      </c>
      <c r="AR13" s="1">
        <f>(Sheet1!$B$2-'Ark1'!I13)^2</f>
        <v>75.506126021679634</v>
      </c>
      <c r="AS13" s="1">
        <f>(Sheet1!$B$2-'Ark1'!J13)^2</f>
        <v>70.768912959910509</v>
      </c>
      <c r="AU13" s="1">
        <f>(Sheet1!$B$4-'Ark1'!A13)^2</f>
        <v>80.786301469487015</v>
      </c>
      <c r="AV13" s="1">
        <f>(Sheet1!$B$4-'Ark1'!B13)^2</f>
        <v>14.311997075438894</v>
      </c>
      <c r="AW13" s="1">
        <f>(Sheet1!$B$4-'Ark1'!C13)^2</f>
        <v>10.823310291749641</v>
      </c>
      <c r="AX13" s="1">
        <f>(Sheet1!$B$4-'Ark1'!D13)^2</f>
        <v>25.380234706582247</v>
      </c>
      <c r="AY13" s="1">
        <f>(Sheet1!$B$4-'Ark1'!E13)^2</f>
        <v>17.29827932945663</v>
      </c>
      <c r="AZ13" s="1">
        <f>(Sheet1!$B$4-'Ark1'!F13)^2</f>
        <v>23.47286203377752</v>
      </c>
      <c r="BA13" s="1">
        <f>(Sheet1!$B$4-'Ark1'!G13)^2</f>
        <v>76.858184607560972</v>
      </c>
      <c r="BB13" s="1">
        <f>(Sheet1!$B$4-'Ark1'!H13)^2</f>
        <v>146.89149076255745</v>
      </c>
      <c r="BC13" s="1">
        <f>(Sheet1!$B$4-'Ark1'!I13)^2</f>
        <v>83.11750059451262</v>
      </c>
      <c r="BD13" s="1">
        <f>(Sheet1!$B$4-'Ark1'!J13)^2</f>
        <v>78.143478084839458</v>
      </c>
      <c r="BF13" s="1">
        <f>(Sheet1!$B$6-'Ark1'!A13)^2</f>
        <v>148.64029413489561</v>
      </c>
      <c r="BG13" s="1">
        <f>(Sheet1!$B$6-'Ark1'!B13)^2</f>
        <v>48.815550113462614</v>
      </c>
      <c r="BH13" s="1">
        <f>(Sheet1!$B$6-'Ark1'!C13)^2</f>
        <v>7.4282703125835474E-3</v>
      </c>
      <c r="BI13" s="1">
        <f>(Sheet1!$B$6-'Ark1'!D13)^2</f>
        <v>3.364243469262632</v>
      </c>
      <c r="BJ13" s="1">
        <f>(Sheet1!$B$6-'Ark1'!E13)^2</f>
        <v>54.21100917821942</v>
      </c>
      <c r="BK13" s="1">
        <f>(Sheet1!$B$6-'Ark1'!F13)^2</f>
        <v>2.6934961275021361</v>
      </c>
      <c r="BL13" s="1">
        <f>(Sheet1!$B$6-'Ark1'!G13)^2</f>
        <v>30.949054202034208</v>
      </c>
      <c r="BM13" s="1">
        <f>(Sheet1!$B$6-'Ark1'!H13)^2</f>
        <v>79.498397999562556</v>
      </c>
      <c r="BN13" s="1">
        <f>(Sheet1!$B$6-'Ark1'!I13)^2</f>
        <v>34.965785391755347</v>
      </c>
      <c r="BO13" s="1">
        <f>(Sheet1!$B$6-'Ark1'!J13)^2</f>
        <v>31.766608564461762</v>
      </c>
    </row>
    <row r="14" spans="1:67" x14ac:dyDescent="0.3">
      <c r="A14">
        <v>-70.407273936952805</v>
      </c>
      <c r="B14">
        <v>-70.349273936952798</v>
      </c>
      <c r="C14">
        <v>-63.789273936952803</v>
      </c>
      <c r="D14">
        <v>-54.387273936952802</v>
      </c>
      <c r="E14">
        <v>-70.101273936952794</v>
      </c>
      <c r="F14">
        <v>-58.963273936952803</v>
      </c>
      <c r="G14">
        <v>-52.631273936952802</v>
      </c>
      <c r="H14">
        <v>-57.870273936952799</v>
      </c>
      <c r="I14">
        <v>-51.3302739369528</v>
      </c>
      <c r="J14">
        <v>-56.308273936952801</v>
      </c>
      <c r="N14" s="1">
        <f>(Sheet1!$B$11-'Ark1'!A14)^2</f>
        <v>172.09243648735318</v>
      </c>
      <c r="O14" s="1">
        <f>(Sheet1!$B$11-'Ark1'!B14)^2</f>
        <v>170.57406600809134</v>
      </c>
      <c r="P14" s="1">
        <f>(Sheet1!$B$11-'Ark1'!C14)^2</f>
        <v>42.255209043321855</v>
      </c>
      <c r="Q14" s="1">
        <f>(Sheet1!$B$11-'Ark1'!D14)^2</f>
        <v>8.419278594729823</v>
      </c>
      <c r="R14" s="1">
        <f>(Sheet1!$B$11-'Ark1'!E14)^2</f>
        <v>164.15761126917917</v>
      </c>
      <c r="S14" s="1">
        <f>(Sheet1!$B$11-'Ark1'!F14)^2</f>
        <v>2.8036176482032413</v>
      </c>
      <c r="T14" s="1">
        <f>(Sheet1!$B$11-'Ark1'!G14)^2</f>
        <v>21.693231395014067</v>
      </c>
      <c r="U14" s="1">
        <f>(Sheet1!$B$11-'Ark1'!H14)^2</f>
        <v>0.3380267545304993</v>
      </c>
      <c r="V14" s="1">
        <f>(Sheet1!$B$11-'Ark1'!I14)^2</f>
        <v>35.504905817092563</v>
      </c>
      <c r="W14" s="1">
        <f>(Sheet1!$B$11-'Ark1'!J14)^2</f>
        <v>0.96157501993140515</v>
      </c>
      <c r="Y14" s="1">
        <f>(Sheet1!$B$14-'Ark1'!A14)^2</f>
        <v>44.887284617283598</v>
      </c>
      <c r="Z14" s="1">
        <f>(Sheet1!$B$15-'Ark1'!B14)^2</f>
        <v>93.178027767078945</v>
      </c>
      <c r="AA14" s="1">
        <f>(Sheet1!$B$16-'Ark1'!C14)^2</f>
        <v>70.860009362545455</v>
      </c>
      <c r="AB14" s="1">
        <f>(Sheet1!$B$17-'Ark1'!D14)^2</f>
        <v>4.9732466820442287</v>
      </c>
      <c r="AC14" s="1">
        <f>(Sheet1!$B$18-'Ark1'!E14)^2</f>
        <v>143.84624442169471</v>
      </c>
      <c r="AD14" s="1">
        <f>(Sheet1!$B$19-'Ark1'!F14)^2</f>
        <v>31.469296343419543</v>
      </c>
      <c r="AE14" s="1">
        <f>(Sheet1!$B$20-'Ark1'!G14)^2</f>
        <v>5.9231332038037037</v>
      </c>
      <c r="AF14" s="1">
        <f>(Sheet1!$B$21-'Ark1'!H14)^2</f>
        <v>78.793668548267689</v>
      </c>
      <c r="AG14" s="1">
        <f>(Sheet1!$B$22-'Ark1'!I14)^2</f>
        <v>13.593295243682819</v>
      </c>
      <c r="AH14" s="1">
        <f>(Sheet1!$B$23-'Ark1'!J14)^2</f>
        <v>141.64624736136406</v>
      </c>
      <c r="AJ14" s="1">
        <f>(Sheet1!$B$2-'Ark1'!A14)^2</f>
        <v>233.5876310260449</v>
      </c>
      <c r="AK14" s="1">
        <f>(Sheet1!$B$2-'Ark1'!B14)^2</f>
        <v>231.81810045414076</v>
      </c>
      <c r="AL14" s="1">
        <f>(Sheet1!$B$2-'Ark1'!C14)^2</f>
        <v>75.092170942246852</v>
      </c>
      <c r="AM14" s="1">
        <f>(Sheet1!$B$2-'Ark1'!D14)^2</f>
        <v>0.54232340705966908</v>
      </c>
      <c r="AN14" s="1">
        <f>(Sheet1!$B$2-'Ark1'!E14)^2</f>
        <v>224.32771980186169</v>
      </c>
      <c r="AO14" s="1">
        <f>(Sheet1!$B$2-'Ark1'!F14)^2</f>
        <v>14.742327700722347</v>
      </c>
      <c r="AP14" s="1">
        <f>(Sheet1!$B$2-'Ark1'!G14)^2</f>
        <v>6.2121878852782766</v>
      </c>
      <c r="AQ14" s="1">
        <f>(Sheet1!$B$2-'Ark1'!H14)^2</f>
        <v>7.5436681646704686</v>
      </c>
      <c r="AR14" s="1">
        <f>(Sheet1!$B$2-'Ark1'!I14)^2</f>
        <v>14.390081608605403</v>
      </c>
      <c r="AS14" s="1">
        <f>(Sheet1!$B$2-'Ark1'!J14)^2</f>
        <v>1.4032153144298591</v>
      </c>
      <c r="AU14" s="1">
        <f>(Sheet1!$B$4-'Ark1'!A14)^2</f>
        <v>220.7043020082528</v>
      </c>
      <c r="AV14" s="1">
        <f>(Sheet1!$B$4-'Ark1'!B14)^2</f>
        <v>218.98435608609029</v>
      </c>
      <c r="AW14" s="1">
        <f>(Sheet1!$B$4-'Ark1'!C14)^2</f>
        <v>67.866621441526306</v>
      </c>
      <c r="AX14" s="1">
        <f>(Sheet1!$B$4-'Ark1'!D14)^2</f>
        <v>1.3546166110092577</v>
      </c>
      <c r="AY14" s="1">
        <f>(Sheet1!$B$4-'Ark1'!E14)^2</f>
        <v>211.70599255684442</v>
      </c>
      <c r="AZ14" s="1">
        <f>(Sheet1!$B$4-'Ark1'!F14)^2</f>
        <v>11.642563021607637</v>
      </c>
      <c r="BA14" s="1">
        <f>(Sheet1!$B$4-'Ark1'!G14)^2</f>
        <v>8.5256991055436231</v>
      </c>
      <c r="BB14" s="1">
        <f>(Sheet1!$B$4-'Ark1'!H14)^2</f>
        <v>5.3783176608593628</v>
      </c>
      <c r="BC14" s="1">
        <f>(Sheet1!$B$4-'Ark1'!I14)^2</f>
        <v>17.815827817040912</v>
      </c>
      <c r="BD14" s="1">
        <f>(Sheet1!$B$4-'Ark1'!J14)^2</f>
        <v>0.57323072262627617</v>
      </c>
      <c r="BF14" s="1">
        <f>(Sheet1!$B$6-'Ark1'!A14)^2</f>
        <v>326.15683064551439</v>
      </c>
      <c r="BG14" s="1">
        <f>(Sheet1!$B$6-'Ark1'!B14)^2</f>
        <v>324.06525638552506</v>
      </c>
      <c r="BH14" s="1">
        <f>(Sheet1!$B$6-'Ark1'!C14)^2</f>
        <v>130.91507525572675</v>
      </c>
      <c r="BI14" s="1">
        <f>(Sheet1!$B$6-'Ark1'!D14)^2</f>
        <v>4.1608353864637344</v>
      </c>
      <c r="BJ14" s="1">
        <f>(Sheet1!$B$6-'Ark1'!E14)^2</f>
        <v>315.19786134281298</v>
      </c>
      <c r="BK14" s="1">
        <f>(Sheet1!$B$6-'Ark1'!F14)^2</f>
        <v>43.768976174567065</v>
      </c>
      <c r="BL14" s="1">
        <f>(Sheet1!$B$6-'Ark1'!G14)^2</f>
        <v>8.0549584035972135E-2</v>
      </c>
      <c r="BM14" s="1">
        <f>(Sheet1!$B$6-'Ark1'!H14)^2</f>
        <v>30.501458861324689</v>
      </c>
      <c r="BN14" s="1">
        <f>(Sheet1!$B$6-'Ark1'!I14)^2</f>
        <v>1.034670234970761</v>
      </c>
      <c r="BO14" s="1">
        <f>(Sheet1!$B$6-'Ark1'!J14)^2</f>
        <v>15.688036342308679</v>
      </c>
    </row>
    <row r="15" spans="1:67" x14ac:dyDescent="0.3">
      <c r="A15">
        <v>-88.164273936952796</v>
      </c>
      <c r="B15">
        <v>-87.924273936952801</v>
      </c>
      <c r="C15">
        <v>-71.355273936952798</v>
      </c>
      <c r="D15">
        <v>-72.841273936952803</v>
      </c>
      <c r="E15">
        <v>-83.952273936952807</v>
      </c>
      <c r="F15">
        <v>-69.741273936952794</v>
      </c>
      <c r="G15">
        <v>-68.315273936952806</v>
      </c>
      <c r="H15">
        <v>-62.335273936952802</v>
      </c>
      <c r="I15">
        <v>-59.0312739369528</v>
      </c>
      <c r="J15">
        <v>-56.177273936952801</v>
      </c>
      <c r="N15" s="1">
        <f>(Sheet1!$B$12-'Ark1'!A15)^2</f>
        <v>485.07768866648149</v>
      </c>
      <c r="O15" s="1">
        <f>(Sheet1!$B$12-'Ark1'!B15)^2</f>
        <v>474.56353859997159</v>
      </c>
      <c r="P15" s="1">
        <f>(Sheet1!$B$12-'Ark1'!C15)^2</f>
        <v>27.201224383276973</v>
      </c>
      <c r="Q15" s="1">
        <f>(Sheet1!$B$12-'Ark1'!D15)^2</f>
        <v>44.909824878419037</v>
      </c>
      <c r="R15" s="1">
        <f>(Sheet1!$B$12-'Ark1'!E15)^2</f>
        <v>317.28441899922876</v>
      </c>
      <c r="S15" s="1">
        <f>(Sheet1!$B$12-'Ark1'!F15)^2</f>
        <v>12.970653185996181</v>
      </c>
      <c r="T15" s="1">
        <f>(Sheet1!$B$12-'Ark1'!G15)^2</f>
        <v>4.7327102074817722</v>
      </c>
      <c r="U15" s="1">
        <f>(Sheet1!$B$12-'Ark1'!H15)^2</f>
        <v>14.474377716937136</v>
      </c>
      <c r="V15" s="1">
        <f>(Sheet1!$B$12-'Ark1'!I15)^2</f>
        <v>50.531066467980743</v>
      </c>
      <c r="W15" s="1">
        <f>(Sheet1!$B$12-'Ark1'!J15)^2</f>
        <v>99.251818593730846</v>
      </c>
      <c r="Y15" s="1">
        <f>(Sheet1!$B$14-'Ark1'!A15)^2</f>
        <v>598.13493693368969</v>
      </c>
      <c r="Z15" s="1">
        <f>(Sheet1!$B$15-'Ark1'!B15)^2</f>
        <v>741.35726728215604</v>
      </c>
      <c r="AA15" s="1">
        <f>(Sheet1!$B$16-'Ark1'!C15)^2</f>
        <v>255.48310145476574</v>
      </c>
      <c r="AB15" s="1">
        <f>(Sheet1!$B$17-'Ark1'!D15)^2</f>
        <v>427.83107154255811</v>
      </c>
      <c r="AC15" s="1">
        <f>(Sheet1!$B$18-'Ark1'!E15)^2</f>
        <v>667.94292564622549</v>
      </c>
      <c r="AD15" s="1">
        <f>(Sheet1!$B$19-'Ark1'!F15)^2</f>
        <v>268.55835380444705</v>
      </c>
      <c r="AE15" s="1">
        <f>(Sheet1!$B$20-'Ark1'!G15)^2</f>
        <v>328.25282144815293</v>
      </c>
      <c r="AF15" s="1">
        <f>(Sheet1!$B$21-'Ark1'!H15)^2</f>
        <v>177.9977509623215</v>
      </c>
      <c r="AG15" s="1">
        <f>(Sheet1!$B$22-'Ark1'!I15)^2</f>
        <v>129.68446295816869</v>
      </c>
      <c r="AH15" s="1">
        <f>(Sheet1!$B$23-'Ark1'!J15)^2</f>
        <v>138.54520936132036</v>
      </c>
      <c r="AJ15" s="1">
        <f>(Sheet1!$B$2-'Ark1'!A15)^2</f>
        <v>1091.6795233587734</v>
      </c>
      <c r="AK15" s="1">
        <f>(Sheet1!$B$2-'Ark1'!B15)^2</f>
        <v>1075.8776478888265</v>
      </c>
      <c r="AL15" s="1">
        <f>(Sheet1!$B$2-'Ark1'!C15)^2</f>
        <v>263.46399113233673</v>
      </c>
      <c r="AM15" s="1">
        <f>(Sheet1!$B$2-'Ark1'!D15)^2</f>
        <v>313.91242475042748</v>
      </c>
      <c r="AN15" s="1">
        <f>(Sheet1!$B$2-'Ark1'!E15)^2</f>
        <v>831.08667286119828</v>
      </c>
      <c r="AO15" s="1">
        <f>(Sheet1!$B$2-'Ark1'!F15)^2</f>
        <v>213.6734665969407</v>
      </c>
      <c r="AP15" s="1">
        <f>(Sheet1!$B$2-'Ark1'!G15)^2</f>
        <v>174.01762184633725</v>
      </c>
      <c r="AQ15" s="1">
        <f>(Sheet1!$B$2-'Ark1'!H15)^2</f>
        <v>52.00679805348252</v>
      </c>
      <c r="AR15" s="1">
        <f>(Sheet1!$B$2-'Ark1'!I15)^2</f>
        <v>15.269133750540744</v>
      </c>
      <c r="AS15" s="1">
        <f>(Sheet1!$B$2-'Ark1'!J15)^2</f>
        <v>1.1100179537502675</v>
      </c>
      <c r="AU15" s="1">
        <f>(Sheet1!$B$4-'Ark1'!A15)^2</f>
        <v>1063.615597350253</v>
      </c>
      <c r="AV15" s="1">
        <f>(Sheet1!$B$4-'Ark1'!B15)^2</f>
        <v>1048.0188997413059</v>
      </c>
      <c r="AW15" s="1">
        <f>(Sheet1!$B$4-'Ark1'!C15)^2</f>
        <v>249.77020956359507</v>
      </c>
      <c r="AX15" s="1">
        <f>(Sheet1!$B$4-'Ark1'!D15)^2</f>
        <v>298.94825025899496</v>
      </c>
      <c r="AY15" s="1">
        <f>(Sheet1!$B$4-'Ark1'!E15)^2</f>
        <v>806.62361831322562</v>
      </c>
      <c r="AZ15" s="1">
        <f>(Sheet1!$B$4-'Ark1'!F15)^2</f>
        <v>201.35950614342326</v>
      </c>
      <c r="BA15" s="1">
        <f>(Sheet1!$B$4-'Ark1'!G15)^2</f>
        <v>162.92275985026072</v>
      </c>
      <c r="BB15" s="1">
        <f>(Sheet1!$B$4-'Ark1'!H15)^2</f>
        <v>46.024284427319557</v>
      </c>
      <c r="BC15" s="1">
        <f>(Sheet1!$B$4-'Ark1'!I15)^2</f>
        <v>12.111235344142738</v>
      </c>
      <c r="BD15" s="1">
        <f>(Sheet1!$B$4-'Ark1'!J15)^2</f>
        <v>0.39202627774245019</v>
      </c>
      <c r="BF15" s="1">
        <f>(Sheet1!$B$6-'Ark1'!A15)^2</f>
        <v>1282.8440638287198</v>
      </c>
      <c r="BG15" s="1">
        <f>(Sheet1!$B$6-'Ark1'!B15)^2</f>
        <v>1265.7095937873862</v>
      </c>
      <c r="BH15" s="1">
        <f>(Sheet1!$B$6-'Ark1'!C15)^2</f>
        <v>361.29693930878381</v>
      </c>
      <c r="BI15" s="1">
        <f>(Sheet1!$B$6-'Ark1'!D15)^2</f>
        <v>419.99635431471086</v>
      </c>
      <c r="BJ15" s="1">
        <f>(Sheet1!$B$6-'Ark1'!E15)^2</f>
        <v>998.86417860330732</v>
      </c>
      <c r="BK15" s="1">
        <f>(Sheet1!$B$6-'Ark1'!F15)^2</f>
        <v>302.54471628081188</v>
      </c>
      <c r="BL15" s="1">
        <f>(Sheet1!$B$6-'Ark1'!G15)^2</f>
        <v>254.97103878521892</v>
      </c>
      <c r="BM15" s="1">
        <f>(Sheet1!$B$6-'Ark1'!H15)^2</f>
        <v>99.756400255311036</v>
      </c>
      <c r="BN15" s="1">
        <f>(Sheet1!$B$6-'Ark1'!I15)^2</f>
        <v>44.673350686278361</v>
      </c>
      <c r="BO15" s="1">
        <f>(Sheet1!$B$6-'Ark1'!J15)^2</f>
        <v>14.667464444747154</v>
      </c>
    </row>
    <row r="16" spans="1:67" x14ac:dyDescent="0.3">
      <c r="A16">
        <v>-92.241273936952794</v>
      </c>
      <c r="B16">
        <v>-84.064273936952802</v>
      </c>
      <c r="C16">
        <v>-73.504273936952799</v>
      </c>
      <c r="D16">
        <v>-76.056273936952806</v>
      </c>
      <c r="E16">
        <v>-84.014273936952804</v>
      </c>
      <c r="F16">
        <v>-69.730273936952798</v>
      </c>
      <c r="G16">
        <v>-72.740273936952804</v>
      </c>
      <c r="H16">
        <v>-73.172273936952806</v>
      </c>
      <c r="I16">
        <v>-61.020273936952798</v>
      </c>
      <c r="J16">
        <v>-64.6412739369528</v>
      </c>
      <c r="N16" s="1">
        <f>(Sheet1!$B$13-'Ark1'!A16)^2</f>
        <v>397.94205663120425</v>
      </c>
      <c r="O16" s="1">
        <f>(Sheet1!$B$13-'Ark1'!B16)^2</f>
        <v>138.56786077872005</v>
      </c>
      <c r="P16" s="1">
        <f>(Sheet1!$B$13-'Ark1'!C16)^2</f>
        <v>1.4676960774559584</v>
      </c>
      <c r="Q16" s="1">
        <f>(Sheet1!$B$13-'Ark1'!D16)^2</f>
        <v>14.163819880261485</v>
      </c>
      <c r="R16" s="1">
        <f>(Sheet1!$B$13-'Ark1'!E16)^2</f>
        <v>137.39321227161187</v>
      </c>
      <c r="S16" s="1">
        <f>(Sheet1!$B$13-'Ark1'!F16)^2</f>
        <v>6.5664827609246661</v>
      </c>
      <c r="T16" s="1">
        <f>(Sheet1!$B$13-'Ark1'!G16)^2</f>
        <v>0.20024288884178343</v>
      </c>
      <c r="U16" s="1">
        <f>(Sheet1!$B$13-'Ark1'!H16)^2</f>
        <v>0.77349399025713805</v>
      </c>
      <c r="V16" s="1">
        <f>(Sheet1!$B$13-'Ark1'!I16)^2</f>
        <v>127.06959282266619</v>
      </c>
      <c r="W16" s="1">
        <f>(Sheet1!$B$13-'Ark1'!J16)^2</f>
        <v>58.545680707446181</v>
      </c>
      <c r="Y16" s="1">
        <f>(Sheet1!$B$14-'Ark1'!A16)^2</f>
        <v>814.1775915780546</v>
      </c>
      <c r="Z16" s="1">
        <f>(Sheet1!$B$15-'Ark1'!B16)^2</f>
        <v>546.05765948538806</v>
      </c>
      <c r="AA16" s="1">
        <f>(Sheet1!$B$16-'Ark1'!C16)^2</f>
        <v>328.79984143840068</v>
      </c>
      <c r="AB16" s="1">
        <f>(Sheet1!$B$17-'Ark1'!D16)^2</f>
        <v>571.1659163467499</v>
      </c>
      <c r="AC16" s="1">
        <f>(Sheet1!$B$18-'Ark1'!E16)^2</f>
        <v>671.15149903023519</v>
      </c>
      <c r="AD16" s="1">
        <f>(Sheet1!$B$19-'Ark1'!F16)^2</f>
        <v>268.19794430193548</v>
      </c>
      <c r="AE16" s="1">
        <f>(Sheet1!$B$20-'Ark1'!G16)^2</f>
        <v>508.17552329597515</v>
      </c>
      <c r="AF16" s="1">
        <f>(Sheet1!$B$21-'Ark1'!H16)^2</f>
        <v>584.60372006223224</v>
      </c>
      <c r="AG16" s="1">
        <f>(Sheet1!$B$22-'Ark1'!I16)^2</f>
        <v>178.94168448707555</v>
      </c>
      <c r="AH16" s="1">
        <f>(Sheet1!$B$23-'Ark1'!J16)^2</f>
        <v>409.43591702826535</v>
      </c>
      <c r="AJ16" s="1">
        <f>(Sheet1!$B$2-'Ark1'!A16)^2</f>
        <v>1377.7142919045039</v>
      </c>
      <c r="AK16" s="1">
        <f>(Sheet1!$B$2-'Ark1'!B16)^2</f>
        <v>837.55681741384001</v>
      </c>
      <c r="AL16" s="1">
        <f>(Sheet1!$B$2-'Ark1'!C16)^2</f>
        <v>337.84549673615692</v>
      </c>
      <c r="AM16" s="1">
        <f>(Sheet1!$B$2-'Ark1'!D16)^2</f>
        <v>438.17264989993055</v>
      </c>
      <c r="AN16" s="1">
        <f>(Sheet1!$B$2-'Ark1'!E16)^2</f>
        <v>834.66526002426781</v>
      </c>
      <c r="AO16" s="1">
        <f>(Sheet1!$B$2-'Ark1'!F16)^2</f>
        <v>213.35200097123493</v>
      </c>
      <c r="AP16" s="1">
        <f>(Sheet1!$B$2-'Ark1'!G16)^2</f>
        <v>310.34367582349131</v>
      </c>
      <c r="AQ16" s="1">
        <f>(Sheet1!$B$2-'Ark1'!H16)^2</f>
        <v>325.75101966939661</v>
      </c>
      <c r="AR16" s="1">
        <f>(Sheet1!$B$2-'Ark1'!I16)^2</f>
        <v>34.769583707729311</v>
      </c>
      <c r="AS16" s="1">
        <f>(Sheet1!$B$2-'Ark1'!J16)^2</f>
        <v>90.584212860559859</v>
      </c>
      <c r="AU16" s="1">
        <f>(Sheet1!$B$4-'Ark1'!A16)^2</f>
        <v>1346.1649069822479</v>
      </c>
      <c r="AV16" s="1">
        <f>(Sheet1!$B$4-'Ark1'!B16)^2</f>
        <v>812.99801319740084</v>
      </c>
      <c r="AW16" s="1">
        <f>(Sheet1!$B$4-'Ark1'!C16)^2</f>
        <v>322.31451840371221</v>
      </c>
      <c r="AX16" s="1">
        <f>(Sheet1!$B$4-'Ark1'!D16)^2</f>
        <v>420.45994697885385</v>
      </c>
      <c r="AY16" s="1">
        <f>(Sheet1!$B$4-'Ark1'!E16)^2</f>
        <v>810.14920119553699</v>
      </c>
      <c r="AZ16" s="1">
        <f>(Sheet1!$B$4-'Ark1'!F16)^2</f>
        <v>201.04744450301328</v>
      </c>
      <c r="BA16" s="1">
        <f>(Sheet1!$B$4-'Ark1'!G16)^2</f>
        <v>295.4658470152296</v>
      </c>
      <c r="BB16" s="1">
        <f>(Sheet1!$B$4-'Ark1'!H16)^2</f>
        <v>310.50387071133508</v>
      </c>
      <c r="BC16" s="1">
        <f>(Sheet1!$B$4-'Ark1'!I16)^2</f>
        <v>29.911273778294838</v>
      </c>
      <c r="BD16" s="1">
        <f>(Sheet1!$B$4-'Ark1'!J16)^2</f>
        <v>82.630281953289753</v>
      </c>
      <c r="BF16" s="1">
        <f>(Sheet1!$B$6-'Ark1'!A16)^2</f>
        <v>1591.5162826558826</v>
      </c>
      <c r="BG16" s="1">
        <f>(Sheet1!$B$6-'Ark1'!B16)^2</f>
        <v>1005.9562006225963</v>
      </c>
      <c r="BH16" s="1">
        <f>(Sheet1!$B$6-'Ark1'!C16)^2</f>
        <v>447.61071880389613</v>
      </c>
      <c r="BI16" s="1">
        <f>(Sheet1!$B$6-'Ark1'!D16)^2</f>
        <v>562.10779424341558</v>
      </c>
      <c r="BJ16" s="1">
        <f>(Sheet1!$B$6-'Ark1'!E16)^2</f>
        <v>1002.7870193639851</v>
      </c>
      <c r="BK16" s="1">
        <f>(Sheet1!$B$6-'Ark1'!F16)^2</f>
        <v>302.16217340391756</v>
      </c>
      <c r="BL16" s="1">
        <f>(Sheet1!$B$6-'Ark1'!G16)^2</f>
        <v>415.86680517231616</v>
      </c>
      <c r="BM16" s="1">
        <f>(Sheet1!$B$6-'Ark1'!H16)^2</f>
        <v>433.67281924671761</v>
      </c>
      <c r="BN16" s="1">
        <f>(Sheet1!$B$6-'Ark1'!I16)^2</f>
        <v>75.217678153834584</v>
      </c>
      <c r="BO16" s="1">
        <f>(Sheet1!$B$6-'Ark1'!J16)^2</f>
        <v>151.1378279024627</v>
      </c>
    </row>
    <row r="20" spans="1:67" x14ac:dyDescent="0.3">
      <c r="A20">
        <v>-41.525355773464703</v>
      </c>
      <c r="B20">
        <v>-36.9550451029709</v>
      </c>
      <c r="C20">
        <v>-35.881597194985297</v>
      </c>
      <c r="D20">
        <v>-39.888811739307101</v>
      </c>
      <c r="E20">
        <v>-28.3039467368055</v>
      </c>
      <c r="F20">
        <v>-33.419590132655301</v>
      </c>
      <c r="G20">
        <v>-47.619811739307103</v>
      </c>
      <c r="H20">
        <v>-25.084946736805499</v>
      </c>
      <c r="I20">
        <v>-34.738780447176097</v>
      </c>
      <c r="J20">
        <v>-24.588751314990901</v>
      </c>
      <c r="L20" t="s">
        <v>2</v>
      </c>
      <c r="N20" s="1">
        <f>(Sheet1!$B$8-'Ark1'!A20)^2</f>
        <v>46.883642205242431</v>
      </c>
      <c r="O20" s="1">
        <f>(Sheet1!$B$8-'Ark1'!B20)^2</f>
        <v>5.1840568817480461</v>
      </c>
      <c r="P20" s="1">
        <f>(Sheet1!$B$8-'Ark1'!C20)^2</f>
        <v>1.4481823874480706</v>
      </c>
      <c r="Q20" s="1">
        <f>(Sheet1!$B$8-'Ark1'!D20)^2</f>
        <v>27.150550811313863</v>
      </c>
      <c r="R20" s="1">
        <f>(Sheet1!$B$8-'Ark1'!E20)^2</f>
        <v>40.631011552174016</v>
      </c>
      <c r="S20" s="1">
        <f>(Sheet1!$B$8-'Ark1'!F20)^2</f>
        <v>1.5840804132213113</v>
      </c>
      <c r="T20" s="1">
        <f>(Sheet1!$B$8-'Ark1'!G20)^2</f>
        <v>167.48550345423871</v>
      </c>
      <c r="U20" s="1">
        <f>(Sheet1!$B$8-'Ark1'!H20)^2</f>
        <v>92.030368039420864</v>
      </c>
      <c r="V20" s="1">
        <f>(Sheet1!$B$8-'Ark1'!I20)^2</f>
        <v>3.6708755558243016E-3</v>
      </c>
      <c r="W20" s="1">
        <f>(Sheet1!$B$8-'Ark1'!J20)^2</f>
        <v>101.79682738693901</v>
      </c>
      <c r="Y20" s="1">
        <f>(Sheet1!$B$14-'Ark1'!A20)^2</f>
        <v>492.04648349873065</v>
      </c>
      <c r="Z20" s="1">
        <f>(Sheet1!$B$15-'Ark1'!B20)^2</f>
        <v>563.65180316240321</v>
      </c>
      <c r="AA20" s="1">
        <f>(Sheet1!$B$16-'Ark1'!C20)^2</f>
        <v>379.85378462542315</v>
      </c>
      <c r="AB20" s="1">
        <f>(Sheet1!$B$17-'Ark1'!D20)^2</f>
        <v>150.51325744485749</v>
      </c>
      <c r="AC20" s="1">
        <f>(Sheet1!$B$18-'Ark1'!E20)^2</f>
        <v>888.2626434126787</v>
      </c>
      <c r="AD20" s="1">
        <f>(Sheet1!$B$19-'Ark1'!F20)^2</f>
        <v>397.36171236243854</v>
      </c>
      <c r="AE20" s="1">
        <f>(Sheet1!$B$20-'Ark1'!G20)^2</f>
        <v>6.6446063791467509</v>
      </c>
      <c r="AF20" s="1">
        <f>(Sheet1!$B$21-'Ark1'!H20)^2</f>
        <v>571.62820331470311</v>
      </c>
      <c r="AG20" s="1">
        <f>(Sheet1!$B$22-'Ark1'!I20)^2</f>
        <v>166.52831041117815</v>
      </c>
      <c r="AH20" s="1">
        <f>(Sheet1!$B$23-'Ark1'!J20)^2</f>
        <v>392.75311294281579</v>
      </c>
      <c r="AJ20" s="1">
        <f>(Sheet1!$B$3-'Ark1'!A20)^2</f>
        <v>105.63632925104817</v>
      </c>
      <c r="AK20" s="1">
        <f>(Sheet1!$B$3-'Ark1'!B20)^2</f>
        <v>220.47095047007764</v>
      </c>
      <c r="AL20" s="1">
        <f>(Sheet1!$B$3-'Ark1'!C20)^2</f>
        <v>253.50091721849202</v>
      </c>
      <c r="AM20" s="1">
        <f>(Sheet1!$B$3-'Ark1'!D20)^2</f>
        <v>141.95525276994445</v>
      </c>
      <c r="AN20" s="1">
        <f>(Sheet1!$B$3-'Ark1'!E20)^2</f>
        <v>552.22004215096433</v>
      </c>
      <c r="AO20" s="1">
        <f>(Sheet1!$B$3-'Ark1'!F20)^2</f>
        <v>337.96113142084505</v>
      </c>
      <c r="AP20" s="1">
        <f>(Sheet1!$B$3-'Ark1'!G20)^2</f>
        <v>17.501652067217044</v>
      </c>
      <c r="AQ20" s="1">
        <f>(Sheet1!$B$3-'Ark1'!H20)^2</f>
        <v>713.87089950739426</v>
      </c>
      <c r="AR20" s="1">
        <f>(Sheet1!$B$3-'Ark1'!I20)^2</f>
        <v>291.19814589436083</v>
      </c>
      <c r="AS20" s="1">
        <f>(Sheet1!$B$3-'Ark1'!J20)^2</f>
        <v>740.63216779541472</v>
      </c>
      <c r="AU20" s="1">
        <f>(Sheet1!$B$4-'Ark1'!A20)^2</f>
        <v>196.72301360000876</v>
      </c>
      <c r="AV20" s="1">
        <f>(Sheet1!$B$4-'Ark1'!B20)^2</f>
        <v>345.81526307201608</v>
      </c>
      <c r="AW20" s="1">
        <f>(Sheet1!$B$4-'Ark1'!C20)^2</f>
        <v>386.89146169217639</v>
      </c>
      <c r="AX20" s="1">
        <f>(Sheet1!$B$4-'Ark1'!D20)^2</f>
        <v>245.30896253224358</v>
      </c>
      <c r="AY20" s="1">
        <f>(Sheet1!$B$4-'Ark1'!E20)^2</f>
        <v>742.41029919195273</v>
      </c>
      <c r="AZ20" s="1">
        <f>(Sheet1!$B$4-'Ark1'!F20)^2</f>
        <v>489.80611559860193</v>
      </c>
      <c r="BA20" s="1">
        <f>(Sheet1!$B$4-'Ark1'!G20)^2</f>
        <v>62.906188760466037</v>
      </c>
      <c r="BB20" s="1">
        <f>(Sheet1!$B$4-'Ark1'!H20)^2</f>
        <v>928.18978002649328</v>
      </c>
      <c r="BC20" s="1">
        <f>(Sheet1!$B$4-'Ark1'!I20)^2</f>
        <v>433.15488950205173</v>
      </c>
      <c r="BD20" s="1">
        <f>(Sheet1!$B$4-'Ark1'!J20)^2</f>
        <v>958.67037497016031</v>
      </c>
      <c r="BF20" s="1">
        <f>(Sheet1!$B$7-'Ark1'!A20)^2</f>
        <v>170.41193514440926</v>
      </c>
      <c r="BG20" s="1">
        <f>(Sheet1!$B$7-'Ark1'!B20)^2</f>
        <v>310.623102984485</v>
      </c>
      <c r="BH20" s="1">
        <f>(Sheet1!$B$7-'Ark1'!C20)^2</f>
        <v>349.61336496143321</v>
      </c>
      <c r="BI20" s="1">
        <f>(Sheet1!$B$7-'Ark1'!D20)^2</f>
        <v>215.81773239561321</v>
      </c>
      <c r="BJ20" s="1">
        <f>(Sheet1!$B$7-'Ark1'!E20)^2</f>
        <v>690.40722266239266</v>
      </c>
      <c r="BK20" s="1">
        <f>(Sheet1!$B$7-'Ark1'!F20)^2</f>
        <v>447.74381768868983</v>
      </c>
      <c r="BL20" s="1">
        <f>(Sheet1!$B$7-'Ark1'!G20)^2</f>
        <v>48.437929062089196</v>
      </c>
      <c r="BM20" s="1">
        <f>(Sheet1!$B$7-'Ark1'!H20)^2</f>
        <v>869.93150470754779</v>
      </c>
      <c r="BN20" s="1">
        <f>(Sheet1!$B$7-'Ark1'!I20)^2</f>
        <v>393.65605777988713</v>
      </c>
      <c r="BO20" s="1">
        <f>(Sheet1!$B$7-'Ark1'!J20)^2</f>
        <v>899.44788685163951</v>
      </c>
    </row>
    <row r="21" spans="1:67" x14ac:dyDescent="0.3">
      <c r="A21">
        <v>-47.215751314991003</v>
      </c>
      <c r="B21">
        <v>-45.542459395475902</v>
      </c>
      <c r="C21">
        <v>-40.057901230774299</v>
      </c>
      <c r="D21">
        <v>-44.885497034794298</v>
      </c>
      <c r="E21">
        <v>-39.220806850373499</v>
      </c>
      <c r="F21">
        <v>-36.633045102970897</v>
      </c>
      <c r="G21">
        <v>-45.041491605165298</v>
      </c>
      <c r="H21">
        <v>-35.335095544494401</v>
      </c>
      <c r="I21">
        <v>-41.330710258562398</v>
      </c>
      <c r="J21">
        <v>-34.862965610089901</v>
      </c>
      <c r="N21" s="1">
        <f>(Sheet1!$B$9-'Ark1'!A21)^2</f>
        <v>34.222283757370846</v>
      </c>
      <c r="O21" s="1">
        <f>(Sheet1!$B$9-'Ark1'!B21)^2</f>
        <v>17.444735999542555</v>
      </c>
      <c r="P21" s="1">
        <f>(Sheet1!$B$9-'Ark1'!C21)^2</f>
        <v>1.7105201872960416</v>
      </c>
      <c r="Q21" s="1">
        <f>(Sheet1!$B$9-'Ark1'!D21)^2</f>
        <v>12.388479826386025</v>
      </c>
      <c r="R21" s="1">
        <f>(Sheet1!$B$9-'Ark1'!E21)^2</f>
        <v>4.6008660436712976</v>
      </c>
      <c r="S21" s="1">
        <f>(Sheet1!$B$9-'Ark1'!F21)^2</f>
        <v>22.398683032276491</v>
      </c>
      <c r="T21" s="1">
        <f>(Sheet1!$B$9-'Ark1'!G21)^2</f>
        <v>13.510930808844503</v>
      </c>
      <c r="U21" s="1">
        <f>(Sheet1!$B$9-'Ark1'!H21)^2</f>
        <v>36.36903194340649</v>
      </c>
      <c r="V21" s="1">
        <f>(Sheet1!$B$9-'Ark1'!I21)^2</f>
        <v>1.2291712562266489E-3</v>
      </c>
      <c r="W21" s="1">
        <f>(Sheet1!$B$9-'Ark1'!J21)^2</f>
        <v>42.286462297147715</v>
      </c>
      <c r="Y21" s="1">
        <f>(Sheet1!$B$14-'Ark1'!A21)^2</f>
        <v>271.97700223363921</v>
      </c>
      <c r="Z21" s="1">
        <f>(Sheet1!$B$15-'Ark1'!B21)^2</f>
        <v>229.64183338802263</v>
      </c>
      <c r="AA21" s="1">
        <f>(Sheet1!$B$16-'Ark1'!C21)^2</f>
        <v>234.50432196953875</v>
      </c>
      <c r="AB21" s="1">
        <f>(Sheet1!$B$17-'Ark1'!D21)^2</f>
        <v>52.877608849711102</v>
      </c>
      <c r="AC21" s="1">
        <f>(Sheet1!$B$18-'Ark1'!E21)^2</f>
        <v>356.71405784408802</v>
      </c>
      <c r="AD21" s="1">
        <f>(Sheet1!$B$19-'Ark1'!F21)^2</f>
        <v>279.57440861971492</v>
      </c>
      <c r="AE21" s="1">
        <f>(Sheet1!$B$20-'Ark1'!G21)^2</f>
        <v>26.584681818410768</v>
      </c>
      <c r="AF21" s="1">
        <f>(Sheet1!$B$21-'Ark1'!H21)^2</f>
        <v>186.55731612154952</v>
      </c>
      <c r="AG21" s="1">
        <f>(Sheet1!$B$22-'Ark1'!I21)^2</f>
        <v>39.849613763882289</v>
      </c>
      <c r="AH21" s="1">
        <f>(Sheet1!$B$23-'Ark1'!J21)^2</f>
        <v>91.083840256246972</v>
      </c>
      <c r="AJ21" s="1">
        <f>(Sheet1!$B$3-'Ark1'!A21)^2</f>
        <v>21.045688514627805</v>
      </c>
      <c r="AK21" s="1">
        <f>(Sheet1!$B$3-'Ark1'!B21)^2</f>
        <v>39.19824186653905</v>
      </c>
      <c r="AL21" s="1">
        <f>(Sheet1!$B$3-'Ark1'!C21)^2</f>
        <v>137.95461134964901</v>
      </c>
      <c r="AM21" s="1">
        <f>(Sheet1!$B$3-'Ark1'!D21)^2</f>
        <v>47.856126911820695</v>
      </c>
      <c r="AN21" s="1">
        <f>(Sheet1!$B$3-'Ark1'!E21)^2</f>
        <v>158.31936857727382</v>
      </c>
      <c r="AO21" s="1">
        <f>(Sheet1!$B$3-'Ark1'!F21)^2</f>
        <v>230.13691663042826</v>
      </c>
      <c r="AP21" s="1">
        <f>(Sheet1!$B$3-'Ark1'!G21)^2</f>
        <v>45.722178904909505</v>
      </c>
      <c r="AQ21" s="1">
        <f>(Sheet1!$B$3-'Ark1'!H21)^2</f>
        <v>271.20206519018382</v>
      </c>
      <c r="AR21" s="1">
        <f>(Sheet1!$B$3-'Ark1'!I21)^2</f>
        <v>109.67533125070528</v>
      </c>
      <c r="AS21" s="1">
        <f>(Sheet1!$B$3-'Ark1'!J21)^2</f>
        <v>286.97524525104308</v>
      </c>
      <c r="AU21" s="1">
        <f>(Sheet1!$B$4-'Ark1'!A21)^2</f>
        <v>69.478936559454539</v>
      </c>
      <c r="AV21" s="1">
        <f>(Sheet1!$B$4-'Ark1'!B21)^2</f>
        <v>100.17396605145422</v>
      </c>
      <c r="AW21" s="1">
        <f>(Sheet1!$B$4-'Ark1'!C21)^2</f>
        <v>240.04087883990181</v>
      </c>
      <c r="AX21" s="1">
        <f>(Sheet1!$B$4-'Ark1'!D21)^2</f>
        <v>113.75623675693377</v>
      </c>
      <c r="AY21" s="1">
        <f>(Sheet1!$B$4-'Ark1'!E21)^2</f>
        <v>266.6802353593356</v>
      </c>
      <c r="AZ21" s="1">
        <f>(Sheet1!$B$4-'Ark1'!F21)^2</f>
        <v>357.89484114909601</v>
      </c>
      <c r="BA21" s="1">
        <f>(Sheet1!$B$4-'Ark1'!G21)^2</f>
        <v>110.45300193638124</v>
      </c>
      <c r="BB21" s="1">
        <f>(Sheet1!$B$4-'Ark1'!H21)^2</f>
        <v>408.68901617361058</v>
      </c>
      <c r="BC21" s="1">
        <f>(Sheet1!$B$4-'Ark1'!I21)^2</f>
        <v>202.22101788011963</v>
      </c>
      <c r="BD21" s="1">
        <f>(Sheet1!$B$4-'Ark1'!J21)^2</f>
        <v>428.00113547646771</v>
      </c>
      <c r="BF21" s="1">
        <f>(Sheet1!$B$7-'Ark1'!A21)^2</f>
        <v>54.225501875982765</v>
      </c>
      <c r="BG21" s="1">
        <f>(Sheet1!$B$7-'Ark1'!B21)^2</f>
        <v>81.668970762440608</v>
      </c>
      <c r="BH21" s="1">
        <f>(Sheet1!$B$7-'Ark1'!C21)^2</f>
        <v>210.87822539861887</v>
      </c>
      <c r="BI21" s="1">
        <f>(Sheet1!$B$7-'Ark1'!D21)^2</f>
        <v>93.974624455429549</v>
      </c>
      <c r="BJ21" s="1">
        <f>(Sheet1!$B$7-'Ark1'!E21)^2</f>
        <v>235.89093023899568</v>
      </c>
      <c r="BK21" s="1">
        <f>(Sheet1!$B$7-'Ark1'!F21)^2</f>
        <v>322.07696686144624</v>
      </c>
      <c r="BL21" s="1">
        <f>(Sheet1!$B$7-'Ark1'!G21)^2</f>
        <v>90.97452012500915</v>
      </c>
      <c r="BM21" s="1">
        <f>(Sheet1!$B$7-'Ark1'!H21)^2</f>
        <v>370.34895098603369</v>
      </c>
      <c r="BN21" s="1">
        <f>(Sheet1!$B$7-'Ark1'!I21)^2</f>
        <v>175.53170196283136</v>
      </c>
      <c r="BO21" s="1">
        <f>(Sheet1!$B$7-'Ark1'!J21)^2</f>
        <v>388.74362182846221</v>
      </c>
    </row>
    <row r="22" spans="1:67" x14ac:dyDescent="0.3">
      <c r="A22">
        <v>-56.500965610089899</v>
      </c>
      <c r="B22">
        <v>-52.056965610089897</v>
      </c>
      <c r="C22">
        <v>-48.050045102970898</v>
      </c>
      <c r="D22">
        <v>-47.404092280976897</v>
      </c>
      <c r="E22">
        <v>-52.518165505511497</v>
      </c>
      <c r="F22">
        <v>-45.039837015786397</v>
      </c>
      <c r="G22">
        <v>-46.599092280976897</v>
      </c>
      <c r="H22">
        <v>-41.347165505511498</v>
      </c>
      <c r="I22">
        <v>-44.246289660379901</v>
      </c>
      <c r="J22">
        <v>-42.231788136422999</v>
      </c>
      <c r="N22" s="1">
        <f>(Sheet1!$B$10-'Ark1'!A22)^2</f>
        <v>56.030565673344221</v>
      </c>
      <c r="O22" s="1">
        <f>(Sheet1!$B$10-'Ark1'!B22)^2</f>
        <v>9.249850880191012</v>
      </c>
      <c r="P22" s="1">
        <f>(Sheet1!$B$10-'Ark1'!C22)^2</f>
        <v>0.93231336924575037</v>
      </c>
      <c r="Q22" s="1">
        <f>(Sheet1!$B$10-'Ark1'!D22)^2</f>
        <v>2.5969856850631494</v>
      </c>
      <c r="R22" s="1">
        <f>(Sheet1!$B$10-'Ark1'!E22)^2</f>
        <v>12.267903053719582</v>
      </c>
      <c r="S22" s="1">
        <f>(Sheet1!$B$10-'Ark1'!F22)^2</f>
        <v>15.806761758714064</v>
      </c>
      <c r="T22" s="1">
        <f>(Sheet1!$B$10-'Ark1'!G22)^2</f>
        <v>5.8395523775884755</v>
      </c>
      <c r="U22" s="1">
        <f>(Sheet1!$B$10-'Ark1'!H22)^2</f>
        <v>58.80502348383888</v>
      </c>
      <c r="V22" s="1">
        <f>(Sheet1!$B$10-'Ark1'!I22)^2</f>
        <v>22.746405629631219</v>
      </c>
      <c r="W22" s="1">
        <f>(Sheet1!$B$10-'Ark1'!J22)^2</f>
        <v>46.020223612145173</v>
      </c>
      <c r="Y22" s="1">
        <f>(Sheet1!$B$14-'Ark1'!A22)^2</f>
        <v>51.933800366908315</v>
      </c>
      <c r="Z22" s="1">
        <f>(Sheet1!$B$15-'Ark1'!B22)^2</f>
        <v>74.639779567647963</v>
      </c>
      <c r="AA22" s="1">
        <f>(Sheet1!$B$16-'Ark1'!C22)^2</f>
        <v>53.602752638721178</v>
      </c>
      <c r="AB22" s="1">
        <f>(Sheet1!$B$17-'Ark1'!D22)^2</f>
        <v>22.591996930696435</v>
      </c>
      <c r="AC22" s="1">
        <f>(Sheet1!$B$18-'Ark1'!E22)^2</f>
        <v>31.242696100145245</v>
      </c>
      <c r="AD22" s="1">
        <f>(Sheet1!$B$19-'Ark1'!F22)^2</f>
        <v>69.117388324842082</v>
      </c>
      <c r="AE22" s="1">
        <f>(Sheet1!$B$20-'Ark1'!G22)^2</f>
        <v>12.94871904513399</v>
      </c>
      <c r="AF22" s="1">
        <f>(Sheet1!$B$21-'Ark1'!H22)^2</f>
        <v>58.469400453869255</v>
      </c>
      <c r="AG22" s="1">
        <f>(Sheet1!$B$22-'Ark1'!I22)^2</f>
        <v>11.540122950644658</v>
      </c>
      <c r="AH22" s="1">
        <f>(Sheet1!$B$23-'Ark1'!J22)^2</f>
        <v>4.7304636146350667</v>
      </c>
      <c r="AJ22" s="1">
        <f>(Sheet1!$B$3-'Ark1'!A22)^2</f>
        <v>22.067974552948225</v>
      </c>
      <c r="AK22" s="1">
        <f>(Sheet1!$B$3-'Ark1'!B22)^2</f>
        <v>6.4341509891273588E-2</v>
      </c>
      <c r="AL22" s="1">
        <f>(Sheet1!$B$3-'Ark1'!C22)^2</f>
        <v>14.086992336260257</v>
      </c>
      <c r="AM22" s="1">
        <f>(Sheet1!$B$3-'Ark1'!D22)^2</f>
        <v>19.353110619055769</v>
      </c>
      <c r="AN22" s="1">
        <f>(Sheet1!$B$3-'Ark1'!E22)^2</f>
        <v>0.51101935578779145</v>
      </c>
      <c r="AO22" s="1">
        <f>(Sheet1!$B$3-'Ark1'!F22)^2</f>
        <v>45.744557706145137</v>
      </c>
      <c r="AP22" s="1">
        <f>(Sheet1!$B$3-'Ark1'!G22)^2</f>
        <v>27.08387506334245</v>
      </c>
      <c r="AQ22" s="1">
        <f>(Sheet1!$B$3-'Ark1'!H22)^2</f>
        <v>109.33094361811345</v>
      </c>
      <c r="AR22" s="1">
        <f>(Sheet1!$B$3-'Ark1'!I22)^2</f>
        <v>57.108546243461802</v>
      </c>
      <c r="AS22" s="1">
        <f>(Sheet1!$B$3-'Ark1'!J22)^2</f>
        <v>91.614017903917613</v>
      </c>
      <c r="AU22" s="1">
        <f>(Sheet1!$B$4-'Ark1'!A22)^2</f>
        <v>0.90214224983752966</v>
      </c>
      <c r="AV22" s="1">
        <f>(Sheet1!$B$4-'Ark1'!B22)^2</f>
        <v>12.209351933317757</v>
      </c>
      <c r="AW22" s="1">
        <f>(Sheet1!$B$4-'Ark1'!C22)^2</f>
        <v>56.26663345959166</v>
      </c>
      <c r="AX22" s="1">
        <f>(Sheet1!$B$4-'Ark1'!D22)^2</f>
        <v>66.374613322541322</v>
      </c>
      <c r="AY22" s="1">
        <f>(Sheet1!$B$4-'Ark1'!E22)^2</f>
        <v>9.1990187121835998</v>
      </c>
      <c r="AZ22" s="1">
        <f>(Sheet1!$B$4-'Ark1'!F22)^2</f>
        <v>110.4877830253256</v>
      </c>
      <c r="BA22" s="1">
        <f>(Sheet1!$B$4-'Ark1'!G22)^2</f>
        <v>80.139407558651229</v>
      </c>
      <c r="BB22" s="1">
        <f>(Sheet1!$B$4-'Ark1'!H22)^2</f>
        <v>201.75328683097788</v>
      </c>
      <c r="BC22" s="1">
        <f>(Sheet1!$B$4-'Ark1'!I22)^2</f>
        <v>127.79995589027621</v>
      </c>
      <c r="BD22" s="1">
        <f>(Sheet1!$B$4-'Ark1'!J22)^2</f>
        <v>177.40550483176213</v>
      </c>
      <c r="BF22" s="1">
        <f>(Sheet1!$B$7-'Ark1'!A22)^2</f>
        <v>3.6918455650877702</v>
      </c>
      <c r="BG22" s="1">
        <f>(Sheet1!$B$7-'Ark1'!B22)^2</f>
        <v>6.363422002209342</v>
      </c>
      <c r="BH22" s="1">
        <f>(Sheet1!$B$7-'Ark1'!C22)^2</f>
        <v>42.634408310933047</v>
      </c>
      <c r="BI22" s="1">
        <f>(Sheet1!$B$7-'Ark1'!D22)^2</f>
        <v>51.487165026900122</v>
      </c>
      <c r="BJ22" s="1">
        <f>(Sheet1!$B$7-'Ark1'!E22)^2</f>
        <v>4.2492978607601319</v>
      </c>
      <c r="BK22" s="1">
        <f>(Sheet1!$B$7-'Ark1'!F22)^2</f>
        <v>91.006085996345618</v>
      </c>
      <c r="BL22" s="1">
        <f>(Sheet1!$B$7-'Ark1'!G22)^2</f>
        <v>63.687673762713288</v>
      </c>
      <c r="BM22" s="1">
        <f>(Sheet1!$B$7-'Ark1'!H22)^2</f>
        <v>175.09594694375954</v>
      </c>
      <c r="BN22" s="1">
        <f>(Sheet1!$B$7-'Ark1'!I22)^2</f>
        <v>106.77622827513324</v>
      </c>
      <c r="BO22" s="1">
        <f>(Sheet1!$B$7-'Ark1'!J22)^2</f>
        <v>152.46717408090305</v>
      </c>
    </row>
    <row r="23" spans="1:67" x14ac:dyDescent="0.3">
      <c r="A23">
        <v>-70.724788136423001</v>
      </c>
      <c r="B23">
        <v>-65.233588136422995</v>
      </c>
      <c r="C23">
        <v>-58.712959959649403</v>
      </c>
      <c r="D23">
        <v>-52.107590132655297</v>
      </c>
      <c r="E23">
        <v>-62.475182527067602</v>
      </c>
      <c r="F23">
        <v>-56.238402026669199</v>
      </c>
      <c r="G23">
        <v>-51.657590132655301</v>
      </c>
      <c r="H23">
        <v>-52.450182527067597</v>
      </c>
      <c r="I23">
        <v>-52.085287076837901</v>
      </c>
      <c r="J23">
        <v>-53.6529146016141</v>
      </c>
      <c r="N23" s="1">
        <f>(Sheet1!$B$11-'Ark1'!A23)^2</f>
        <v>180.5238087367868</v>
      </c>
      <c r="O23" s="1">
        <f>(Sheet1!$B$11-'Ark1'!B23)^2</f>
        <v>63.1184945683571</v>
      </c>
      <c r="P23" s="1">
        <f>(Sheet1!$B$11-'Ark1'!C23)^2</f>
        <v>2.0280229461688064</v>
      </c>
      <c r="Q23" s="1">
        <f>(Sheet1!$B$11-'Ark1'!D23)^2</f>
        <v>26.845694780033497</v>
      </c>
      <c r="R23" s="1">
        <f>(Sheet1!$B$11-'Ark1'!E23)^2</f>
        <v>26.897803879408407</v>
      </c>
      <c r="S23" s="1">
        <f>(Sheet1!$B$11-'Ark1'!F23)^2</f>
        <v>1.1034897987406798</v>
      </c>
      <c r="T23" s="1">
        <f>(Sheet1!$B$11-'Ark1'!G23)^2</f>
        <v>31.711349588939878</v>
      </c>
      <c r="U23" s="1">
        <f>(Sheet1!$B$11-'Ark1'!H23)^2</f>
        <v>23.412927947634909</v>
      </c>
      <c r="V23" s="1">
        <f>(Sheet1!$B$11-'Ark1'!I23)^2</f>
        <v>27.0773090996394</v>
      </c>
      <c r="W23" s="1">
        <f>(Sheet1!$B$11-'Ark1'!J23)^2</f>
        <v>13.220195319405164</v>
      </c>
      <c r="Y23" s="1">
        <f>(Sheet1!$B$14-'Ark1'!A23)^2</f>
        <v>49.242661472630317</v>
      </c>
      <c r="Z23" s="1">
        <f>(Sheet1!$B$15-'Ark1'!B23)^2</f>
        <v>20.586100873594191</v>
      </c>
      <c r="AA23" s="1">
        <f>(Sheet1!$B$16-'Ark1'!C23)^2</f>
        <v>11.165787862731985</v>
      </c>
      <c r="AB23" s="1">
        <f>(Sheet1!$B$17-'Ark1'!D23)^2</f>
        <v>2.4607626027101739E-3</v>
      </c>
      <c r="AC23" s="1">
        <f>(Sheet1!$B$18-'Ark1'!E23)^2</f>
        <v>19.075059714703908</v>
      </c>
      <c r="AD23" s="1">
        <f>(Sheet1!$B$19-'Ark1'!F23)^2</f>
        <v>8.3225222512532557</v>
      </c>
      <c r="AE23" s="1">
        <f>(Sheet1!$B$20-'Ark1'!G23)^2</f>
        <v>2.131789781058437</v>
      </c>
      <c r="AF23" s="1">
        <f>(Sheet1!$B$21-'Ark1'!H23)^2</f>
        <v>11.947311836214066</v>
      </c>
      <c r="AG23" s="1">
        <f>(Sheet1!$B$22-'Ark1'!I23)^2</f>
        <v>19.730669007025465</v>
      </c>
      <c r="AH23" s="1">
        <f>(Sheet1!$B$23-'Ark1'!J23)^2</f>
        <v>85.491540681670173</v>
      </c>
      <c r="AJ23" s="1">
        <f>(Sheet1!$B$3-'Ark1'!A23)^2</f>
        <v>358.02236033098973</v>
      </c>
      <c r="AK23" s="1">
        <f>(Sheet1!$B$3-'Ark1'!B23)^2</f>
        <v>180.37238889567499</v>
      </c>
      <c r="AL23" s="1">
        <f>(Sheet1!$B$3-'Ark1'!C23)^2</f>
        <v>47.74327186364583</v>
      </c>
      <c r="AM23" s="1">
        <f>(Sheet1!$B$3-'Ark1'!D23)^2</f>
        <v>9.2586808618611599E-2</v>
      </c>
      <c r="AN23" s="1">
        <f>(Sheet1!$B$3-'Ark1'!E23)^2</f>
        <v>113.88887759580906</v>
      </c>
      <c r="AO23" s="1">
        <f>(Sheet1!$B$3-'Ark1'!F23)^2</f>
        <v>19.670047253615046</v>
      </c>
      <c r="AP23" s="1">
        <f>(Sheet1!$B$3-'Ark1'!G23)^2</f>
        <v>2.1234083634769099E-2</v>
      </c>
      <c r="AQ23" s="1">
        <f>(Sheet1!$B$3-'Ark1'!H23)^2</f>
        <v>0.41844493681342504</v>
      </c>
      <c r="AR23" s="1">
        <f>(Sheet1!$B$3-'Ark1'!I23)^2</f>
        <v>7.9511451337270792E-2</v>
      </c>
      <c r="AS23" s="1">
        <f>(Sheet1!$B$3-'Ark1'!J23)^2</f>
        <v>3.4210396714449205</v>
      </c>
      <c r="AU23" s="1">
        <f>(Sheet1!$B$4-'Ark1'!A23)^2</f>
        <v>230.23917538502161</v>
      </c>
      <c r="AV23" s="1">
        <f>(Sheet1!$B$4-'Ark1'!B23)^2</f>
        <v>93.749532388041928</v>
      </c>
      <c r="AW23" s="1">
        <f>(Sheet1!$B$4-'Ark1'!C23)^2</f>
        <v>9.9970174430361496</v>
      </c>
      <c r="AX23" s="1">
        <f>(Sheet1!$B$4-'Ark1'!D23)^2</f>
        <v>11.858131545888014</v>
      </c>
      <c r="AY23" s="1">
        <f>(Sheet1!$B$4-'Ark1'!E23)^2</f>
        <v>47.942172174862648</v>
      </c>
      <c r="AZ23" s="1">
        <f>(Sheet1!$B$4-'Ark1'!F23)^2</f>
        <v>0.47230996244021151</v>
      </c>
      <c r="BA23" s="1">
        <f>(Sheet1!$B$4-'Ark1'!G23)^2</f>
        <v>15.159838952979236</v>
      </c>
      <c r="BB23" s="1">
        <f>(Sheet1!$B$4-'Ark1'!H23)^2</f>
        <v>9.6160235693177718</v>
      </c>
      <c r="BC23" s="1">
        <f>(Sheet1!$B$4-'Ark1'!I23)^2</f>
        <v>12.01223296283135</v>
      </c>
      <c r="BD23" s="1">
        <f>(Sheet1!$B$4-'Ark1'!J23)^2</f>
        <v>3.6033125034586413</v>
      </c>
      <c r="BF23" s="1">
        <f>(Sheet1!$B$7-'Ark1'!A23)^2</f>
        <v>260.66877849746072</v>
      </c>
      <c r="BG23" s="1">
        <f>(Sheet1!$B$7-'Ark1'!B23)^2</f>
        <v>113.50857085547545</v>
      </c>
      <c r="BH23" s="1">
        <f>(Sheet1!$B$7-'Ark1'!C23)^2</f>
        <v>17.085094283446953</v>
      </c>
      <c r="BI23" s="1">
        <f>(Sheet1!$B$7-'Ark1'!D23)^2</f>
        <v>6.1105757844795994</v>
      </c>
      <c r="BJ23" s="1">
        <f>(Sheet1!$B$7-'Ark1'!E23)^2</f>
        <v>62.341044308567191</v>
      </c>
      <c r="BK23" s="1">
        <f>(Sheet1!$B$7-'Ark1'!F23)^2</f>
        <v>2.7517966237141103</v>
      </c>
      <c r="BL23" s="1">
        <f>(Sheet1!$B$7-'Ark1'!G23)^2</f>
        <v>8.5378378808459416</v>
      </c>
      <c r="BM23" s="1">
        <f>(Sheet1!$B$7-'Ark1'!H23)^2</f>
        <v>4.5341973918734597</v>
      </c>
      <c r="BN23" s="1">
        <f>(Sheet1!$B$7-'Ark1'!I23)^2</f>
        <v>6.2213376401465847</v>
      </c>
      <c r="BO23" s="1">
        <f>(Sheet1!$B$7-'Ark1'!J23)^2</f>
        <v>0.85864948744900416</v>
      </c>
    </row>
    <row r="24" spans="1:67" x14ac:dyDescent="0.3">
      <c r="A24">
        <v>-77.482914601613999</v>
      </c>
      <c r="B24">
        <v>-80.499914601613995</v>
      </c>
      <c r="C24">
        <v>-71.775914601614105</v>
      </c>
      <c r="D24">
        <v>-63.198901230774297</v>
      </c>
      <c r="E24">
        <v>-72.893982850853206</v>
      </c>
      <c r="F24">
        <v>-67.708982850853204</v>
      </c>
      <c r="G24">
        <v>-60.262901230774297</v>
      </c>
      <c r="H24">
        <v>-63.255982850853201</v>
      </c>
      <c r="I24">
        <v>-53.753045102970901</v>
      </c>
      <c r="J24">
        <v>-51.703818541922097</v>
      </c>
      <c r="N24" s="1">
        <f>(Sheet1!$B$12-'Ark1'!A24)^2</f>
        <v>128.66637065133273</v>
      </c>
      <c r="O24" s="1">
        <f>(Sheet1!$B$12-'Ark1'!B24)^2</f>
        <v>206.21304554965297</v>
      </c>
      <c r="P24" s="1">
        <f>(Sheet1!$B$12-'Ark1'!C24)^2</f>
        <v>31.765848315001708</v>
      </c>
      <c r="Q24" s="1">
        <f>(Sheet1!$B$12-'Ark1'!D24)^2</f>
        <v>8.6488539957455082</v>
      </c>
      <c r="R24" s="1">
        <f>(Sheet1!$B$12-'Ark1'!E24)^2</f>
        <v>45.619058499432953</v>
      </c>
      <c r="S24" s="1">
        <f>(Sheet1!$B$12-'Ark1'!F24)^2</f>
        <v>2.4623516670560184</v>
      </c>
      <c r="T24" s="1">
        <f>(Sheet1!$B$12-'Ark1'!G24)^2</f>
        <v>34.537876046118164</v>
      </c>
      <c r="U24" s="1">
        <f>(Sheet1!$B$12-'Ark1'!H24)^2</f>
        <v>8.3163703874852839</v>
      </c>
      <c r="V24" s="1">
        <f>(Sheet1!$B$12-'Ark1'!I24)^2</f>
        <v>153.43156388804826</v>
      </c>
      <c r="W24" s="1">
        <f>(Sheet1!$B$12-'Ark1'!J24)^2</f>
        <v>208.39740566531259</v>
      </c>
      <c r="Y24" s="1">
        <f>(Sheet1!$B$14-'Ark1'!A24)^2</f>
        <v>189.76269267304244</v>
      </c>
      <c r="Z24" s="1">
        <f>(Sheet1!$B$15-'Ark1'!B24)^2</f>
        <v>392.17929833359165</v>
      </c>
      <c r="AA24" s="1">
        <f>(Sheet1!$B$16-'Ark1'!C24)^2</f>
        <v>269.10694514188373</v>
      </c>
      <c r="AB24" s="1">
        <f>(Sheet1!$B$17-'Ark1'!D24)^2</f>
        <v>121.91924983408636</v>
      </c>
      <c r="AC24" s="1">
        <f>(Sheet1!$B$18-'Ark1'!E24)^2</f>
        <v>218.63468899503934</v>
      </c>
      <c r="AD24" s="1">
        <f>(Sheet1!$B$19-'Ark1'!F24)^2</f>
        <v>206.07920390658037</v>
      </c>
      <c r="AE24" s="1">
        <f>(Sheet1!$B$20-'Ark1'!G24)^2</f>
        <v>101.31179583687985</v>
      </c>
      <c r="AF24" s="1">
        <f>(Sheet1!$B$21-'Ark1'!H24)^2</f>
        <v>203.41287871997406</v>
      </c>
      <c r="AG24" s="1">
        <f>(Sheet1!$B$22-'Ark1'!I24)^2</f>
        <v>37.328187206084166</v>
      </c>
      <c r="AH24" s="1">
        <f>(Sheet1!$B$23-'Ark1'!J24)^2</f>
        <v>53.247194185653086</v>
      </c>
      <c r="AJ24" s="1">
        <f>(Sheet1!$B$3-'Ark1'!A24)^2</f>
        <v>659.44212705393841</v>
      </c>
      <c r="AK24" s="1">
        <f>(Sheet1!$B$3-'Ark1'!B24)^2</f>
        <v>823.49515428024881</v>
      </c>
      <c r="AL24" s="1">
        <f>(Sheet1!$B$3-'Ark1'!C24)^2</f>
        <v>398.90496145084177</v>
      </c>
      <c r="AM24" s="1">
        <f>(Sheet1!$B$3-'Ark1'!D24)^2</f>
        <v>129.85951483468389</v>
      </c>
      <c r="AN24" s="1">
        <f>(Sheet1!$B$3-'Ark1'!E24)^2</f>
        <v>444.81650968479806</v>
      </c>
      <c r="AO24" s="1">
        <f>(Sheet1!$B$3-'Ark1'!F24)^2</f>
        <v>252.99045024366075</v>
      </c>
      <c r="AP24" s="1">
        <f>(Sheet1!$B$3-'Ark1'!G24)^2</f>
        <v>71.564695176412329</v>
      </c>
      <c r="AQ24" s="1">
        <f>(Sheet1!$B$3-'Ark1'!H24)^2</f>
        <v>131.16373084127224</v>
      </c>
      <c r="AR24" s="1">
        <f>(Sheet1!$B$3-'Ark1'!I24)^2</f>
        <v>3.8014695956419038</v>
      </c>
      <c r="AS24" s="1">
        <f>(Sheet1!$B$3-'Ark1'!J24)^2</f>
        <v>9.8984163388367453E-3</v>
      </c>
      <c r="AU24" s="1">
        <f>(Sheet1!$B$4-'Ark1'!A24)^2</f>
        <v>481.00212666962062</v>
      </c>
      <c r="AV24" s="1">
        <f>(Sheet1!$B$4-'Ark1'!B24)^2</f>
        <v>622.44065963266314</v>
      </c>
      <c r="AW24" s="1">
        <f>(Sheet1!$B$4-'Ark1'!C24)^2</f>
        <v>263.24285923041782</v>
      </c>
      <c r="AX24" s="1">
        <f>(Sheet1!$B$4-'Ark1'!D24)^2</f>
        <v>58.488038955270532</v>
      </c>
      <c r="AY24" s="1">
        <f>(Sheet1!$B$4-'Ark1'!E24)^2</f>
        <v>300.77371538337985</v>
      </c>
      <c r="AZ24" s="1">
        <f>(Sheet1!$B$4-'Ark1'!F24)^2</f>
        <v>147.81280435293002</v>
      </c>
      <c r="BA24" s="1">
        <f>(Sheet1!$B$4-'Ark1'!G24)^2</f>
        <v>22.200562736493367</v>
      </c>
      <c r="BB24" s="1">
        <f>(Sheet1!$B$4-'Ark1'!H24)^2</f>
        <v>59.364388879720202</v>
      </c>
      <c r="BC24" s="1">
        <f>(Sheet1!$B$4-'Ark1'!I24)^2</f>
        <v>3.233195311808251</v>
      </c>
      <c r="BD24" s="1">
        <f>(Sheet1!$B$4-'Ark1'!J24)^2</f>
        <v>14.801989498423126</v>
      </c>
      <c r="BF24" s="1">
        <f>(Sheet1!$B$7-'Ark1'!A24)^2</f>
        <v>524.56420088599748</v>
      </c>
      <c r="BG24" s="1">
        <f>(Sheet1!$B$7-'Ark1'!B24)^2</f>
        <v>671.86540385450007</v>
      </c>
      <c r="BH24" s="1">
        <f>(Sheet1!$B$7-'Ark1'!C24)^2</f>
        <v>295.71502369500178</v>
      </c>
      <c r="BI24" s="1">
        <f>(Sheet1!$B$7-'Ark1'!D24)^2</f>
        <v>74.293249815064442</v>
      </c>
      <c r="BJ24" s="1">
        <f>(Sheet1!$B$7-'Ark1'!E24)^2</f>
        <v>335.41852326489158</v>
      </c>
      <c r="BK24" s="1">
        <f>(Sheet1!$B$7-'Ark1'!F24)^2</f>
        <v>172.38205904308947</v>
      </c>
      <c r="BL24" s="1">
        <f>(Sheet1!$B$7-'Ark1'!G24)^2</f>
        <v>32.300503746757798</v>
      </c>
      <c r="BM24" s="1">
        <f>(Sheet1!$B$7-'Ark1'!H24)^2</f>
        <v>75.280521417306502</v>
      </c>
      <c r="BN24" s="1">
        <f>(Sheet1!$B$7-'Ark1'!I24)^2</f>
        <v>0.68310706773636209</v>
      </c>
      <c r="BO24" s="1">
        <f>(Sheet1!$B$7-'Ark1'!J24)^2</f>
        <v>8.2698200167467668</v>
      </c>
    </row>
    <row r="25" spans="1:67" x14ac:dyDescent="0.3">
      <c r="A25">
        <v>-92.681818541922098</v>
      </c>
      <c r="B25">
        <v>-87.368818541922096</v>
      </c>
      <c r="C25">
        <v>-81.980818541922204</v>
      </c>
      <c r="D25">
        <v>-76.517365412165802</v>
      </c>
      <c r="E25">
        <v>-83.916942705564793</v>
      </c>
      <c r="F25">
        <v>-78.8559427055648</v>
      </c>
      <c r="G25">
        <v>-73.020365412165802</v>
      </c>
      <c r="H25">
        <v>-75.161942705564798</v>
      </c>
      <c r="I25">
        <v>-64.767365412165802</v>
      </c>
      <c r="J25">
        <v>-63.647942705564802</v>
      </c>
      <c r="N25" s="1">
        <f>(Sheet1!$B$13-'Ark1'!A25)^2</f>
        <v>415.71253113092411</v>
      </c>
      <c r="O25" s="1">
        <f>(Sheet1!$B$13-'Ark1'!B25)^2</f>
        <v>227.28667079319678</v>
      </c>
      <c r="P25" s="1">
        <f>(Sheet1!$B$13-'Ark1'!C25)^2</f>
        <v>93.857919004063888</v>
      </c>
      <c r="Q25" s="1">
        <f>(Sheet1!$B$13-'Ark1'!D25)^2</f>
        <v>17.847046995510691</v>
      </c>
      <c r="R25" s="1">
        <f>(Sheet1!$B$13-'Ark1'!E25)^2</f>
        <v>135.12095248888605</v>
      </c>
      <c r="S25" s="1">
        <f>(Sheet1!$B$13-'Ark1'!F25)^2</f>
        <v>43.074988323497692</v>
      </c>
      <c r="T25" s="1">
        <f>(Sheet1!$B$13-'Ark1'!G25)^2</f>
        <v>0.52936763071940474</v>
      </c>
      <c r="U25" s="1">
        <f>(Sheet1!$B$13-'Ark1'!H25)^2</f>
        <v>8.2320437558341286</v>
      </c>
      <c r="V25" s="1">
        <f>(Sheet1!$B$13-'Ark1'!I25)^2</f>
        <v>56.63199815756456</v>
      </c>
      <c r="W25" s="1">
        <f>(Sheet1!$B$13-'Ark1'!J25)^2</f>
        <v>74.733365135347356</v>
      </c>
      <c r="Y25" s="1">
        <f>(Sheet1!$B$14-'Ark1'!A25)^2</f>
        <v>839.51249209635114</v>
      </c>
      <c r="Z25" s="1">
        <f>(Sheet1!$B$15-'Ark1'!B25)^2</f>
        <v>711.41805600862187</v>
      </c>
      <c r="AA25" s="1">
        <f>(Sheet1!$B$16-'Ark1'!C25)^2</f>
        <v>708.05928297915284</v>
      </c>
      <c r="AB25" s="1">
        <f>(Sheet1!$B$17-'Ark1'!D25)^2</f>
        <v>593.41784370881726</v>
      </c>
      <c r="AC25" s="1">
        <f>(Sheet1!$B$18-'Ark1'!E25)^2</f>
        <v>666.11793143564614</v>
      </c>
      <c r="AD25" s="1">
        <f>(Sheet1!$B$19-'Ark1'!F25)^2</f>
        <v>650.37336887282675</v>
      </c>
      <c r="AE25" s="1">
        <f>(Sheet1!$B$20-'Ark1'!G25)^2</f>
        <v>520.88203806192143</v>
      </c>
      <c r="AF25" s="1">
        <f>(Sheet1!$B$21-'Ark1'!H25)^2</f>
        <v>684.77723197682872</v>
      </c>
      <c r="AG25" s="1">
        <f>(Sheet1!$B$22-'Ark1'!I25)^2</f>
        <v>293.23137959271907</v>
      </c>
      <c r="AH25" s="1">
        <f>(Sheet1!$B$23-'Ark1'!J25)^2</f>
        <v>370.22345686405703</v>
      </c>
      <c r="AJ25" s="1">
        <f>(Sheet1!$B$3-'Ark1'!A25)^2</f>
        <v>1671.0525156248484</v>
      </c>
      <c r="AK25" s="1">
        <f>(Sheet1!$B$3-'Ark1'!B25)^2</f>
        <v>1264.9054457083366</v>
      </c>
      <c r="AL25" s="1">
        <f>(Sheet1!$B$3-'Ark1'!C25)^2</f>
        <v>910.68206240961104</v>
      </c>
      <c r="AM25" s="1">
        <f>(Sheet1!$B$3-'Ark1'!D25)^2</f>
        <v>610.78456817490337</v>
      </c>
      <c r="AN25" s="1">
        <f>(Sheet1!$B$3-'Ark1'!E25)^2</f>
        <v>1031.2854487653115</v>
      </c>
      <c r="AO25" s="1">
        <f>(Sheet1!$B$3-'Ark1'!F25)^2</f>
        <v>731.84497270867041</v>
      </c>
      <c r="AP25" s="1">
        <f>(Sheet1!$B$3-'Ark1'!G25)^2</f>
        <v>450.16346891607691</v>
      </c>
      <c r="AQ25" s="1">
        <f>(Sheet1!$B$3-'Ark1'!H25)^2</f>
        <v>545.62575330870311</v>
      </c>
      <c r="AR25" s="1">
        <f>(Sheet1!$B$3-'Ark1'!I25)^2</f>
        <v>168.06675017627285</v>
      </c>
      <c r="AS25" s="1">
        <f>(Sheet1!$B$3-'Ark1'!J25)^2</f>
        <v>140.29533986982332</v>
      </c>
      <c r="AU25" s="1">
        <f>(Sheet1!$B$4-'Ark1'!A25)^2</f>
        <v>1378.6862553909923</v>
      </c>
      <c r="AV25" s="1">
        <f>(Sheet1!$B$4-'Ark1'!B25)^2</f>
        <v>1012.3637821005137</v>
      </c>
      <c r="AW25" s="1">
        <f>(Sheet1!$B$4-'Ark1'!C25)^2</f>
        <v>698.52717211649974</v>
      </c>
      <c r="AX25" s="1">
        <f>(Sheet1!$B$4-'Ark1'!D25)^2</f>
        <v>439.58202440499701</v>
      </c>
      <c r="AY25" s="1">
        <f>(Sheet1!$B$4-'Ark1'!E25)^2</f>
        <v>804.61797352302233</v>
      </c>
      <c r="AZ25" s="1">
        <f>(Sheet1!$B$4-'Ark1'!F25)^2</f>
        <v>543.11318041845243</v>
      </c>
      <c r="BA25" s="1">
        <f>(Sheet1!$B$4-'Ark1'!G25)^2</f>
        <v>305.17335021698523</v>
      </c>
      <c r="BB25" s="1">
        <f>(Sheet1!$B$4-'Ark1'!H25)^2</f>
        <v>384.58303685823046</v>
      </c>
      <c r="BC25" s="1">
        <f>(Sheet1!$B$4-'Ark1'!I25)^2</f>
        <v>84.938554299438408</v>
      </c>
      <c r="BD25" s="1">
        <f>(Sheet1!$B$4-'Ark1'!J25)^2</f>
        <v>65.55798866537873</v>
      </c>
      <c r="BF25" s="1">
        <f>(Sheet1!$B$7-'Ark1'!A25)^2</f>
        <v>1451.7830191157257</v>
      </c>
      <c r="BG25" s="1">
        <f>(Sheet1!$B$7-'Ark1'!B25)^2</f>
        <v>1075.1362615232886</v>
      </c>
      <c r="BH25" s="1">
        <f>(Sheet1!$B$7-'Ark1'!C25)^2</f>
        <v>750.82962635219553</v>
      </c>
      <c r="BI25" s="1">
        <f>(Sheet1!$B$7-'Ark1'!D25)^2</f>
        <v>481.26783204140236</v>
      </c>
      <c r="BJ25" s="1">
        <f>(Sheet1!$B$7-'Ark1'!E25)^2</f>
        <v>860.68272708289237</v>
      </c>
      <c r="BK25" s="1">
        <f>(Sheet1!$B$7-'Ark1'!F25)^2</f>
        <v>589.34333905036988</v>
      </c>
      <c r="BL25" s="1">
        <f>(Sheet1!$B$7-'Ark1'!G25)^2</f>
        <v>340.06374618315743</v>
      </c>
      <c r="BM25" s="1">
        <f>(Sheet1!$B$7-'Ark1'!H25)^2</f>
        <v>423.63497109499741</v>
      </c>
      <c r="BN25" s="1">
        <f>(Sheet1!$B$7-'Ark1'!I25)^2</f>
        <v>103.79162326691619</v>
      </c>
      <c r="BO25" s="1">
        <f>(Sheet1!$B$7-'Ark1'!J25)^2</f>
        <v>82.235782218398285</v>
      </c>
    </row>
    <row r="29" spans="1:67" x14ac:dyDescent="0.3">
      <c r="A29">
        <v>-62.001273936952799</v>
      </c>
      <c r="B29">
        <v>-44.099273936952798</v>
      </c>
      <c r="C29">
        <v>-38.5192739369528</v>
      </c>
      <c r="D29">
        <v>-38.380273936952797</v>
      </c>
      <c r="E29">
        <v>-39.527273936952803</v>
      </c>
      <c r="F29">
        <v>-33.305273936952801</v>
      </c>
      <c r="G29">
        <v>-38.722273936952803</v>
      </c>
      <c r="H29">
        <v>-27.585273936952799</v>
      </c>
      <c r="I29">
        <v>-38.245273936952799</v>
      </c>
      <c r="J29">
        <v>-31.006273936952802</v>
      </c>
      <c r="L29" t="s">
        <v>3</v>
      </c>
      <c r="N29" s="1">
        <f>(Sheet1!$B$8-'Ark1'!A29)^2</f>
        <v>746.55076848313263</v>
      </c>
      <c r="O29" s="1">
        <f>(Sheet1!$B$8-'Ark1'!B29)^2</f>
        <v>88.756771742917905</v>
      </c>
      <c r="P29" s="1">
        <f>(Sheet1!$B$8-'Ark1'!C29)^2</f>
        <v>14.753905097269511</v>
      </c>
      <c r="Q29" s="1">
        <f>(Sheet1!$B$8-'Ark1'!D29)^2</f>
        <v>13.705405512368928</v>
      </c>
      <c r="R29" s="1">
        <f>(Sheet1!$B$8-'Ark1'!E29)^2</f>
        <v>23.513588878418933</v>
      </c>
      <c r="S29" s="1">
        <f>(Sheet1!$B$8-'Ark1'!F29)^2</f>
        <v>1.8849059197765092</v>
      </c>
      <c r="T29" s="1">
        <f>(Sheet1!$B$8-'Ark1'!G29)^2</f>
        <v>16.354593080973231</v>
      </c>
      <c r="U29" s="1">
        <f>(Sheet1!$B$8-'Ark1'!H29)^2</f>
        <v>50.309496526746237</v>
      </c>
      <c r="V29" s="1">
        <f>(Sheet1!$B$8-'Ark1'!I29)^2</f>
        <v>12.724068577393577</v>
      </c>
      <c r="W29" s="1">
        <f>(Sheet1!$B$8-'Ark1'!J29)^2</f>
        <v>13.482987375270092</v>
      </c>
      <c r="Y29" s="1">
        <f>(Sheet1!$B$14-'Ark1'!A29)^2</f>
        <v>2.9111274609107149</v>
      </c>
      <c r="Z29" s="1">
        <f>(Sheet1!$B$15-'Ark1'!B29)^2</f>
        <v>275.4645032424263</v>
      </c>
      <c r="AA29" s="1">
        <f>(Sheet1!$B$16-'Ark1'!C29)^2</f>
        <v>283.99533851263669</v>
      </c>
      <c r="AB29" s="1">
        <f>(Sheet1!$B$17-'Ark1'!D29)^2</f>
        <v>189.80358723237248</v>
      </c>
      <c r="AC29" s="1">
        <f>(Sheet1!$B$18-'Ark1'!E29)^2</f>
        <v>345.23156863591851</v>
      </c>
      <c r="AD29" s="1">
        <f>(Sheet1!$B$19-'Ark1'!F29)^2</f>
        <v>401.93232348472122</v>
      </c>
      <c r="AE29" s="1">
        <f>(Sheet1!$B$20-'Ark1'!G29)^2</f>
        <v>131.68139018654716</v>
      </c>
      <c r="AF29" s="1">
        <f>(Sheet1!$B$21-'Ark1'!H29)^2</f>
        <v>458.32045641845428</v>
      </c>
      <c r="AG29" s="1">
        <f>(Sheet1!$B$22-'Ark1'!I29)^2</f>
        <v>88.324121404694736</v>
      </c>
      <c r="AH29" s="1">
        <f>(Sheet1!$B$23-'Ark1'!J29)^2</f>
        <v>179.57278648269636</v>
      </c>
      <c r="AJ29" s="1">
        <f>(Sheet1!$B$2-'Ark1'!A29)^2</f>
        <v>47.301022691139089</v>
      </c>
      <c r="AK29" s="1">
        <f>(Sheet1!$B$2-'Ark1'!B29)^2</f>
        <v>121.53797092865031</v>
      </c>
      <c r="AL29" s="1">
        <f>(Sheet1!$B$2-'Ark1'!C29)^2</f>
        <v>275.70696625237457</v>
      </c>
      <c r="AM29" s="1">
        <f>(Sheet1!$B$2-'Ark1'!D29)^2</f>
        <v>280.3423177093635</v>
      </c>
      <c r="AN29" s="1">
        <f>(Sheet1!$B$2-'Ark1'!E29)^2</f>
        <v>243.24850722615332</v>
      </c>
      <c r="AO29" s="1">
        <f>(Sheet1!$B$2-'Ark1'!F29)^2</f>
        <v>476.04371766776853</v>
      </c>
      <c r="AP29" s="1">
        <f>(Sheet1!$B$2-'Ark1'!G29)^2</f>
        <v>269.0067782540383</v>
      </c>
      <c r="AQ29" s="1">
        <f>(Sheet1!$B$2-'Ark1'!H29)^2</f>
        <v>758.36491230069032</v>
      </c>
      <c r="AR29" s="1">
        <f>(Sheet1!$B$2-'Ark1'!I29)^2</f>
        <v>284.88126775751806</v>
      </c>
      <c r="AS29" s="1">
        <f>(Sheet1!$B$2-'Ark1'!J29)^2</f>
        <v>581.65024189523126</v>
      </c>
      <c r="AU29" s="1">
        <f>(Sheet1!$B$4-'Ark1'!A29)^2</f>
        <v>41.604048254867621</v>
      </c>
      <c r="AV29" s="1">
        <f>(Sheet1!$B$4-'Ark1'!B29)^2</f>
        <v>131.14555510746123</v>
      </c>
      <c r="AW29" s="1">
        <f>(Sheet1!$B$4-'Ark1'!C29)^2</f>
        <v>290.08493569943261</v>
      </c>
      <c r="AX29" s="1">
        <f>(Sheet1!$B$4-'Ark1'!D29)^2</f>
        <v>294.83911933425065</v>
      </c>
      <c r="AY29" s="1">
        <f>(Sheet1!$B$4-'Ark1'!E29)^2</f>
        <v>256.76472965701191</v>
      </c>
      <c r="AZ29" s="1">
        <f>(Sheet1!$B$4-'Ark1'!F29)^2</f>
        <v>494.87917614504886</v>
      </c>
      <c r="BA29" s="1">
        <f>(Sheet1!$B$4-'Ark1'!G29)^2</f>
        <v>283.21120142700056</v>
      </c>
      <c r="BB29" s="1">
        <f>(Sheet1!$B$4-'Ark1'!H29)^2</f>
        <v>782.09044313180107</v>
      </c>
      <c r="BC29" s="1">
        <f>(Sheet1!$B$4-'Ark1'!I29)^2</f>
        <v>299.49348192921764</v>
      </c>
      <c r="BD29" s="1">
        <f>(Sheet1!$B$4-'Ark1'!J29)^2</f>
        <v>602.45113329933952</v>
      </c>
      <c r="BF29" s="1">
        <f>(Sheet1!$B$7-'Ark1'!A29)^2</f>
        <v>55.082015623376321</v>
      </c>
      <c r="BG29" s="1">
        <f>(Sheet1!$B$7-'Ark1'!B29)^2</f>
        <v>109.83614480353238</v>
      </c>
      <c r="BH29" s="1">
        <f>(Sheet1!$B$7-'Ark1'!C29)^2</f>
        <v>257.93240354251515</v>
      </c>
      <c r="BI29" s="1">
        <f>(Sheet1!$B$7-'Ark1'!D29)^2</f>
        <v>262.41648073690925</v>
      </c>
      <c r="BJ29" s="1">
        <f>(Sheet1!$B$7-'Ark1'!E29)^2</f>
        <v>226.57095499611819</v>
      </c>
      <c r="BK29" s="1">
        <f>(Sheet1!$B$7-'Ark1'!F29)^2</f>
        <v>452.59473765453237</v>
      </c>
      <c r="BL29" s="1">
        <f>(Sheet1!$B$7-'Ark1'!G29)^2</f>
        <v>251.45314126581013</v>
      </c>
      <c r="BM29" s="1">
        <f>(Sheet1!$B$7-'Ark1'!H29)^2</f>
        <v>728.69083313607041</v>
      </c>
      <c r="BN29" s="1">
        <f>(Sheet1!$B$7-'Ark1'!I29)^2</f>
        <v>266.80850973865881</v>
      </c>
      <c r="BO29" s="1">
        <f>(Sheet1!$B$7-'Ark1'!J29)^2</f>
        <v>555.69925087691968</v>
      </c>
    </row>
    <row r="30" spans="1:67" x14ac:dyDescent="0.3">
      <c r="A30">
        <v>-57.209273936952798</v>
      </c>
      <c r="B30">
        <v>-51.840273936952798</v>
      </c>
      <c r="C30">
        <v>-50.0862739369528</v>
      </c>
      <c r="D30">
        <v>-41.379273936952799</v>
      </c>
      <c r="E30">
        <v>-44.008273936952797</v>
      </c>
      <c r="F30">
        <v>-43.125273936952802</v>
      </c>
      <c r="G30">
        <v>-39.297273936952799</v>
      </c>
      <c r="H30">
        <v>-37.2692739369528</v>
      </c>
      <c r="I30">
        <v>-52.740273936952804</v>
      </c>
      <c r="J30">
        <v>-36.314273936952802</v>
      </c>
      <c r="N30" s="1">
        <f>(Sheet1!$B$9-'Ark1'!A30)^2</f>
        <v>251.01662342331588</v>
      </c>
      <c r="O30" s="1">
        <f>(Sheet1!$B$9-'Ark1'!B30)^2</f>
        <v>109.7152369716833</v>
      </c>
      <c r="P30" s="1">
        <f>(Sheet1!$B$9-'Ark1'!C30)^2</f>
        <v>76.047192449767977</v>
      </c>
      <c r="Q30" s="1">
        <f>(Sheet1!$B$9-'Ark1'!D30)^2</f>
        <v>1.8236178786505932E-4</v>
      </c>
      <c r="R30" s="1">
        <f>(Sheet1!$B$9-'Ark1'!E30)^2</f>
        <v>6.9828281281022759</v>
      </c>
      <c r="S30" s="1">
        <f>(Sheet1!$B$9-'Ark1'!F30)^2</f>
        <v>3.0958548174687333</v>
      </c>
      <c r="T30" s="1">
        <f>(Sheet1!$B$9-'Ark1'!G30)^2</f>
        <v>4.2786751242577701</v>
      </c>
      <c r="U30" s="1">
        <f>(Sheet1!$B$9-'Ark1'!H30)^2</f>
        <v>16.781278333810576</v>
      </c>
      <c r="V30" s="1">
        <f>(Sheet1!$B$9-'Ark1'!I30)^2</f>
        <v>129.37934442306531</v>
      </c>
      <c r="W30" s="1">
        <f>(Sheet1!$B$9-'Ark1'!J30)^2</f>
        <v>25.517610427066444</v>
      </c>
      <c r="Y30" s="1">
        <f>(Sheet1!$B$14-'Ark1'!A30)^2</f>
        <v>42.226637596844775</v>
      </c>
      <c r="Z30" s="1">
        <f>(Sheet1!$B$15-'Ark1'!B30)^2</f>
        <v>78.430920655581971</v>
      </c>
      <c r="AA30" s="1">
        <f>(Sheet1!$B$16-'Ark1'!C30)^2</f>
        <v>27.932929349632904</v>
      </c>
      <c r="AB30" s="1">
        <f>(Sheet1!$B$17-'Ark1'!D30)^2</f>
        <v>116.16360845718441</v>
      </c>
      <c r="AC30" s="1">
        <f>(Sheet1!$B$18-'Ark1'!E30)^2</f>
        <v>198.79331140605223</v>
      </c>
      <c r="AD30" s="1">
        <f>(Sheet1!$B$19-'Ark1'!F30)^2</f>
        <v>104.61709572700109</v>
      </c>
      <c r="AE30" s="1">
        <f>(Sheet1!$B$20-'Ark1'!G30)^2</f>
        <v>118.81547630236597</v>
      </c>
      <c r="AF30" s="1">
        <f>(Sheet1!$B$21-'Ark1'!H30)^2</f>
        <v>137.46202955119696</v>
      </c>
      <c r="AG30" s="1">
        <f>(Sheet1!$B$22-'Ark1'!I30)^2</f>
        <v>25.978477579408743</v>
      </c>
      <c r="AH30" s="1">
        <f>(Sheet1!$B$23-'Ark1'!J30)^2</f>
        <v>65.488185598970489</v>
      </c>
      <c r="AJ30" s="1">
        <f>(Sheet1!$B$2-'Ark1'!A30)^2</f>
        <v>4.349618474523826</v>
      </c>
      <c r="AK30" s="1">
        <f>(Sheet1!$B$2-'Ark1'!B30)^2</f>
        <v>10.780886982243519</v>
      </c>
      <c r="AL30" s="1">
        <f>(Sheet1!$B$2-'Ark1'!C30)^2</f>
        <v>25.375661756045012</v>
      </c>
      <c r="AM30" s="1">
        <f>(Sheet1!$B$2-'Ark1'!D30)^2</f>
        <v>188.90924893591375</v>
      </c>
      <c r="AN30" s="1">
        <f>(Sheet1!$B$2-'Ark1'!E30)^2</f>
        <v>123.55269747962863</v>
      </c>
      <c r="AO30" s="1">
        <f>(Sheet1!$B$2-'Ark1'!F30)^2</f>
        <v>143.9622289797806</v>
      </c>
      <c r="AP30" s="1">
        <f>(Sheet1!$B$2-'Ark1'!G30)^2</f>
        <v>250.47576323412059</v>
      </c>
      <c r="AQ30" s="1">
        <f>(Sheet1!$B$2-'Ark1'!H30)^2</f>
        <v>318.78053151306551</v>
      </c>
      <c r="AR30" s="1">
        <f>(Sheet1!$B$2-'Ark1'!I30)^2</f>
        <v>5.6807199945460205</v>
      </c>
      <c r="AS30" s="1">
        <f>(Sheet1!$B$2-'Ark1'!J30)^2</f>
        <v>353.79451037223333</v>
      </c>
      <c r="AU30" s="1">
        <f>(Sheet1!$B$4-'Ark1'!A30)^2</f>
        <v>2.7493619962165461</v>
      </c>
      <c r="AV30" s="1">
        <f>(Sheet1!$B$4-'Ark1'!B30)^2</f>
        <v>13.770630236054291</v>
      </c>
      <c r="AW30" s="1">
        <f>(Sheet1!$B$4-'Ark1'!C30)^2</f>
        <v>29.864913210663207</v>
      </c>
      <c r="AX30" s="1">
        <f>(Sheet1!$B$4-'Ark1'!D30)^2</f>
        <v>200.84218220605661</v>
      </c>
      <c r="AY30" s="1">
        <f>(Sheet1!$B$4-'Ark1'!E30)^2</f>
        <v>133.23807826406869</v>
      </c>
      <c r="AZ30" s="1">
        <f>(Sheet1!$B$4-'Ark1'!F30)^2</f>
        <v>154.40249331114936</v>
      </c>
      <c r="BA30" s="1">
        <f>(Sheet1!$B$4-'Ark1'!G30)^2</f>
        <v>264.18861444843736</v>
      </c>
      <c r="BB30" s="1">
        <f>(Sheet1!$B$4-'Ark1'!H30)^2</f>
        <v>334.22713565283124</v>
      </c>
      <c r="BC30" s="1">
        <f>(Sheet1!$B$4-'Ark1'!I30)^2</f>
        <v>7.9010462696072548</v>
      </c>
      <c r="BD30" s="1">
        <f>(Sheet1!$B$4-'Ark1'!J30)^2</f>
        <v>370.05755141722773</v>
      </c>
      <c r="BF30" s="1">
        <f>(Sheet1!$B$7-'Ark1'!A30)^2</f>
        <v>6.9154584114060116</v>
      </c>
      <c r="BG30" s="1">
        <f>(Sheet1!$B$7-'Ark1'!B30)^2</f>
        <v>7.503622488395064</v>
      </c>
      <c r="BH30" s="1">
        <f>(Sheet1!$B$7-'Ark1'!C30)^2</f>
        <v>20.189511962978539</v>
      </c>
      <c r="BI30" s="1">
        <f>(Sheet1!$B$7-'Ark1'!D30)^2</f>
        <v>174.2472358017462</v>
      </c>
      <c r="BJ30" s="1">
        <f>(Sheet1!$B$7-'Ark1'!E30)^2</f>
        <v>111.75183568619323</v>
      </c>
      <c r="BK30" s="1">
        <f>(Sheet1!$B$7-'Ark1'!F30)^2</f>
        <v>131.20039471245153</v>
      </c>
      <c r="BL30" s="1">
        <f>(Sheet1!$B$7-'Ark1'!G30)^2</f>
        <v>233.54790107317314</v>
      </c>
      <c r="BM30" s="1">
        <f>(Sheet1!$B$7-'Ark1'!H30)^2</f>
        <v>299.64558874390019</v>
      </c>
      <c r="BN30" s="1">
        <f>(Sheet1!$B$7-'Ark1'!I30)^2</f>
        <v>3.3829291433978095</v>
      </c>
      <c r="BO30" s="1">
        <f>(Sheet1!$B$7-'Ark1'!J30)^2</f>
        <v>333.62023723775832</v>
      </c>
    </row>
    <row r="31" spans="1:67" x14ac:dyDescent="0.3">
      <c r="A31">
        <v>-69.137273936952795</v>
      </c>
      <c r="B31">
        <v>-63.6502739369528</v>
      </c>
      <c r="C31">
        <v>-59.411273936952803</v>
      </c>
      <c r="D31">
        <v>-47.876273936952799</v>
      </c>
      <c r="E31">
        <v>-56.3912739369528</v>
      </c>
      <c r="F31">
        <v>-56.261273936952797</v>
      </c>
      <c r="G31">
        <v>-42.198273936952802</v>
      </c>
      <c r="H31">
        <v>-49.344273936952803</v>
      </c>
      <c r="I31">
        <v>-37.774273936952802</v>
      </c>
      <c r="J31">
        <v>-42.233273936952799</v>
      </c>
      <c r="N31" s="1">
        <f>(Sheet1!$B$10-'Ark1'!A31)^2</f>
        <v>404.88140546160969</v>
      </c>
      <c r="O31" s="1">
        <f>(Sheet1!$B$10-'Ark1'!B31)^2</f>
        <v>214.17342190916196</v>
      </c>
      <c r="P31" s="1">
        <f>(Sheet1!$B$10-'Ark1'!C31)^2</f>
        <v>108.0698523883261</v>
      </c>
      <c r="Q31" s="1">
        <f>(Sheet1!$B$10-'Ark1'!D31)^2</f>
        <v>1.2980840672969236</v>
      </c>
      <c r="R31" s="1">
        <f>(Sheet1!$B$10-'Ark1'!E31)^2</f>
        <v>54.400435324649571</v>
      </c>
      <c r="S31" s="1">
        <f>(Sheet1!$B$10-'Ark1'!F31)^2</f>
        <v>52.499662404689957</v>
      </c>
      <c r="T31" s="1">
        <f>(Sheet1!$B$10-'Ark1'!G31)^2</f>
        <v>46.476055455523742</v>
      </c>
      <c r="U31" s="1">
        <f>(Sheet1!$B$10-'Ark1'!H31)^2</f>
        <v>0.10802073268667067</v>
      </c>
      <c r="V31" s="1">
        <f>(Sheet1!$B$10-'Ark1'!I31)^2</f>
        <v>126.36761085628378</v>
      </c>
      <c r="W31" s="1">
        <f>(Sheet1!$B$10-'Ark1'!J31)^2</f>
        <v>46.000067010897524</v>
      </c>
      <c r="Y31" s="1">
        <f>(Sheet1!$B$14-'Ark1'!A31)^2</f>
        <v>29.482699331940445</v>
      </c>
      <c r="Z31" s="1">
        <f>(Sheet1!$B$15-'Ark1'!B31)^2</f>
        <v>8.7253873083875995</v>
      </c>
      <c r="AA31" s="1">
        <f>(Sheet1!$B$16-'Ark1'!C31)^2</f>
        <v>16.320297193930461</v>
      </c>
      <c r="AB31" s="1">
        <f>(Sheet1!$B$17-'Ark1'!D31)^2</f>
        <v>18.326295481393682</v>
      </c>
      <c r="AC31" s="1">
        <f>(Sheet1!$B$18-'Ark1'!E31)^2</f>
        <v>2.9460570866064684</v>
      </c>
      <c r="AD31" s="1">
        <f>(Sheet1!$B$19-'Ark1'!F31)^2</f>
        <v>8.4550107264500269</v>
      </c>
      <c r="AE31" s="1">
        <f>(Sheet1!$B$20-'Ark1'!G31)^2</f>
        <v>63.988019818870399</v>
      </c>
      <c r="AF31" s="1">
        <f>(Sheet1!$B$21-'Ark1'!H31)^2</f>
        <v>0.12290618046879878</v>
      </c>
      <c r="AG31" s="1">
        <f>(Sheet1!$B$22-'Ark1'!I31)^2</f>
        <v>97.398964475526654</v>
      </c>
      <c r="AH31" s="1">
        <f>(Sheet1!$B$23-'Ark1'!J31)^2</f>
        <v>4.7240027001812424</v>
      </c>
      <c r="AJ31" s="1">
        <f>(Sheet1!$B$2-'Ark1'!A31)^2</f>
        <v>196.38025333090658</v>
      </c>
      <c r="AK31" s="1">
        <f>(Sheet1!$B$2-'Ark1'!B31)^2</f>
        <v>72.702462399235628</v>
      </c>
      <c r="AL31" s="1">
        <f>(Sheet1!$B$2-'Ark1'!C31)^2</f>
        <v>18.383289911290724</v>
      </c>
      <c r="AM31" s="1">
        <f>(Sheet1!$B$2-'Ark1'!D31)^2</f>
        <v>52.525185136946583</v>
      </c>
      <c r="AN31" s="1">
        <f>(Sheet1!$B$2-'Ark1'!E31)^2</f>
        <v>1.6067435811199777</v>
      </c>
      <c r="AO31" s="1">
        <f>(Sheet1!$B$2-'Ark1'!F31)^2</f>
        <v>1.2940743682318283</v>
      </c>
      <c r="AP31" s="1">
        <f>(Sheet1!$B$2-'Ark1'!G31)^2</f>
        <v>167.06663997710899</v>
      </c>
      <c r="AQ31" s="1">
        <f>(Sheet1!$B$2-'Ark1'!H31)^2</f>
        <v>33.401766094791114</v>
      </c>
      <c r="AR31" s="1">
        <f>(Sheet1!$B$2-'Ark1'!I31)^2</f>
        <v>301.00258614774629</v>
      </c>
      <c r="AS31" s="1">
        <f>(Sheet1!$B$2-'Ark1'!J31)^2</f>
        <v>166.16308514980972</v>
      </c>
      <c r="AU31" s="1">
        <f>(Sheet1!$B$4-'Ark1'!A31)^2</f>
        <v>184.58265716090548</v>
      </c>
      <c r="AV31" s="1">
        <f>(Sheet1!$B$4-'Ark1'!B31)^2</f>
        <v>65.595745076344187</v>
      </c>
      <c r="AW31" s="1">
        <f>(Sheet1!$B$4-'Ark1'!C31)^2</f>
        <v>14.900526558309579</v>
      </c>
      <c r="AX31" s="1">
        <f>(Sheet1!$B$4-'Ark1'!D31)^2</f>
        <v>58.90378272827197</v>
      </c>
      <c r="AY31" s="1">
        <f>(Sheet1!$B$4-'Ark1'!E31)^2</f>
        <v>0.70580164572060589</v>
      </c>
      <c r="AZ31" s="1">
        <f>(Sheet1!$B$4-'Ark1'!F31)^2</f>
        <v>0.50427044087405803</v>
      </c>
      <c r="BA31" s="1">
        <f>(Sheet1!$B$4-'Ark1'!G31)^2</f>
        <v>178.29940379658976</v>
      </c>
      <c r="BB31" s="1">
        <f>(Sheet1!$B$4-'Ark1'!H31)^2</f>
        <v>38.525359103000589</v>
      </c>
      <c r="BC31" s="1">
        <f>(Sheet1!$B$4-'Ark1'!I31)^2</f>
        <v>316.0174618716581</v>
      </c>
      <c r="BD31" s="1">
        <f>(Sheet1!$B$4-'Ark1'!J31)^2</f>
        <v>177.36592719789471</v>
      </c>
      <c r="BF31" s="1">
        <f>(Sheet1!$B$7-'Ark1'!A31)^2</f>
        <v>211.92738394570927</v>
      </c>
      <c r="BG31" s="1">
        <f>(Sheet1!$B$7-'Ark1'!B31)^2</f>
        <v>82.278068705709188</v>
      </c>
      <c r="BH31" s="1">
        <f>(Sheet1!$B$7-'Ark1'!C31)^2</f>
        <v>23.345575360646162</v>
      </c>
      <c r="BI31" s="1">
        <f>(Sheet1!$B$7-'Ark1'!D31)^2</f>
        <v>44.933883399027302</v>
      </c>
      <c r="BJ31" s="1">
        <f>(Sheet1!$B$7-'Ark1'!E31)^2</f>
        <v>3.2823508071923939</v>
      </c>
      <c r="BK31" s="1">
        <f>(Sheet1!$B$7-'Ark1'!F31)^2</f>
        <v>2.8282020681364295</v>
      </c>
      <c r="BL31" s="1">
        <f>(Sheet1!$B$7-'Ark1'!G31)^2</f>
        <v>153.29594785779867</v>
      </c>
      <c r="BM31" s="1">
        <f>(Sheet1!$B$7-'Ark1'!H31)^2</f>
        <v>27.408094698520674</v>
      </c>
      <c r="BN31" s="1">
        <f>(Sheet1!$B$7-'Ark1'!I31)^2</f>
        <v>282.41723692254055</v>
      </c>
      <c r="BO31" s="1">
        <f>(Sheet1!$B$7-'Ark1'!J31)^2</f>
        <v>152.43048367215997</v>
      </c>
    </row>
    <row r="32" spans="1:67" x14ac:dyDescent="0.3">
      <c r="A32">
        <v>-84.506273936952795</v>
      </c>
      <c r="B32">
        <v>-74.262273936952795</v>
      </c>
      <c r="C32">
        <v>-68.306273936952806</v>
      </c>
      <c r="D32">
        <v>-54.680273936952801</v>
      </c>
      <c r="E32">
        <v>-73.627273936952804</v>
      </c>
      <c r="F32">
        <v>-65.246273936952804</v>
      </c>
      <c r="G32">
        <v>-49.622273936952801</v>
      </c>
      <c r="H32">
        <v>-61.726273936952801</v>
      </c>
      <c r="I32">
        <v>-46.994273936952801</v>
      </c>
      <c r="J32">
        <v>-45.098273936952801</v>
      </c>
      <c r="N32" s="1">
        <f>(Sheet1!$B$11-'Ark1'!A32)^2</f>
        <v>740.78689995477441</v>
      </c>
      <c r="O32" s="1">
        <f>(Sheet1!$B$11-'Ark1'!B32)^2</f>
        <v>288.09633075552159</v>
      </c>
      <c r="P32" s="1">
        <f>(Sheet1!$B$11-'Ark1'!C32)^2</f>
        <v>121.38311781616709</v>
      </c>
      <c r="Q32" s="1">
        <f>(Sheet1!$B$11-'Ark1'!D32)^2</f>
        <v>6.8047903951379807</v>
      </c>
      <c r="R32" s="1">
        <f>(Sheet1!$B$11-'Ark1'!E32)^2</f>
        <v>266.9433368877431</v>
      </c>
      <c r="S32" s="1">
        <f>(Sheet1!$B$11-'Ark1'!F32)^2</f>
        <v>63.320225634429988</v>
      </c>
      <c r="T32" s="1">
        <f>(Sheet1!$B$11-'Ark1'!G32)^2</f>
        <v>58.77674508297266</v>
      </c>
      <c r="U32" s="1">
        <f>(Sheet1!$B$11-'Ark1'!H32)^2</f>
        <v>19.690524824065783</v>
      </c>
      <c r="V32" s="1">
        <f>(Sheet1!$B$11-'Ark1'!I32)^2</f>
        <v>105.97877509159851</v>
      </c>
      <c r="W32" s="1">
        <f>(Sheet1!$B$11-'Ark1'!J32)^2</f>
        <v>148.61071170056147</v>
      </c>
      <c r="Y32" s="1">
        <f>(Sheet1!$B$14-'Ark1'!A32)^2</f>
        <v>432.58997147401664</v>
      </c>
      <c r="Z32" s="1">
        <f>(Sheet1!$B$15-'Ark1'!B32)^2</f>
        <v>184.03300948955373</v>
      </c>
      <c r="AA32" s="1">
        <f>(Sheet1!$B$16-'Ark1'!C32)^2</f>
        <v>167.31005370599777</v>
      </c>
      <c r="AB32" s="1">
        <f>(Sheet1!$B$17-'Ark1'!D32)^2</f>
        <v>6.3659212318508018</v>
      </c>
      <c r="AC32" s="1">
        <f>(Sheet1!$B$18-'Ark1'!E32)^2</f>
        <v>240.85772984135374</v>
      </c>
      <c r="AD32" s="1">
        <f>(Sheet1!$B$19-'Ark1'!F32)^2</f>
        <v>141.4375052780677</v>
      </c>
      <c r="AE32" s="1">
        <f>(Sheet1!$B$20-'Ark1'!G32)^2</f>
        <v>0.33091394728455259</v>
      </c>
      <c r="AF32" s="1">
        <f>(Sheet1!$B$21-'Ark1'!H32)^2</f>
        <v>162.11858779319294</v>
      </c>
      <c r="AG32" s="1">
        <f>(Sheet1!$B$22-'Ark1'!I32)^2</f>
        <v>0.42131960701087184</v>
      </c>
      <c r="AH32" s="1">
        <f>(Sheet1!$B$23-'Ark1'!J32)^2</f>
        <v>0.47820392251080462</v>
      </c>
      <c r="AJ32" s="1">
        <f>(Sheet1!$B$2-'Ark1'!A32)^2</f>
        <v>863.33564873765931</v>
      </c>
      <c r="AK32" s="1">
        <f>(Sheet1!$B$2-'Ark1'!B32)^2</f>
        <v>366.28501076207374</v>
      </c>
      <c r="AL32" s="1">
        <f>(Sheet1!$B$2-'Ark1'!C32)^2</f>
        <v>173.78025451621423</v>
      </c>
      <c r="AM32" s="1">
        <f>(Sheet1!$B$2-'Ark1'!D32)^2</f>
        <v>0.19662670995371764</v>
      </c>
      <c r="AN32" s="1">
        <f>(Sheet1!$B$2-'Ark1'!E32)^2</f>
        <v>342.38224691450506</v>
      </c>
      <c r="AO32" s="1">
        <f>(Sheet1!$B$2-'Ark1'!F32)^2</f>
        <v>102.46650227438553</v>
      </c>
      <c r="AP32" s="1">
        <f>(Sheet1!$B$2-'Ark1'!G32)^2</f>
        <v>30.265689180813467</v>
      </c>
      <c r="AQ32" s="1">
        <f>(Sheet1!$B$2-'Ark1'!H32)^2</f>
        <v>43.593982048491114</v>
      </c>
      <c r="AR32" s="1">
        <f>(Sheet1!$B$2-'Ark1'!I32)^2</f>
        <v>66.087568784890067</v>
      </c>
      <c r="AS32" s="1">
        <f>(Sheet1!$B$2-'Ark1'!J32)^2</f>
        <v>100.50916857230608</v>
      </c>
      <c r="AU32" s="1">
        <f>(Sheet1!$B$4-'Ark1'!A32)^2</f>
        <v>838.39897529387872</v>
      </c>
      <c r="AV32" s="1">
        <f>(Sheet1!$B$4-'Ark1'!B32)^2</f>
        <v>350.10601235197112</v>
      </c>
      <c r="AW32" s="1">
        <f>(Sheet1!$B$4-'Ark1'!C32)^2</f>
        <v>162.6930866899252</v>
      </c>
      <c r="AX32" s="1">
        <f>(Sheet1!$B$4-'Ark1'!D32)^2</f>
        <v>0.75843194193262531</v>
      </c>
      <c r="AY32" s="1">
        <f>(Sheet1!$B$4-'Ark1'!E32)^2</f>
        <v>326.74611492829797</v>
      </c>
      <c r="AZ32" s="1">
        <f>(Sheet1!$B$4-'Ark1'!F32)^2</f>
        <v>93.9953521758449</v>
      </c>
      <c r="BA32" s="1">
        <f>(Sheet1!$B$4-'Ark1'!G32)^2</f>
        <v>35.15161783336476</v>
      </c>
      <c r="BB32" s="1">
        <f>(Sheet1!$B$4-'Ark1'!H32)^2</f>
        <v>38.132107244615334</v>
      </c>
      <c r="BC32" s="1">
        <f>(Sheet1!$B$4-'Ark1'!I32)^2</f>
        <v>73.22019501538999</v>
      </c>
      <c r="BD32" s="1">
        <f>(Sheet1!$B$4-'Ark1'!J32)^2</f>
        <v>109.26269990470503</v>
      </c>
      <c r="BF32" s="1">
        <f>(Sheet1!$B$7-'Ark1'!A32)^2</f>
        <v>895.60892425763973</v>
      </c>
      <c r="BG32" s="1">
        <f>(Sheet1!$B$7-'Ark1'!B32)^2</f>
        <v>387.40969962003055</v>
      </c>
      <c r="BH32" s="1">
        <f>(Sheet1!$B$7-'Ark1'!C32)^2</f>
        <v>188.42300446759035</v>
      </c>
      <c r="BI32" s="1">
        <f>(Sheet1!$B$7-'Ark1'!D32)^2</f>
        <v>1.014571084823903E-2</v>
      </c>
      <c r="BJ32" s="1">
        <f>(Sheet1!$B$7-'Ark1'!E32)^2</f>
        <v>362.81586270233447</v>
      </c>
      <c r="BK32" s="1">
        <f>(Sheet1!$B$7-'Ark1'!F32)^2</f>
        <v>113.77904184058085</v>
      </c>
      <c r="BL32" s="1">
        <f>(Sheet1!$B$7-'Ark1'!G32)^2</f>
        <v>24.574566309732653</v>
      </c>
      <c r="BM32" s="1">
        <f>(Sheet1!$B$7-'Ark1'!H32)^2</f>
        <v>51.075691367681046</v>
      </c>
      <c r="BN32" s="1">
        <f>(Sheet1!$B$7-'Ark1'!I32)^2</f>
        <v>57.536382877124559</v>
      </c>
      <c r="BO32" s="1">
        <f>(Sheet1!$B$7-'Ark1'!J32)^2</f>
        <v>89.8945581905854</v>
      </c>
    </row>
    <row r="33" spans="1:67" x14ac:dyDescent="0.3">
      <c r="A33">
        <v>-89.879273936952799</v>
      </c>
      <c r="B33">
        <v>-82.273273936952805</v>
      </c>
      <c r="C33">
        <v>-84.237273936952803</v>
      </c>
      <c r="D33">
        <v>-69.705273936952807</v>
      </c>
      <c r="E33">
        <v>-78.487273936952803</v>
      </c>
      <c r="F33">
        <v>-78.662273936952801</v>
      </c>
      <c r="G33">
        <v>-61.082273936952802</v>
      </c>
      <c r="H33">
        <v>-78.232273936952794</v>
      </c>
      <c r="I33">
        <v>-57.520273936952798</v>
      </c>
      <c r="J33">
        <v>-49.651273936952798</v>
      </c>
      <c r="N33" s="1">
        <f>(Sheet1!$B$12-'Ark1'!A33)^2</f>
        <v>563.56287768341872</v>
      </c>
      <c r="O33" s="1">
        <f>(Sheet1!$B$12-'Ark1'!B33)^2</f>
        <v>260.2891544922681</v>
      </c>
      <c r="P33" s="1">
        <f>(Sheet1!$B$12-'Ark1'!C33)^2</f>
        <v>327.51875720320947</v>
      </c>
      <c r="Q33" s="1">
        <f>(Sheet1!$B$12-'Ark1'!D33)^2</f>
        <v>12.712642676019751</v>
      </c>
      <c r="R33" s="1">
        <f>(Sheet1!$B$12-'Ark1'!E33)^2</f>
        <v>152.46024519307039</v>
      </c>
      <c r="S33" s="1">
        <f>(Sheet1!$B$12-'Ark1'!F33)^2</f>
        <v>156.81248794990063</v>
      </c>
      <c r="T33" s="1">
        <f>(Sheet1!$B$12-'Ark1'!G33)^2</f>
        <v>25.578515578032054</v>
      </c>
      <c r="U33" s="1">
        <f>(Sheet1!$B$12-'Ark1'!H33)^2</f>
        <v>146.22805574740312</v>
      </c>
      <c r="V33" s="1">
        <f>(Sheet1!$B$12-'Ark1'!I33)^2</f>
        <v>74.2961370075773</v>
      </c>
      <c r="W33" s="1">
        <f>(Sheet1!$B$12-'Ark1'!J33)^2</f>
        <v>271.87131470187575</v>
      </c>
      <c r="Y33" s="1">
        <f>(Sheet1!$B$14-'Ark1'!A33)^2</f>
        <v>684.9629768662594</v>
      </c>
      <c r="Z33" s="1">
        <f>(Sheet1!$B$15-'Ark1'!B33)^2</f>
        <v>465.5616062978205</v>
      </c>
      <c r="AA33" s="1">
        <f>(Sheet1!$B$16-'Ark1'!C33)^2</f>
        <v>833.23664722637363</v>
      </c>
      <c r="AB33" s="1">
        <f>(Sheet1!$B$17-'Ark1'!D33)^2</f>
        <v>307.93503201971379</v>
      </c>
      <c r="AC33" s="1">
        <f>(Sheet1!$B$18-'Ark1'!E33)^2</f>
        <v>415.32776220083804</v>
      </c>
      <c r="AD33" s="1">
        <f>(Sheet1!$B$19-'Ark1'!F33)^2</f>
        <v>640.53283234145124</v>
      </c>
      <c r="AE33" s="1">
        <f>(Sheet1!$B$20-'Ark1'!G33)^2</f>
        <v>118.47775635994972</v>
      </c>
      <c r="AF33" s="1">
        <f>(Sheet1!$B$21-'Ark1'!H33)^2</f>
        <v>854.8945474116407</v>
      </c>
      <c r="AG33" s="1">
        <f>(Sheet1!$B$22-'Ark1'!I33)^2</f>
        <v>97.553324079245357</v>
      </c>
      <c r="AH33" s="1">
        <f>(Sheet1!$B$23-'Ark1'!J33)^2</f>
        <v>27.505020458380422</v>
      </c>
      <c r="AJ33" s="1">
        <f>(Sheet1!$B$2-'Ark1'!A33)^2</f>
        <v>1207.9499168211057</v>
      </c>
      <c r="AK33" s="1">
        <f>(Sheet1!$B$2-'Ark1'!B33)^2</f>
        <v>737.09936271935817</v>
      </c>
      <c r="AL33" s="1">
        <f>(Sheet1!$B$2-'Ark1'!C33)^2</f>
        <v>847.60018498176055</v>
      </c>
      <c r="AM33" s="1">
        <f>(Sheet1!$B$2-'Ark1'!D33)^2</f>
        <v>212.62229727644899</v>
      </c>
      <c r="AN33" s="1">
        <f>(Sheet1!$B$2-'Ark1'!E33)^2</f>
        <v>545.85658518093874</v>
      </c>
      <c r="AO33" s="1">
        <f>(Sheet1!$B$2-'Ark1'!F33)^2</f>
        <v>554.06446104444194</v>
      </c>
      <c r="AP33" s="1">
        <f>(Sheet1!$B$2-'Ark1'!G33)^2</f>
        <v>35.504602870799097</v>
      </c>
      <c r="AQ33" s="1">
        <f>(Sheet1!$B$2-'Ark1'!H33)^2</f>
        <v>534.00618749411922</v>
      </c>
      <c r="AR33" s="1">
        <f>(Sheet1!$B$2-'Ark1'!I33)^2</f>
        <v>5.7435664376639215</v>
      </c>
      <c r="AS33" s="1">
        <f>(Sheet1!$B$2-'Ark1'!J33)^2</f>
        <v>29.947447466765478</v>
      </c>
      <c r="AU33" s="1">
        <f>(Sheet1!$B$4-'Ark1'!A33)^2</f>
        <v>1178.4198240141905</v>
      </c>
      <c r="AV33" s="1">
        <f>(Sheet1!$B$4-'Ark1'!B33)^2</f>
        <v>714.07169829063059</v>
      </c>
      <c r="AW33" s="1">
        <f>(Sheet1!$B$4-'Ark1'!C33)^2</f>
        <v>822.89348172385053</v>
      </c>
      <c r="AX33" s="1">
        <f>(Sheet1!$B$4-'Ark1'!D33)^2</f>
        <v>200.33911350208149</v>
      </c>
      <c r="AY33" s="1">
        <f>(Sheet1!$B$4-'Ark1'!E33)^2</f>
        <v>526.06560150948417</v>
      </c>
      <c r="AZ33" s="1">
        <f>(Sheet1!$B$4-'Ark1'!F33)^2</f>
        <v>534.1238685160082</v>
      </c>
      <c r="BA33" s="1">
        <f>(Sheet1!$B$4-'Ark1'!G33)^2</f>
        <v>30.593288660606316</v>
      </c>
      <c r="BB33" s="1">
        <f>(Sheet1!$B$4-'Ark1'!H33)^2</f>
        <v>514.43320529997709</v>
      </c>
      <c r="BC33" s="1">
        <f>(Sheet1!$B$4-'Ark1'!I33)^2</f>
        <v>3.8774336478109697</v>
      </c>
      <c r="BD33" s="1">
        <f>(Sheet1!$B$4-'Ark1'!J33)^2</f>
        <v>34.808583794445951</v>
      </c>
      <c r="BF33" s="1">
        <f>(Sheet1!$B$7-'Ark1'!A33)^2</f>
        <v>1246.0706499880066</v>
      </c>
      <c r="BG33" s="1">
        <f>(Sheet1!$B$7-'Ark1'!B33)^2</f>
        <v>766.9424553013946</v>
      </c>
      <c r="BH33" s="1">
        <f>(Sheet1!$B$7-'Ark1'!C33)^2</f>
        <v>879.58070671297833</v>
      </c>
      <c r="BI33" s="1">
        <f>(Sheet1!$B$7-'Ark1'!D33)^2</f>
        <v>228.78758459020025</v>
      </c>
      <c r="BJ33" s="1">
        <f>(Sheet1!$B$7-'Ark1'!E33)^2</f>
        <v>571.57935863934949</v>
      </c>
      <c r="BK33" s="1">
        <f>(Sheet1!$B$7-'Ark1'!F33)^2</f>
        <v>579.97768771115545</v>
      </c>
      <c r="BL33" s="1">
        <f>(Sheet1!$B$7-'Ark1'!G33)^2</f>
        <v>42.285444383434644</v>
      </c>
      <c r="BM33" s="1">
        <f>(Sheet1!$B$7-'Ark1'!H33)^2</f>
        <v>559.45144342043159</v>
      </c>
      <c r="BN33" s="1">
        <f>(Sheet1!$B$7-'Ark1'!I33)^2</f>
        <v>8.647868933301412</v>
      </c>
      <c r="BO33" s="1">
        <f>(Sheet1!$B$7-'Ark1'!J33)^2</f>
        <v>24.287885413060557</v>
      </c>
    </row>
    <row r="34" spans="1:67" x14ac:dyDescent="0.3">
      <c r="A34">
        <v>-89.609273936952803</v>
      </c>
      <c r="B34">
        <v>-94.250273936952794</v>
      </c>
      <c r="C34">
        <v>-84.207273936952802</v>
      </c>
      <c r="D34">
        <v>-82.826273936952802</v>
      </c>
      <c r="E34">
        <v>-89.728273936952803</v>
      </c>
      <c r="F34">
        <v>-80.235273936952794</v>
      </c>
      <c r="G34">
        <v>-72.119273936952794</v>
      </c>
      <c r="H34">
        <v>-77.116273936952794</v>
      </c>
      <c r="I34">
        <v>-66.901273936952805</v>
      </c>
      <c r="J34">
        <v>-60.021273936952802</v>
      </c>
      <c r="N34" s="1">
        <f>(Sheet1!$B$13-'Ark1'!A34)^2</f>
        <v>299.86065521702591</v>
      </c>
      <c r="O34" s="1">
        <f>(Sheet1!$B$13-'Ark1'!B34)^2</f>
        <v>482.13115064681404</v>
      </c>
      <c r="P34" s="1">
        <f>(Sheet1!$B$13-'Ark1'!C34)^2</f>
        <v>141.95495450904968</v>
      </c>
      <c r="Q34" s="1">
        <f>(Sheet1!$B$13-'Ark1'!D34)^2</f>
        <v>110.95430774271959</v>
      </c>
      <c r="R34" s="1">
        <f>(Sheet1!$B$13-'Ark1'!E34)^2</f>
        <v>303.99613966394355</v>
      </c>
      <c r="S34" s="1">
        <f>(Sheet1!$B$13-'Ark1'!F34)^2</f>
        <v>63.083069104369535</v>
      </c>
      <c r="T34" s="1">
        <f>(Sheet1!$B$13-'Ark1'!G34)^2</f>
        <v>3.0107430557219872E-2</v>
      </c>
      <c r="U34" s="1">
        <f>(Sheet1!$B$13-'Ark1'!H34)^2</f>
        <v>23.266008230956448</v>
      </c>
      <c r="V34" s="1">
        <f>(Sheet1!$B$13-'Ark1'!I34)^2</f>
        <v>29.068433228739377</v>
      </c>
      <c r="W34" s="1">
        <f>(Sheet1!$B$13-'Ark1'!J34)^2</f>
        <v>150.59007865064308</v>
      </c>
      <c r="Y34" s="1">
        <f>(Sheet1!$B$14-'Ark1'!A34)^2</f>
        <v>670.90310629378507</v>
      </c>
      <c r="Z34" s="1">
        <f>(Sheet1!$B$15-'Ark1'!B34)^2</f>
        <v>1125.8626387542681</v>
      </c>
      <c r="AA34" s="1">
        <f>(Sheet1!$B$16-'Ark1'!C34)^2</f>
        <v>831.50559690086914</v>
      </c>
      <c r="AB34" s="1">
        <f>(Sheet1!$B$17-'Ark1'!D34)^2</f>
        <v>940.59232881156379</v>
      </c>
      <c r="AC34" s="1">
        <f>(Sheet1!$B$18-'Ark1'!E34)^2</f>
        <v>999.86182619527494</v>
      </c>
      <c r="AD34" s="1">
        <f>(Sheet1!$B$19-'Ark1'!F34)^2</f>
        <v>722.62848920062663</v>
      </c>
      <c r="AE34" s="1">
        <f>(Sheet1!$B$20-'Ark1'!G34)^2</f>
        <v>480.56307029089049</v>
      </c>
      <c r="AF34" s="1">
        <f>(Sheet1!$B$21-'Ark1'!H34)^2</f>
        <v>790.87949334801613</v>
      </c>
      <c r="AG34" s="1">
        <f>(Sheet1!$B$22-'Ark1'!I34)^2</f>
        <v>370.86704478948997</v>
      </c>
      <c r="AH34" s="1">
        <f>(Sheet1!$B$23-'Ark1'!J34)^2</f>
        <v>243.81332542367113</v>
      </c>
      <c r="AJ34" s="1">
        <f>(Sheet1!$B$2-'Ark1'!A34)^2</f>
        <v>1189.2548069174152</v>
      </c>
      <c r="AK34" s="1">
        <f>(Sheet1!$B$2-'Ark1'!B34)^2</f>
        <v>1530.8887848175214</v>
      </c>
      <c r="AL34" s="1">
        <f>(Sheet1!$B$2-'Ark1'!C34)^2</f>
        <v>845.8542705480171</v>
      </c>
      <c r="AM34" s="1">
        <f>(Sheet1!$B$2-'Ark1'!D34)^2</f>
        <v>767.43260044802832</v>
      </c>
      <c r="AN34" s="1">
        <f>(Sheet1!$B$2-'Ark1'!E34)^2</f>
        <v>1197.4765345045976</v>
      </c>
      <c r="AO34" s="1">
        <f>(Sheet1!$B$2-'Ark1'!F34)^2</f>
        <v>630.59114352038807</v>
      </c>
      <c r="AP34" s="1">
        <f>(Sheet1!$B$2-'Ark1'!G34)^2</f>
        <v>288.84953204500226</v>
      </c>
      <c r="AQ34" s="1">
        <f>(Sheet1!$B$2-'Ark1'!H34)^2</f>
        <v>483.67330655886417</v>
      </c>
      <c r="AR34" s="1">
        <f>(Sheet1!$B$2-'Ark1'!I34)^2</f>
        <v>138.71124686923079</v>
      </c>
      <c r="AS34" s="1">
        <f>(Sheet1!$B$2-'Ark1'!J34)^2</f>
        <v>23.986230064073549</v>
      </c>
      <c r="AU34" s="1">
        <f>(Sheet1!$B$4-'Ark1'!A34)^2</f>
        <v>1159.9555392041248</v>
      </c>
      <c r="AV34" s="1">
        <f>(Sheet1!$B$4-'Ark1'!B34)^2</f>
        <v>1497.6218902171456</v>
      </c>
      <c r="AW34" s="1">
        <f>(Sheet1!$B$4-'Ark1'!C34)^2</f>
        <v>821.17321452273211</v>
      </c>
      <c r="AX34" s="1">
        <f>(Sheet1!$B$4-'Ark1'!D34)^2</f>
        <v>743.93217203124686</v>
      </c>
      <c r="AY34" s="1">
        <f>(Sheet1!$B$4-'Ark1'!E34)^2</f>
        <v>1168.0755327685611</v>
      </c>
      <c r="AZ34" s="1">
        <f>(Sheet1!$B$4-'Ark1'!F34)^2</f>
        <v>609.30578109465114</v>
      </c>
      <c r="BA34" s="1">
        <f>(Sheet1!$B$4-'Ark1'!G34)^2</f>
        <v>274.50260095207773</v>
      </c>
      <c r="BB34" s="1">
        <f>(Sheet1!$B$4-'Ark1'!H34)^2</f>
        <v>465.05440141837136</v>
      </c>
      <c r="BC34" s="1">
        <f>(Sheet1!$B$4-'Ark1'!I34)^2</f>
        <v>128.82522443754519</v>
      </c>
      <c r="BD34" s="1">
        <f>(Sheet1!$B$4-'Ark1'!J34)^2</f>
        <v>19.981972981051054</v>
      </c>
      <c r="BF34" s="1">
        <f>(Sheet1!$B$7-'Ark1'!A34)^2</f>
        <v>1227.081697991506</v>
      </c>
      <c r="BG34" s="1">
        <f>(Sheet1!$B$7-'Ark1'!B34)^2</f>
        <v>1573.766494975803</v>
      </c>
      <c r="BH34" s="1">
        <f>(Sheet1!$B$7-'Ark1'!C34)^2</f>
        <v>877.80214315781154</v>
      </c>
      <c r="BI34" s="1">
        <f>(Sheet1!$B$7-'Ark1'!D34)^2</f>
        <v>797.87752516830164</v>
      </c>
      <c r="BJ34" s="1">
        <f>(Sheet1!$B$7-'Ark1'!E34)^2</f>
        <v>1235.4329337603342</v>
      </c>
      <c r="BK34" s="1">
        <f>(Sheet1!$B$7-'Ark1'!F34)^2</f>
        <v>658.21627245373213</v>
      </c>
      <c r="BL34" s="1">
        <f>(Sheet1!$B$7-'Ark1'!G34)^2</f>
        <v>307.64198532928503</v>
      </c>
      <c r="BM34" s="1">
        <f>(Sheet1!$B$7-'Ark1'!H34)^2</f>
        <v>507.90401516822817</v>
      </c>
      <c r="BN34" s="1">
        <f>(Sheet1!$B$7-'Ark1'!I34)^2</f>
        <v>151.82492963394708</v>
      </c>
      <c r="BO34" s="1">
        <f>(Sheet1!$B$7-'Ark1'!J34)^2</f>
        <v>29.612380982370262</v>
      </c>
    </row>
    <row r="38" spans="1:67" x14ac:dyDescent="0.3">
      <c r="A38">
        <v>-29.921347158513399</v>
      </c>
      <c r="B38">
        <v>-30.902491845084601</v>
      </c>
      <c r="C38">
        <v>-30.644967814907801</v>
      </c>
      <c r="D38">
        <v>-43.7048426076082</v>
      </c>
      <c r="E38">
        <v>-31.348347158513398</v>
      </c>
      <c r="F38">
        <v>-31.503580771154301</v>
      </c>
      <c r="G38">
        <v>-41.221976344767498</v>
      </c>
      <c r="H38">
        <v>-26.728347158513401</v>
      </c>
      <c r="I38">
        <v>-41.2431559106412</v>
      </c>
      <c r="J38">
        <v>-26.779347158513399</v>
      </c>
      <c r="L38" t="s">
        <v>4</v>
      </c>
      <c r="N38" s="1">
        <f>(Sheet1!$B$8-'Ark1'!A38)^2</f>
        <v>22.627579470391684</v>
      </c>
      <c r="O38" s="1">
        <f>(Sheet1!$B$8-'Ark1'!B38)^2</f>
        <v>14.255916917893598</v>
      </c>
      <c r="P38" s="1">
        <f>(Sheet1!$B$8-'Ark1'!C38)^2</f>
        <v>16.266902943907727</v>
      </c>
      <c r="Q38" s="1">
        <f>(Sheet1!$B$8-'Ark1'!D38)^2</f>
        <v>81.480408621260779</v>
      </c>
      <c r="R38" s="1">
        <f>(Sheet1!$B$8-'Ark1'!E38)^2</f>
        <v>11.087871305539311</v>
      </c>
      <c r="S38" s="1">
        <f>(Sheet1!$B$8-'Ark1'!F38)^2</f>
        <v>10.078160875298227</v>
      </c>
      <c r="T38" s="1">
        <f>(Sheet1!$B$8-'Ark1'!G38)^2</f>
        <v>42.821104437907422</v>
      </c>
      <c r="U38" s="1">
        <f>(Sheet1!$B$8-'Ark1'!H38)^2</f>
        <v>63.200044074717951</v>
      </c>
      <c r="V38" s="1">
        <f>(Sheet1!$B$8-'Ark1'!I38)^2</f>
        <v>43.098742005609822</v>
      </c>
      <c r="W38" s="1">
        <f>(Sheet1!$B$8-'Ark1'!J38)^2</f>
        <v>62.391760829863408</v>
      </c>
      <c r="Y38" s="1">
        <f>(Sheet1!$B$14-'Ark1'!A38)^2</f>
        <v>1141.5025413204812</v>
      </c>
      <c r="Z38" s="1">
        <f>(Sheet1!$B$15-'Ark1'!B38)^2</f>
        <v>887.67680102537531</v>
      </c>
      <c r="AA38" s="1">
        <f>(Sheet1!$B$16-'Ark1'!C38)^2</f>
        <v>611.39818828503655</v>
      </c>
      <c r="AB38" s="1">
        <f>(Sheet1!$B$17-'Ark1'!D38)^2</f>
        <v>71.442281367587</v>
      </c>
      <c r="AC38" s="1">
        <f>(Sheet1!$B$18-'Ark1'!E38)^2</f>
        <v>716.06200813878365</v>
      </c>
      <c r="AD38" s="1">
        <f>(Sheet1!$B$19-'Ark1'!F38)^2</f>
        <v>477.42001135945065</v>
      </c>
      <c r="AE38" s="1">
        <f>(Sheet1!$B$20-'Ark1'!G38)^2</f>
        <v>80.560476186167477</v>
      </c>
      <c r="AF38" s="1">
        <f>(Sheet1!$B$21-'Ark1'!H38)^2</f>
        <v>495.74567706736053</v>
      </c>
      <c r="AG38" s="1">
        <f>(Sheet1!$B$22-'Ark1'!I38)^2</f>
        <v>40.962680320603035</v>
      </c>
      <c r="AH38" s="1">
        <f>(Sheet1!$B$23-'Ark1'!J38)^2</f>
        <v>310.72536746082932</v>
      </c>
      <c r="AJ38" s="1">
        <f>(Sheet1!$B$3-'Ark1'!A38)^2</f>
        <v>478.82026834822966</v>
      </c>
      <c r="AK38" s="1">
        <f>(Sheet1!$B$3-'Ark1'!B38)^2</f>
        <v>436.84417141726021</v>
      </c>
      <c r="AL38" s="1">
        <f>(Sheet1!$B$3-'Ark1'!C38)^2</f>
        <v>447.67541554730445</v>
      </c>
      <c r="AM38" s="1">
        <f>(Sheet1!$B$3-'Ark1'!D38)^2</f>
        <v>65.585163207002893</v>
      </c>
      <c r="AN38" s="1">
        <f>(Sheet1!$B$3-'Ark1'!E38)^2</f>
        <v>418.40547731903303</v>
      </c>
      <c r="AO38" s="1">
        <f>(Sheet1!$B$3-'Ark1'!F38)^2</f>
        <v>412.07897944579565</v>
      </c>
      <c r="AP38" s="1">
        <f>(Sheet1!$B$3-'Ark1'!G38)^2</f>
        <v>111.96460768337212</v>
      </c>
      <c r="AQ38" s="1">
        <f>(Sheet1!$B$3-'Ark1'!H38)^2</f>
        <v>628.75372775693654</v>
      </c>
      <c r="AR38" s="1">
        <f>(Sheet1!$B$3-'Ark1'!I38)^2</f>
        <v>111.5168401795202</v>
      </c>
      <c r="AS38" s="1">
        <f>(Sheet1!$B$3-'Ark1'!J38)^2</f>
        <v>626.19868261573902</v>
      </c>
      <c r="AU38" s="1">
        <f>(Sheet1!$B$5-'Ark1'!A38)^2</f>
        <v>460.29592603095375</v>
      </c>
      <c r="AV38" s="1">
        <f>(Sheet1!$B$5-'Ark1'!B38)^2</f>
        <v>419.15861730049295</v>
      </c>
      <c r="AW38" s="1">
        <f>(Sheet1!$B$5-'Ark1'!C38)^2</f>
        <v>429.76970214025494</v>
      </c>
      <c r="AX38" s="1">
        <f>(Sheet1!$B$5-'Ark1'!D38)^2</f>
        <v>58.844438028671412</v>
      </c>
      <c r="AY38" s="1">
        <f>(Sheet1!$B$5-'Ark1'!E38)^2</f>
        <v>401.10108836695218</v>
      </c>
      <c r="AZ38" s="1">
        <f>(Sheet1!$B$5-'Ark1'!F38)^2</f>
        <v>394.90730091286878</v>
      </c>
      <c r="BA38" s="1">
        <f>(Sheet1!$B$5-'Ark1'!G38)^2</f>
        <v>103.10126088438071</v>
      </c>
      <c r="BB38" s="1">
        <f>(Sheet1!$B$5-'Ark1'!H38)^2</f>
        <v>607.49966498060837</v>
      </c>
      <c r="BC38" s="1">
        <f>(Sheet1!$B$5-'Ark1'!I38)^2</f>
        <v>102.67159995562407</v>
      </c>
      <c r="BD38" s="1">
        <f>(Sheet1!$B$5-'Ark1'!J38)^2</f>
        <v>604.98822013487325</v>
      </c>
      <c r="BF38" s="1">
        <f>(Sheet1!$B$6-'Ark1'!A38)^2</f>
        <v>502.93059776727767</v>
      </c>
      <c r="BG38" s="1">
        <f>(Sheet1!$B$6-'Ark1'!B38)^2</f>
        <v>459.88671710278385</v>
      </c>
      <c r="BH38" s="1">
        <f>(Sheet1!$B$6-'Ark1'!C38)^2</f>
        <v>470.99822567718383</v>
      </c>
      <c r="BI38" s="1">
        <f>(Sheet1!$B$6-'Ark1'!D38)^2</f>
        <v>74.69485874086358</v>
      </c>
      <c r="BJ38" s="1">
        <f>(Sheet1!$B$6-'Ark1'!E38)^2</f>
        <v>440.96279686237727</v>
      </c>
      <c r="BK38" s="1">
        <f>(Sheet1!$B$6-'Ark1'!F38)^2</f>
        <v>434.46735762020336</v>
      </c>
      <c r="BL38" s="1">
        <f>(Sheet1!$B$6-'Ark1'!G38)^2</f>
        <v>123.77641662034658</v>
      </c>
      <c r="BM38" s="1">
        <f>(Sheet1!$B$6-'Ark1'!H38)^2</f>
        <v>656.33901199947593</v>
      </c>
      <c r="BN38" s="1">
        <f>(Sheet1!$B$6-'Ark1'!I38)^2</f>
        <v>123.3055993092312</v>
      </c>
      <c r="BO38" s="1">
        <f>(Sheet1!$B$6-'Ark1'!J38)^2</f>
        <v>653.72846335185875</v>
      </c>
    </row>
    <row r="39" spans="1:67" x14ac:dyDescent="0.3">
      <c r="A39">
        <v>-41.618347158513401</v>
      </c>
      <c r="B39">
        <v>-42.441151755911299</v>
      </c>
      <c r="C39">
        <v>-37.002562254072899</v>
      </c>
      <c r="D39">
        <v>-42.5085123080949</v>
      </c>
      <c r="E39">
        <v>-43.097347158513401</v>
      </c>
      <c r="F39">
        <v>-38.411562254072898</v>
      </c>
      <c r="G39">
        <v>-40.312512308094902</v>
      </c>
      <c r="H39">
        <v>-34.124347158513402</v>
      </c>
      <c r="I39">
        <v>-38.719233091286597</v>
      </c>
      <c r="J39">
        <v>-33.1493471585134</v>
      </c>
      <c r="N39" s="1">
        <f>(Sheet1!$B$9-'Ark1'!A39)^2</f>
        <v>6.3795323399446949E-2</v>
      </c>
      <c r="O39" s="1">
        <f>(Sheet1!$B$9-'Ark1'!B39)^2</f>
        <v>1.1564463569148571</v>
      </c>
      <c r="P39" s="1">
        <f>(Sheet1!$B$9-'Ark1'!C39)^2</f>
        <v>19.037580065240675</v>
      </c>
      <c r="Q39" s="1">
        <f>(Sheet1!$B$9-'Ark1'!D39)^2</f>
        <v>1.305860445986528</v>
      </c>
      <c r="R39" s="1">
        <f>(Sheet1!$B$9-'Ark1'!E39)^2</f>
        <v>2.9983601578799393</v>
      </c>
      <c r="S39" s="1">
        <f>(Sheet1!$B$9-'Ark1'!F39)^2</f>
        <v>8.7273422084374328</v>
      </c>
      <c r="T39" s="1">
        <f>(Sheet1!$B$9-'Ark1'!G39)^2</f>
        <v>1.1093513385586122</v>
      </c>
      <c r="U39" s="1">
        <f>(Sheet1!$B$9-'Ark1'!H39)^2</f>
        <v>52.438201833475958</v>
      </c>
      <c r="V39" s="1">
        <f>(Sheet1!$B$9-'Ark1'!I39)^2</f>
        <v>7.0041565362561364</v>
      </c>
      <c r="W39" s="1">
        <f>(Sheet1!$B$9-'Ark1'!J39)^2</f>
        <v>67.50960097910243</v>
      </c>
      <c r="Y39" s="1">
        <f>(Sheet1!$B$14-'Ark1'!A39)^2</f>
        <v>487.92963862209297</v>
      </c>
      <c r="Z39" s="1">
        <f>(Sheet1!$B$15-'Ark1'!B39)^2</f>
        <v>333.25398912067703</v>
      </c>
      <c r="AA39" s="1">
        <f>(Sheet1!$B$16-'Ark1'!C39)^2</f>
        <v>337.41549251541988</v>
      </c>
      <c r="AB39" s="1">
        <f>(Sheet1!$B$17-'Ark1'!D39)^2</f>
        <v>93.097100979204541</v>
      </c>
      <c r="AC39" s="1">
        <f>(Sheet1!$B$18-'Ark1'!E39)^2</f>
        <v>225.31015596888716</v>
      </c>
      <c r="AD39" s="1">
        <f>(Sheet1!$B$19-'Ark1'!F39)^2</f>
        <v>223.26221552083248</v>
      </c>
      <c r="AE39" s="1">
        <f>(Sheet1!$B$20-'Ark1'!G39)^2</f>
        <v>97.713478698567101</v>
      </c>
      <c r="AF39" s="1">
        <f>(Sheet1!$B$21-'Ark1'!H39)^2</f>
        <v>221.09748023108611</v>
      </c>
      <c r="AG39" s="1">
        <f>(Sheet1!$B$22-'Ark1'!I39)^2</f>
        <v>79.640135808223789</v>
      </c>
      <c r="AH39" s="1">
        <f>(Sheet1!$B$23-'Ark1'!J39)^2</f>
        <v>126.72914206136105</v>
      </c>
      <c r="AJ39" s="1">
        <f>(Sheet1!$B$3-'Ark1'!A39)^2</f>
        <v>103.73345437590068</v>
      </c>
      <c r="AK39" s="1">
        <f>(Sheet1!$B$3-'Ark1'!B39)^2</f>
        <v>87.649994388097241</v>
      </c>
      <c r="AL39" s="1">
        <f>(Sheet1!$B$3-'Ark1'!C39)^2</f>
        <v>219.06211392024412</v>
      </c>
      <c r="AM39" s="1">
        <f>(Sheet1!$B$3-'Ark1'!D39)^2</f>
        <v>86.393251624835031</v>
      </c>
      <c r="AN39" s="1">
        <f>(Sheet1!$B$3-'Ark1'!E39)^2</f>
        <v>75.793777281169184</v>
      </c>
      <c r="AO39" s="1">
        <f>(Sheet1!$B$3-'Ark1'!F39)^2</f>
        <v>179.33888966840391</v>
      </c>
      <c r="AP39" s="1">
        <f>(Sheet1!$B$3-'Ark1'!G39)^2</f>
        <v>132.03841613238311</v>
      </c>
      <c r="AQ39" s="1">
        <f>(Sheet1!$B$3-'Ark1'!H39)^2</f>
        <v>312.54570335894181</v>
      </c>
      <c r="AR39" s="1">
        <f>(Sheet1!$B$3-'Ark1'!I39)^2</f>
        <v>171.19305094504008</v>
      </c>
      <c r="AS39" s="1">
        <f>(Sheet1!$B$3-'Ark1'!J39)^2</f>
        <v>347.97030458772025</v>
      </c>
      <c r="AU39" s="1">
        <f>(Sheet1!$B$5-'Ark1'!A39)^2</f>
        <v>95.208968059105757</v>
      </c>
      <c r="AV39" s="1">
        <f>(Sheet1!$B$5-'Ark1'!B39)^2</f>
        <v>79.82893010178131</v>
      </c>
      <c r="AW39" s="1">
        <f>(Sheet1!$B$5-'Ark1'!C39)^2</f>
        <v>206.59155729708013</v>
      </c>
      <c r="AX39" s="1">
        <f>(Sheet1!$B$5-'Ark1'!D39)^2</f>
        <v>78.629774396905773</v>
      </c>
      <c r="AY39" s="1">
        <f>(Sheet1!$B$5-'Ark1'!E39)^2</f>
        <v>68.533699532785946</v>
      </c>
      <c r="AZ39" s="1">
        <f>(Sheet1!$B$5-'Ark1'!F39)^2</f>
        <v>168.07289807085996</v>
      </c>
      <c r="BA39" s="1">
        <f>(Sheet1!$B$5-'Ark1'!G39)^2</f>
        <v>122.39756147630507</v>
      </c>
      <c r="BB39" s="1">
        <f>(Sheet1!$B$5-'Ark1'!H39)^2</f>
        <v>297.61453833242609</v>
      </c>
      <c r="BC39" s="1">
        <f>(Sheet1!$B$5-'Ark1'!I39)^2</f>
        <v>160.19008953196092</v>
      </c>
      <c r="BD39" s="1">
        <f>(Sheet1!$B$5-'Ark1'!J39)^2</f>
        <v>332.20560450089255</v>
      </c>
      <c r="BF39" s="1">
        <f>(Sheet1!$B$6-'Ark1'!A39)^2</f>
        <v>115.11389135198647</v>
      </c>
      <c r="BG39" s="1">
        <f>(Sheet1!$B$6-'Ark1'!B39)^2</f>
        <v>98.13496979057868</v>
      </c>
      <c r="BH39" s="1">
        <f>(Sheet1!$B$6-'Ark1'!C39)^2</f>
        <v>235.46592828996728</v>
      </c>
      <c r="BI39" s="1">
        <f>(Sheet1!$B$6-'Ark1'!D39)^2</f>
        <v>96.804918265736944</v>
      </c>
      <c r="BJ39" s="1">
        <f>(Sheet1!$B$6-'Ark1'!E39)^2</f>
        <v>85.564612571084069</v>
      </c>
      <c r="BK39" s="1">
        <f>(Sheet1!$B$6-'Ark1'!F39)^2</f>
        <v>194.2092836352773</v>
      </c>
      <c r="BL39" s="1">
        <f>(Sheet1!$B$6-'Ark1'!G39)^2</f>
        <v>144.83999846147387</v>
      </c>
      <c r="BM39" s="1">
        <f>(Sheet1!$B$6-'Ark1'!H39)^2</f>
        <v>332.08189086657922</v>
      </c>
      <c r="BN39" s="1">
        <f>(Sheet1!$B$6-'Ark1'!I39)^2</f>
        <v>185.72860549449308</v>
      </c>
      <c r="BO39" s="1">
        <f>(Sheet1!$B$6-'Ark1'!J39)^2</f>
        <v>368.56758854161637</v>
      </c>
    </row>
    <row r="40" spans="1:67" x14ac:dyDescent="0.3">
      <c r="A40">
        <v>-53.874347158513402</v>
      </c>
      <c r="B40">
        <v>-51.619151755911297</v>
      </c>
      <c r="C40">
        <v>-48.561491845084603</v>
      </c>
      <c r="D40">
        <v>-43.7472853185972</v>
      </c>
      <c r="E40">
        <v>-52.153347158513398</v>
      </c>
      <c r="F40">
        <v>-47.588491845084597</v>
      </c>
      <c r="G40">
        <v>-41.785247192321997</v>
      </c>
      <c r="H40">
        <v>-43.471347158513403</v>
      </c>
      <c r="I40">
        <v>-40.215765832667103</v>
      </c>
      <c r="J40">
        <v>-37.968347158513403</v>
      </c>
      <c r="N40" s="1">
        <f>(Sheet1!$B$10-'Ark1'!A40)^2</f>
        <v>23.607337851641471</v>
      </c>
      <c r="O40" s="1">
        <f>(Sheet1!$B$10-'Ark1'!B40)^2</f>
        <v>6.7784356098859595</v>
      </c>
      <c r="P40" s="1">
        <f>(Sheet1!$B$10-'Ark1'!C40)^2</f>
        <v>0.20622226340385275</v>
      </c>
      <c r="Q40" s="1">
        <f>(Sheet1!$B$10-'Ark1'!D40)^2</f>
        <v>27.755232938850064</v>
      </c>
      <c r="R40" s="1">
        <f>(Sheet1!$B$10-'Ark1'!E40)^2</f>
        <v>9.8454016287956936</v>
      </c>
      <c r="S40" s="1">
        <f>(Sheet1!$B$10-'Ark1'!F40)^2</f>
        <v>2.0366629747895826</v>
      </c>
      <c r="T40" s="1">
        <f>(Sheet1!$B$10-'Ark1'!G40)^2</f>
        <v>52.278129848105202</v>
      </c>
      <c r="U40" s="1">
        <f>(Sheet1!$B$10-'Ark1'!H40)^2</f>
        <v>30.738837816624372</v>
      </c>
      <c r="V40" s="1">
        <f>(Sheet1!$B$10-'Ark1'!I40)^2</f>
        <v>77.43723730895843</v>
      </c>
      <c r="W40" s="1">
        <f>(Sheet1!$B$10-'Ark1'!J40)^2</f>
        <v>122.0419911052239</v>
      </c>
      <c r="Y40" s="1">
        <f>(Sheet1!$B$14-'Ark1'!A40)^2</f>
        <v>96.690434229903062</v>
      </c>
      <c r="Z40" s="1">
        <f>(Sheet1!$B$15-'Ark1'!B40)^2</f>
        <v>82.396386292613101</v>
      </c>
      <c r="AA40" s="1">
        <f>(Sheet1!$B$16-'Ark1'!C40)^2</f>
        <v>46.375328204947493</v>
      </c>
      <c r="AB40" s="1">
        <f>(Sheet1!$B$17-'Ark1'!D40)^2</f>
        <v>70.726601149319308</v>
      </c>
      <c r="AC40" s="1">
        <f>(Sheet1!$B$18-'Ark1'!E40)^2</f>
        <v>35.45410495768779</v>
      </c>
      <c r="AD40" s="1">
        <f>(Sheet1!$B$19-'Ark1'!F40)^2</f>
        <v>33.235593703893962</v>
      </c>
      <c r="AE40" s="1">
        <f>(Sheet1!$B$20-'Ark1'!G40)^2</f>
        <v>70.766420278894287</v>
      </c>
      <c r="AF40" s="1">
        <f>(Sheet1!$B$21-'Ark1'!H40)^2</f>
        <v>30.49631639757385</v>
      </c>
      <c r="AG40" s="1">
        <f>(Sheet1!$B$22-'Ark1'!I40)^2</f>
        <v>55.169233955013823</v>
      </c>
      <c r="AH40" s="1">
        <f>(Sheet1!$B$23-'Ark1'!J40)^2</f>
        <v>41.45304448992654</v>
      </c>
      <c r="AJ40" s="1">
        <f>(Sheet1!$B$3-'Ark1'!A40)^2</f>
        <v>4.2891976990722309</v>
      </c>
      <c r="AK40" s="1">
        <f>(Sheet1!$B$3-'Ark1'!B40)^2</f>
        <v>3.3914011032639746E-2</v>
      </c>
      <c r="AL40" s="1">
        <f>(Sheet1!$B$3-'Ark1'!C40)^2</f>
        <v>10.509380586815375</v>
      </c>
      <c r="AM40" s="1">
        <f>(Sheet1!$B$3-'Ark1'!D40)^2</f>
        <v>64.899522825858625</v>
      </c>
      <c r="AN40" s="1">
        <f>(Sheet1!$B$3-'Ark1'!E40)^2</f>
        <v>0.12252648340820652</v>
      </c>
      <c r="AO40" s="1">
        <f>(Sheet1!$B$3-'Ark1'!F40)^2</f>
        <v>17.764686406851823</v>
      </c>
      <c r="AP40" s="1">
        <f>(Sheet1!$B$3-'Ark1'!G40)^2</f>
        <v>100.36156893662735</v>
      </c>
      <c r="AQ40" s="1">
        <f>(Sheet1!$B$3-'Ark1'!H40)^2</f>
        <v>69.421593579053138</v>
      </c>
      <c r="AR40" s="1">
        <f>(Sheet1!$B$3-'Ark1'!I40)^2</f>
        <v>134.27116423578425</v>
      </c>
      <c r="AS40" s="1">
        <f>(Sheet1!$B$3-'Ark1'!J40)^2</f>
        <v>191.40617820671199</v>
      </c>
      <c r="AU40" s="1">
        <f>(Sheet1!$B$5-'Ark1'!A40)^2</f>
        <v>6.2424608173371112</v>
      </c>
      <c r="AV40" s="1">
        <f>(Sheet1!$B$5-'Ark1'!B40)^2</f>
        <v>5.9193092453226688E-2</v>
      </c>
      <c r="AW40" s="1">
        <f>(Sheet1!$B$5-'Ark1'!C40)^2</f>
        <v>7.9206425008673778</v>
      </c>
      <c r="AX40" s="1">
        <f>(Sheet1!$B$5-'Ark1'!D40)^2</f>
        <v>58.195082250259475</v>
      </c>
      <c r="AY40" s="1">
        <f>(Sheet1!$B$5-'Ark1'!E40)^2</f>
        <v>0.60449335675321492</v>
      </c>
      <c r="AZ40" s="1">
        <f>(Sheet1!$B$5-'Ark1'!F40)^2</f>
        <v>14.344123076100198</v>
      </c>
      <c r="BA40" s="1">
        <f>(Sheet1!$B$5-'Ark1'!G40)^2</f>
        <v>91.979766752905988</v>
      </c>
      <c r="BB40" s="1">
        <f>(Sheet1!$B$5-'Ark1'!H40)^2</f>
        <v>62.481251330728014</v>
      </c>
      <c r="BC40" s="1">
        <f>(Sheet1!$B$5-'Ark1'!I40)^2</f>
        <v>124.54760026767475</v>
      </c>
      <c r="BD40" s="1">
        <f>(Sheet1!$B$5-'Ark1'!J40)^2</f>
        <v>179.76127858721077</v>
      </c>
      <c r="BF40" s="1">
        <f>(Sheet1!$B$6-'Ark1'!A40)^2</f>
        <v>2.3313802696741099</v>
      </c>
      <c r="BG40" s="1">
        <f>(Sheet1!$B$6-'Ark1'!B40)^2</f>
        <v>0.53043486606537715</v>
      </c>
      <c r="BH40" s="1">
        <f>(Sheet1!$B$6-'Ark1'!C40)^2</f>
        <v>14.33356509851062</v>
      </c>
      <c r="BI40" s="1">
        <f>(Sheet1!$B$6-'Ark1'!D40)^2</f>
        <v>73.963027785565458</v>
      </c>
      <c r="BJ40" s="1">
        <f>(Sheet1!$B$6-'Ark1'!E40)^2</f>
        <v>3.7680319662653033E-2</v>
      </c>
      <c r="BK40" s="1">
        <f>(Sheet1!$B$6-'Ark1'!F40)^2</f>
        <v>22.647790756710901</v>
      </c>
      <c r="BL40" s="1">
        <f>(Sheet1!$B$6-'Ark1'!G40)^2</f>
        <v>111.56036793040057</v>
      </c>
      <c r="BM40" s="1">
        <f>(Sheet1!$B$6-'Ark1'!H40)^2</f>
        <v>78.785403155223648</v>
      </c>
      <c r="BN40" s="1">
        <f>(Sheet1!$B$6-'Ark1'!I40)^2</f>
        <v>147.17803614565912</v>
      </c>
      <c r="BO40" s="1">
        <f>(Sheet1!$B$6-'Ark1'!J40)^2</f>
        <v>206.75892495597142</v>
      </c>
    </row>
    <row r="41" spans="1:67" x14ac:dyDescent="0.3">
      <c r="A41">
        <v>-63.810347158513402</v>
      </c>
      <c r="B41">
        <v>-62.275151755911303</v>
      </c>
      <c r="C41">
        <v>-61.304151755911299</v>
      </c>
      <c r="D41">
        <v>-49.832580771154298</v>
      </c>
      <c r="E41">
        <v>-63.455347158513497</v>
      </c>
      <c r="F41">
        <v>-60.994151755911297</v>
      </c>
      <c r="G41">
        <v>-49.570580771154297</v>
      </c>
      <c r="H41">
        <v>-51.606347158513401</v>
      </c>
      <c r="I41">
        <v>-44.531580771154303</v>
      </c>
      <c r="J41">
        <v>-44.218347158513403</v>
      </c>
      <c r="N41" s="1">
        <f>(Sheet1!$B$11-'Ark1'!A41)^2</f>
        <v>42.529621891652084</v>
      </c>
      <c r="O41" s="1">
        <f>(Sheet1!$B$11-'Ark1'!B41)^2</f>
        <v>24.862973301989186</v>
      </c>
      <c r="P41" s="1">
        <f>(Sheet1!$B$11-'Ark1'!C41)^2</f>
        <v>16.122461450621859</v>
      </c>
      <c r="Q41" s="1">
        <f>(Sheet1!$B$11-'Ark1'!D41)^2</f>
        <v>55.596297584707393</v>
      </c>
      <c r="R41" s="1">
        <f>(Sheet1!$B$11-'Ark1'!E41)^2</f>
        <v>38.025400419209078</v>
      </c>
      <c r="S41" s="1">
        <f>(Sheet1!$B$11-'Ark1'!F41)^2</f>
        <v>13.729088779227549</v>
      </c>
      <c r="T41" s="1">
        <f>(Sheet1!$B$11-'Ark1'!G41)^2</f>
        <v>59.57203884554167</v>
      </c>
      <c r="U41" s="1">
        <f>(Sheet1!$B$11-'Ark1'!H41)^2</f>
        <v>32.291102822049758</v>
      </c>
      <c r="V41" s="1">
        <f>(Sheet1!$B$11-'Ark1'!I41)^2</f>
        <v>162.74851148425856</v>
      </c>
      <c r="W41" s="1">
        <f>(Sheet1!$B$11-'Ark1'!J41)^2</f>
        <v>170.83865240397188</v>
      </c>
      <c r="Y41" s="1">
        <f>(Sheet1!$B$14-'Ark1'!A41)^2</f>
        <v>1.058235581699735E-2</v>
      </c>
      <c r="Z41" s="1">
        <f>(Sheet1!$B$15-'Ark1'!B41)^2</f>
        <v>2.492465697292769</v>
      </c>
      <c r="AA41" s="1">
        <f>(Sheet1!$B$16-'Ark1'!C41)^2</f>
        <v>35.197125987351846</v>
      </c>
      <c r="AB41" s="1">
        <f>(Sheet1!$B$17-'Ark1'!D41)^2</f>
        <v>5.4038369241418183</v>
      </c>
      <c r="AC41" s="1">
        <f>(Sheet1!$B$18-'Ark1'!E41)^2</f>
        <v>28.597521252678238</v>
      </c>
      <c r="AD41" s="1">
        <f>(Sheet1!$B$19-'Ark1'!F41)^2</f>
        <v>58.379195212488717</v>
      </c>
      <c r="AE41" s="1">
        <f>(Sheet1!$B$20-'Ark1'!G41)^2</f>
        <v>0.39305924236550344</v>
      </c>
      <c r="AF41" s="1">
        <f>(Sheet1!$B$21-'Ark1'!H41)^2</f>
        <v>6.8259556940730484</v>
      </c>
      <c r="AG41" s="1">
        <f>(Sheet1!$B$22-'Ark1'!I41)^2</f>
        <v>9.6832029991637825</v>
      </c>
      <c r="AH41" s="1">
        <f>(Sheet1!$B$23-'Ark1'!J41)^2</f>
        <v>3.549602106053195E-2</v>
      </c>
      <c r="AJ41" s="1">
        <f>(Sheet1!$B$3-'Ark1'!A41)^2</f>
        <v>144.1689574845677</v>
      </c>
      <c r="AK41" s="1">
        <f>(Sheet1!$B$3-'Ark1'!B41)^2</f>
        <v>109.659483853482</v>
      </c>
      <c r="AL41" s="1">
        <f>(Sheet1!$B$3-'Ark1'!C41)^2</f>
        <v>90.266006856764747</v>
      </c>
      <c r="AM41" s="1">
        <f>(Sheet1!$B$3-'Ark1'!D41)^2</f>
        <v>3.8837710412895774</v>
      </c>
      <c r="AN41" s="1">
        <f>(Sheet1!$B$3-'Ark1'!E41)^2</f>
        <v>135.76998562427897</v>
      </c>
      <c r="AO41" s="1">
        <f>(Sheet1!$B$3-'Ark1'!F41)^2</f>
        <v>84.471584550912667</v>
      </c>
      <c r="AP41" s="1">
        <f>(Sheet1!$B$3-'Ark1'!G41)^2</f>
        <v>4.9850768046143994</v>
      </c>
      <c r="AQ41" s="1">
        <f>(Sheet1!$B$3-'Ark1'!H41)^2</f>
        <v>3.8794095861306402E-2</v>
      </c>
      <c r="AR41" s="1">
        <f>(Sheet1!$B$3-'Ark1'!I41)^2</f>
        <v>52.87803619161344</v>
      </c>
      <c r="AS41" s="1">
        <f>(Sheet1!$B$3-'Ark1'!J41)^2</f>
        <v>57.531651099158331</v>
      </c>
      <c r="AU41" s="1">
        <f>(Sheet1!$B$5-'Ark1'!A41)^2</f>
        <v>154.61658404822703</v>
      </c>
      <c r="AV41" s="1">
        <f>(Sheet1!$B$5-'Ark1'!B41)^2</f>
        <v>118.79465996329662</v>
      </c>
      <c r="AW41" s="1">
        <f>(Sheet1!$B$5-'Ark1'!C41)^2</f>
        <v>98.571067537284065</v>
      </c>
      <c r="AX41" s="1">
        <f>(Sheet1!$B$5-'Ark1'!D41)^2</f>
        <v>2.3816967344732296</v>
      </c>
      <c r="AY41" s="1">
        <f>(Sheet1!$B$5-'Ark1'!E41)^2</f>
        <v>145.91411993520941</v>
      </c>
      <c r="AZ41" s="1">
        <f>(Sheet1!$B$5-'Ark1'!F41)^2</f>
        <v>92.511623827640506</v>
      </c>
      <c r="BA41" s="1">
        <f>(Sheet1!$B$5-'Ark1'!G41)^2</f>
        <v>3.2590166662065316</v>
      </c>
      <c r="BB41" s="1">
        <f>(Sheet1!$B$5-'Ark1'!H41)^2</f>
        <v>5.3126427677457219E-2</v>
      </c>
      <c r="BC41" s="1">
        <f>(Sheet1!$B$5-'Ark1'!I41)^2</f>
        <v>46.844095879962566</v>
      </c>
      <c r="BD41" s="1">
        <f>(Sheet1!$B$5-'Ark1'!J41)^2</f>
        <v>51.229924943195286</v>
      </c>
      <c r="BF41" s="1">
        <f>(Sheet1!$B$6-'Ark1'!A41)^2</f>
        <v>131.39775103975771</v>
      </c>
      <c r="BG41" s="1">
        <f>(Sheet1!$B$6-'Ark1'!B41)^2</f>
        <v>98.559036778942556</v>
      </c>
      <c r="BH41" s="1">
        <f>(Sheet1!$B$6-'Ark1'!C41)^2</f>
        <v>80.222303012294233</v>
      </c>
      <c r="BI41" s="1">
        <f>(Sheet1!$B$6-'Ark1'!D41)^2</f>
        <v>6.324624330080864</v>
      </c>
      <c r="BJ41" s="1">
        <f>(Sheet1!$B$6-'Ark1'!E41)^2</f>
        <v>123.38512711631178</v>
      </c>
      <c r="BK41" s="1">
        <f>(Sheet1!$B$6-'Ark1'!F41)^2</f>
        <v>74.765254961150063</v>
      </c>
      <c r="BL41" s="1">
        <f>(Sheet1!$B$6-'Ark1'!G41)^2</f>
        <v>7.7110657538362339</v>
      </c>
      <c r="BM41" s="1">
        <f>(Sheet1!$B$6-'Ark1'!H41)^2</f>
        <v>0.54925024606807527</v>
      </c>
      <c r="BN41" s="1">
        <f>(Sheet1!$B$6-'Ark1'!I41)^2</f>
        <v>61.087989235909802</v>
      </c>
      <c r="BO41" s="1">
        <f>(Sheet1!$B$6-'Ark1'!J41)^2</f>
        <v>66.082497551887542</v>
      </c>
    </row>
    <row r="42" spans="1:67" x14ac:dyDescent="0.3">
      <c r="A42">
        <v>-71.165347158513399</v>
      </c>
      <c r="B42">
        <v>-68.384151755911304</v>
      </c>
      <c r="C42">
        <v>-65.674151755911296</v>
      </c>
      <c r="D42">
        <v>-56.722562254072898</v>
      </c>
      <c r="E42">
        <v>-65.049347158513399</v>
      </c>
      <c r="F42">
        <v>-65.714151755911303</v>
      </c>
      <c r="G42">
        <v>-54.381562254072897</v>
      </c>
      <c r="H42">
        <v>-67.780347158513393</v>
      </c>
      <c r="I42">
        <v>-51.088562254072897</v>
      </c>
      <c r="J42">
        <v>-48.155347158513401</v>
      </c>
      <c r="N42" s="1">
        <f>(Sheet1!$B$12-'Ark1'!A42)^2</f>
        <v>25.256178199526151</v>
      </c>
      <c r="O42" s="1">
        <f>(Sheet1!$B$12-'Ark1'!B42)^2</f>
        <v>5.0371389008933631</v>
      </c>
      <c r="P42" s="1">
        <f>(Sheet1!$B$12-'Ark1'!C42)^2</f>
        <v>0.21682328779449089</v>
      </c>
      <c r="Q42" s="1">
        <f>(Sheet1!$B$12-'Ark1'!D42)^2</f>
        <v>88.684265654667414</v>
      </c>
      <c r="R42" s="1">
        <f>(Sheet1!$B$12-'Ark1'!E42)^2</f>
        <v>1.1890756918298999</v>
      </c>
      <c r="S42" s="1">
        <f>(Sheet1!$B$12-'Ark1'!F42)^2</f>
        <v>0.18117185772952374</v>
      </c>
      <c r="T42" s="1">
        <f>(Sheet1!$B$12-'Ark1'!G42)^2</f>
        <v>138.25602864682671</v>
      </c>
      <c r="U42" s="1">
        <f>(Sheet1!$B$12-'Ark1'!H42)^2</f>
        <v>2.6914125931572972</v>
      </c>
      <c r="V42" s="1">
        <f>(Sheet1!$B$12-'Ark1'!I42)^2</f>
        <v>226.53959608603236</v>
      </c>
      <c r="W42" s="1">
        <f>(Sheet1!$B$12-'Ark1'!J42)^2</f>
        <v>323.44035091664665</v>
      </c>
      <c r="Y42" s="1">
        <f>(Sheet1!$B$14-'Ark1'!A42)^2</f>
        <v>55.6198335581214</v>
      </c>
      <c r="Z42" s="1">
        <f>(Sheet1!$B$15-'Ark1'!B42)^2</f>
        <v>59.101568892036489</v>
      </c>
      <c r="AA42" s="1">
        <f>(Sheet1!$B$16-'Ark1'!C42)^2</f>
        <v>106.14596887352953</v>
      </c>
      <c r="AB42" s="1">
        <f>(Sheet1!$B$17-'Ark1'!D42)^2</f>
        <v>20.842567144611063</v>
      </c>
      <c r="AC42" s="1">
        <f>(Sheet1!$B$18-'Ark1'!E42)^2</f>
        <v>48.18671336223418</v>
      </c>
      <c r="AD42" s="1">
        <f>(Sheet1!$B$19-'Ark1'!F42)^2</f>
        <v>152.78512290121276</v>
      </c>
      <c r="AE42" s="1">
        <f>(Sheet1!$B$20-'Ark1'!G42)^2</f>
        <v>17.50616656701315</v>
      </c>
      <c r="AF42" s="1">
        <f>(Sheet1!$B$21-'Ark1'!H42)^2</f>
        <v>352.93833091123042</v>
      </c>
      <c r="AG42" s="1">
        <f>(Sheet1!$B$22-'Ark1'!I42)^2</f>
        <v>11.869382002309829</v>
      </c>
      <c r="AH42" s="1">
        <f>(Sheet1!$B$23-'Ark1'!J42)^2</f>
        <v>14.05197288955244</v>
      </c>
      <c r="AJ42" s="1">
        <f>(Sheet1!$B$3-'Ark1'!A42)^2</f>
        <v>374.88850898439841</v>
      </c>
      <c r="AK42" s="1">
        <f>(Sheet1!$B$3-'Ark1'!B42)^2</f>
        <v>274.92433564848233</v>
      </c>
      <c r="AL42" s="1">
        <f>(Sheet1!$B$3-'Ark1'!C42)^2</f>
        <v>192.40026968442078</v>
      </c>
      <c r="AM42" s="1">
        <f>(Sheet1!$B$3-'Ark1'!D42)^2</f>
        <v>24.199049359357328</v>
      </c>
      <c r="AN42" s="1">
        <f>(Sheet1!$B$3-'Ark1'!E42)^2</f>
        <v>175.4575182307662</v>
      </c>
      <c r="AO42" s="1">
        <f>(Sheet1!$B$3-'Ark1'!F42)^2</f>
        <v>193.51153707872444</v>
      </c>
      <c r="AP42" s="1">
        <f>(Sheet1!$B$3-'Ark1'!G42)^2</f>
        <v>6.6473881553530632</v>
      </c>
      <c r="AQ42" s="1">
        <f>(Sheet1!$B$3-'Ark1'!H42)^2</f>
        <v>255.26573786584936</v>
      </c>
      <c r="AR42" s="1">
        <f>(Sheet1!$B$3-'Ark1'!I42)^2</f>
        <v>0.51086337842610552</v>
      </c>
      <c r="AS42" s="1">
        <f>(Sheet1!$B$3-'Ark1'!J42)^2</f>
        <v>13.307627983568148</v>
      </c>
      <c r="AU42" s="1">
        <f>(Sheet1!$B$5-'Ark1'!A42)^2</f>
        <v>391.62398207994943</v>
      </c>
      <c r="AV42" s="1">
        <f>(Sheet1!$B$5-'Ark1'!B42)^2</f>
        <v>289.28214322849772</v>
      </c>
      <c r="AW42" s="1">
        <f>(Sheet1!$B$5-'Ark1'!C42)^2</f>
        <v>204.44127725064598</v>
      </c>
      <c r="AX42" s="1">
        <f>(Sheet1!$B$5-'Ark1'!D42)^2</f>
        <v>28.58727364834898</v>
      </c>
      <c r="AY42" s="1">
        <f>(Sheet1!$B$5-'Ark1'!E42)^2</f>
        <v>186.96437550183731</v>
      </c>
      <c r="AZ42" s="1">
        <f>(Sheet1!$B$5-'Ark1'!F42)^2</f>
        <v>205.58674095511628</v>
      </c>
      <c r="BA42" s="1">
        <f>(Sheet1!$B$5-'Ark1'!G42)^2</f>
        <v>9.0342733918418592</v>
      </c>
      <c r="BB42" s="1">
        <f>(Sheet1!$B$5-'Ark1'!H42)^2</f>
        <v>269.10734821354811</v>
      </c>
      <c r="BC42" s="1">
        <f>(Sheet1!$B$5-'Ark1'!I42)^2</f>
        <v>8.2537380445913397E-2</v>
      </c>
      <c r="BD42" s="1">
        <f>(Sheet1!$B$5-'Ark1'!J42)^2</f>
        <v>10.371673655757066</v>
      </c>
      <c r="BF42" s="1">
        <f>(Sheet1!$B$6-'Ark1'!A42)^2</f>
        <v>354.11282627063167</v>
      </c>
      <c r="BG42" s="1">
        <f>(Sheet1!$B$6-'Ark1'!B42)^2</f>
        <v>257.17543914810238</v>
      </c>
      <c r="BH42" s="1">
        <f>(Sheet1!$B$6-'Ark1'!C42)^2</f>
        <v>177.60067715261633</v>
      </c>
      <c r="BI42" s="1">
        <f>(Sheet1!$B$6-'Ark1'!D42)^2</f>
        <v>19.141507913468324</v>
      </c>
      <c r="BJ42" s="1">
        <f>(Sheet1!$B$6-'Ark1'!E42)^2</f>
        <v>161.33790307117204</v>
      </c>
      <c r="BK42" s="1">
        <f>(Sheet1!$B$6-'Ark1'!F42)^2</f>
        <v>178.66841238502218</v>
      </c>
      <c r="BL42" s="1">
        <f>(Sheet1!$B$6-'Ark1'!G42)^2</f>
        <v>4.1375664845324245</v>
      </c>
      <c r="BM42" s="1">
        <f>(Sheet1!$B$6-'Ark1'!H42)^2</f>
        <v>238.17396435268336</v>
      </c>
      <c r="BN42" s="1">
        <f>(Sheet1!$B$6-'Ark1'!I42)^2</f>
        <v>1.5848269358413123</v>
      </c>
      <c r="BO42" s="1">
        <f>(Sheet1!$B$6-'Ark1'!J42)^2</f>
        <v>17.573821401507047</v>
      </c>
    </row>
    <row r="43" spans="1:67" x14ac:dyDescent="0.3">
      <c r="A43">
        <v>-68.987347158513401</v>
      </c>
      <c r="B43">
        <v>-69.841151755911298</v>
      </c>
      <c r="C43">
        <v>-67.742151755911294</v>
      </c>
      <c r="D43">
        <v>-64.523491845084607</v>
      </c>
      <c r="E43">
        <v>-70.425347158513503</v>
      </c>
      <c r="F43">
        <v>-64.307151755911306</v>
      </c>
      <c r="G43">
        <v>-62.903491845084602</v>
      </c>
      <c r="H43">
        <v>-64.621347158513402</v>
      </c>
      <c r="I43">
        <v>-64.475491845084605</v>
      </c>
      <c r="J43">
        <v>-54.389347158513402</v>
      </c>
      <c r="N43" s="1">
        <f>(Sheet1!$B$13-'Ark1'!A43)^2</f>
        <v>10.925944880733971</v>
      </c>
      <c r="O43" s="1">
        <f>(Sheet1!$B$13-'Ark1'!B43)^2</f>
        <v>6.0105245189277428</v>
      </c>
      <c r="P43" s="1">
        <f>(Sheet1!$B$13-'Ark1'!C43)^2</f>
        <v>20.708298106535338</v>
      </c>
      <c r="Q43" s="1">
        <f>(Sheet1!$B$13-'Ark1'!D43)^2</f>
        <v>60.361976197188234</v>
      </c>
      <c r="R43" s="1">
        <f>(Sheet1!$B$13-'Ark1'!E43)^2</f>
        <v>3.4873385303753754</v>
      </c>
      <c r="S43" s="1">
        <f>(Sheet1!$B$13-'Ark1'!F43)^2</f>
        <v>63.770400051952976</v>
      </c>
      <c r="T43" s="1">
        <f>(Sheet1!$B$13-'Ark1'!G43)^2</f>
        <v>88.158898544533713</v>
      </c>
      <c r="U43" s="1">
        <f>(Sheet1!$B$13-'Ark1'!H43)^2</f>
        <v>58.85101786937372</v>
      </c>
      <c r="V43" s="1">
        <f>(Sheet1!$B$13-'Ark1'!I43)^2</f>
        <v>61.110132711183681</v>
      </c>
      <c r="W43" s="1">
        <f>(Sheet1!$B$13-'Ark1'!J43)^2</f>
        <v>320.53322496872369</v>
      </c>
      <c r="Y43" s="1">
        <f>(Sheet1!$B$14-'Ark1'!A43)^2</f>
        <v>27.877033320375812</v>
      </c>
      <c r="Z43" s="1">
        <f>(Sheet1!$B$15-'Ark1'!B43)^2</f>
        <v>83.626534436764075</v>
      </c>
      <c r="AA43" s="1">
        <f>(Sheet1!$B$16-'Ark1'!C43)^2</f>
        <v>153.03462863751471</v>
      </c>
      <c r="AB43" s="1">
        <f>(Sheet1!$B$17-'Ark1'!D43)^2</f>
        <v>152.92526781079937</v>
      </c>
      <c r="AC43" s="1">
        <f>(Sheet1!$B$18-'Ark1'!E43)^2</f>
        <v>151.7248717442809</v>
      </c>
      <c r="AD43" s="1">
        <f>(Sheet1!$B$19-'Ark1'!F43)^2</f>
        <v>119.98196489739196</v>
      </c>
      <c r="AE43" s="1">
        <f>(Sheet1!$B$20-'Ark1'!G43)^2</f>
        <v>161.4415898957584</v>
      </c>
      <c r="AF43" s="1">
        <f>(Sheet1!$B$21-'Ark1'!H43)^2</f>
        <v>244.2235382624734</v>
      </c>
      <c r="AG43" s="1">
        <f>(Sheet1!$B$22-'Ark1'!I43)^2</f>
        <v>283.3204837852461</v>
      </c>
      <c r="AH43" s="1">
        <f>(Sheet1!$B$23-'Ark1'!J43)^2</f>
        <v>99.652225344766734</v>
      </c>
      <c r="AJ43" s="1">
        <f>(Sheet1!$B$3-'Ark1'!A43)^2</f>
        <v>295.29115619083882</v>
      </c>
      <c r="AK43" s="1">
        <f>(Sheet1!$B$3-'Ark1'!B43)^2</f>
        <v>325.36375948598669</v>
      </c>
      <c r="AL43" s="1">
        <f>(Sheet1!$B$3-'Ark1'!C43)^2</f>
        <v>254.04669796991104</v>
      </c>
      <c r="AM43" s="1">
        <f>(Sheet1!$B$3-'Ark1'!D43)^2</f>
        <v>161.80304329039103</v>
      </c>
      <c r="AN43" s="1">
        <f>(Sheet1!$B$3-'Ark1'!E43)^2</f>
        <v>346.78029299393671</v>
      </c>
      <c r="AO43" s="1">
        <f>(Sheet1!$B$3-'Ark1'!F43)^2</f>
        <v>156.34607548409932</v>
      </c>
      <c r="AP43" s="1">
        <f>(Sheet1!$B$3-'Ark1'!G43)^2</f>
        <v>123.21405193217814</v>
      </c>
      <c r="AQ43" s="1">
        <f>(Sheet1!$B$3-'Ark1'!H43)^2</f>
        <v>164.30209384709156</v>
      </c>
      <c r="AR43" s="1">
        <f>(Sheet1!$B$3-'Ark1'!I43)^2</f>
        <v>160.58420976866617</v>
      </c>
      <c r="AS43" s="1">
        <f>(Sheet1!$B$3-'Ark1'!J43)^2</f>
        <v>6.687591665409812</v>
      </c>
      <c r="AU43" s="1">
        <f>(Sheet1!$B$5-'Ark1'!A43)^2</f>
        <v>310.16464019781608</v>
      </c>
      <c r="AV43" s="1">
        <f>(Sheet1!$B$5-'Ark1'!B43)^2</f>
        <v>340.96716766382207</v>
      </c>
      <c r="AW43" s="1">
        <f>(Sheet1!$B$5-'Ark1'!C43)^2</f>
        <v>267.85565477175174</v>
      </c>
      <c r="AX43" s="1">
        <f>(Sheet1!$B$5-'Ark1'!D43)^2</f>
        <v>172.86034277644242</v>
      </c>
      <c r="AY43" s="1">
        <f>(Sheet1!$B$5-'Ark1'!E43)^2</f>
        <v>362.88313435140486</v>
      </c>
      <c r="AZ43" s="1">
        <f>(Sheet1!$B$5-'Ark1'!F43)^2</f>
        <v>167.21842415037946</v>
      </c>
      <c r="BA43" s="1">
        <f>(Sheet1!$B$5-'Ark1'!G43)^2</f>
        <v>132.88640085648044</v>
      </c>
      <c r="BB43" s="1">
        <f>(Sheet1!$B$5-'Ark1'!H43)^2</f>
        <v>175.44305059937957</v>
      </c>
      <c r="BC43" s="1">
        <f>(Sheet1!$B$5-'Ark1'!I43)^2</f>
        <v>171.60047368251759</v>
      </c>
      <c r="BD43" s="1">
        <f>(Sheet1!$B$5-'Ark1'!J43)^2</f>
        <v>9.0811322770702372</v>
      </c>
      <c r="BF43" s="1">
        <f>(Sheet1!$B$6-'Ark1'!A43)^2</f>
        <v>276.88579969240692</v>
      </c>
      <c r="BG43" s="1">
        <f>(Sheet1!$B$6-'Ark1'!B43)^2</f>
        <v>306.02920398847965</v>
      </c>
      <c r="BH43" s="1">
        <f>(Sheet1!$B$6-'Ark1'!C43)^2</f>
        <v>236.99649266799068</v>
      </c>
      <c r="BI43" s="1">
        <f>(Sheet1!$B$6-'Ark1'!D43)^2</f>
        <v>148.2557185967718</v>
      </c>
      <c r="BJ43" s="1">
        <f>(Sheet1!$B$6-'Ark1'!E43)^2</f>
        <v>326.80995527527898</v>
      </c>
      <c r="BK43" s="1">
        <f>(Sheet1!$B$6-'Ark1'!F43)^2</f>
        <v>143.03419458515194</v>
      </c>
      <c r="BL43" s="1">
        <f>(Sheet1!$B$6-'Ark1'!G43)^2</f>
        <v>111.42977979541955</v>
      </c>
      <c r="BM43" s="1">
        <f>(Sheet1!$B$6-'Ark1'!H43)^2</f>
        <v>150.64827281980376</v>
      </c>
      <c r="BN43" s="1">
        <f>(Sheet1!$B$6-'Ark1'!I43)^2</f>
        <v>147.08912366932429</v>
      </c>
      <c r="BO43" s="1">
        <f>(Sheet1!$B$6-'Ark1'!J43)^2</f>
        <v>4.1692976515775992</v>
      </c>
    </row>
    <row r="46" spans="1:67" x14ac:dyDescent="0.3">
      <c r="BF46" s="1"/>
    </row>
    <row r="47" spans="1:67" x14ac:dyDescent="0.3">
      <c r="A47">
        <v>-33.725852896857099</v>
      </c>
      <c r="B47">
        <v>-31.7794633811247</v>
      </c>
      <c r="C47">
        <v>-28.694460798548601</v>
      </c>
      <c r="D47">
        <v>-44.606328894049</v>
      </c>
      <c r="E47">
        <v>-30.2738528968571</v>
      </c>
      <c r="F47">
        <v>-28.6219121014378</v>
      </c>
      <c r="G47">
        <v>-39.830411928428298</v>
      </c>
      <c r="H47">
        <v>-28.4308528968571</v>
      </c>
      <c r="I47">
        <v>-34.8214389449018</v>
      </c>
      <c r="J47">
        <v>-28.445852896857101</v>
      </c>
      <c r="L47" t="s">
        <v>5</v>
      </c>
      <c r="N47" s="1">
        <f>(Sheet1!$B$8-'Ark1'!A47)^2</f>
        <v>0.90695109360922876</v>
      </c>
      <c r="O47" s="1">
        <f>(Sheet1!$B$8-'Ark1'!B47)^2</f>
        <v>8.4026316426757894</v>
      </c>
      <c r="P47" s="1">
        <f>(Sheet1!$B$8-'Ark1'!C47)^2</f>
        <v>35.805047424207039</v>
      </c>
      <c r="Q47" s="1">
        <f>(Sheet1!$B$8-'Ark1'!D47)^2</f>
        <v>98.567888360988462</v>
      </c>
      <c r="R47" s="1">
        <f>(Sheet1!$B$8-'Ark1'!E47)^2</f>
        <v>19.398209068985778</v>
      </c>
      <c r="S47" s="1">
        <f>(Sheet1!$B$8-'Ark1'!F47)^2</f>
        <v>36.678534643744392</v>
      </c>
      <c r="T47" s="1">
        <f>(Sheet1!$B$8-'Ark1'!G47)^2</f>
        <v>26.545363015878713</v>
      </c>
      <c r="U47" s="1">
        <f>(Sheet1!$B$8-'Ark1'!H47)^2</f>
        <v>39.029254569744467</v>
      </c>
      <c r="V47" s="1">
        <f>(Sheet1!$B$8-'Ark1'!I47)^2</f>
        <v>2.0519487737543644E-2</v>
      </c>
      <c r="W47" s="1">
        <f>(Sheet1!$B$8-'Ark1'!J47)^2</f>
        <v>38.842059375761075</v>
      </c>
      <c r="Y47" s="1">
        <f>(Sheet1!$B$14-'Ark1'!A47)^2</f>
        <v>898.89775870868857</v>
      </c>
      <c r="Z47" s="1">
        <f>(Sheet1!$B$15-'Ark1'!B47)^2</f>
        <v>836.18906607377437</v>
      </c>
      <c r="AA47" s="1">
        <f>(Sheet1!$B$16-'Ark1'!C47)^2</f>
        <v>711.66096207100702</v>
      </c>
      <c r="AB47" s="1">
        <f>(Sheet1!$B$17-'Ark1'!D47)^2</f>
        <v>57.015597176394195</v>
      </c>
      <c r="AC47" s="1">
        <f>(Sheet1!$B$18-'Ark1'!E47)^2</f>
        <v>774.72204980322385</v>
      </c>
      <c r="AD47" s="1">
        <f>(Sheet1!$B$19-'Ark1'!F47)^2</f>
        <v>611.65261833541706</v>
      </c>
      <c r="AE47" s="1">
        <f>(Sheet1!$B$20-'Ark1'!G47)^2</f>
        <v>107.47703635375082</v>
      </c>
      <c r="AF47" s="1">
        <f>(Sheet1!$B$21-'Ark1'!H47)^2</f>
        <v>422.83044078620094</v>
      </c>
      <c r="AG47" s="1">
        <f>(Sheet1!$B$22-'Ark1'!I47)^2</f>
        <v>164.40179564180718</v>
      </c>
      <c r="AH47" s="1">
        <f>(Sheet1!$B$23-'Ark1'!J47)^2</f>
        <v>254.75026940881935</v>
      </c>
      <c r="AJ47" s="1">
        <f>(Sheet1!$B$2-'Ark1'!A47)^2</f>
        <v>457.86786241391206</v>
      </c>
      <c r="AK47" s="1">
        <f>(Sheet1!$B$2-'Ark1'!B47)^2</f>
        <v>544.95338524296551</v>
      </c>
      <c r="AL47" s="1">
        <f>(Sheet1!$B$2-'Ark1'!C47)^2</f>
        <v>698.50468694684662</v>
      </c>
      <c r="AM47" s="1">
        <f>(Sheet1!$B$2-'Ark1'!D47)^2</f>
        <v>110.61509584753794</v>
      </c>
      <c r="AN47" s="1">
        <f>(Sheet1!$B$2-'Ark1'!E47)^2</f>
        <v>617.51490309865676</v>
      </c>
      <c r="AO47" s="1">
        <f>(Sheet1!$B$2-'Ark1'!F47)^2</f>
        <v>702.34476400567132</v>
      </c>
      <c r="AP47" s="1">
        <f>(Sheet1!$B$2-'Ark1'!G47)^2</f>
        <v>233.8846613011365</v>
      </c>
      <c r="AQ47" s="1">
        <f>(Sheet1!$B$2-'Ark1'!H47)^2</f>
        <v>712.50808867281216</v>
      </c>
      <c r="AR47" s="1">
        <f>(Sheet1!$B$2-'Ark1'!I47)^2</f>
        <v>412.18180562344787</v>
      </c>
      <c r="AS47" s="1">
        <f>(Sheet1!$B$2-'Ark1'!J47)^2</f>
        <v>711.70752825848103</v>
      </c>
      <c r="AU47" s="1">
        <f>(Sheet1!$B$5-'Ark1'!A47)^2</f>
        <v>311.52259012717383</v>
      </c>
      <c r="AV47" s="1">
        <f>(Sheet1!$B$5-'Ark1'!B47)^2</f>
        <v>384.01858211843648</v>
      </c>
      <c r="AW47" s="1">
        <f>(Sheet1!$B$5-'Ark1'!C47)^2</f>
        <v>514.44566333645957</v>
      </c>
      <c r="AX47" s="1">
        <f>(Sheet1!$B$5-'Ark1'!D47)^2</f>
        <v>45.826489792194835</v>
      </c>
      <c r="AY47" s="1">
        <f>(Sheet1!$B$5-'Ark1'!E47)^2</f>
        <v>445.29451175431149</v>
      </c>
      <c r="AZ47" s="1">
        <f>(Sheet1!$B$5-'Ark1'!F47)^2</f>
        <v>517.74193791115442</v>
      </c>
      <c r="BA47" s="1">
        <f>(Sheet1!$B$5-'Ark1'!G47)^2</f>
        <v>133.2972661106019</v>
      </c>
      <c r="BB47" s="1">
        <f>(Sheet1!$B$5-'Ark1'!H47)^2</f>
        <v>526.47314216532391</v>
      </c>
      <c r="BC47" s="1">
        <f>(Sheet1!$B$5-'Ark1'!I47)^2</f>
        <v>274.04870582541469</v>
      </c>
      <c r="BD47" s="1">
        <f>(Sheet1!$B$5-'Ark1'!J47)^2</f>
        <v>525.78501708872852</v>
      </c>
      <c r="BF47" s="1">
        <f>(Sheet1!$B$6-'Ark1'!A47)^2</f>
        <v>346.76430141345168</v>
      </c>
      <c r="BG47" s="1">
        <f>(Sheet1!$B$6-'Ark1'!B47)^2</f>
        <v>423.04254048221736</v>
      </c>
      <c r="BH47" s="1">
        <f>(Sheet1!$B$6-'Ark1'!C47)^2</f>
        <v>559.4644351267026</v>
      </c>
      <c r="BI47" s="1">
        <f>(Sheet1!$B$6-'Ark1'!D47)^2</f>
        <v>59.925131713584825</v>
      </c>
      <c r="BJ47" s="1">
        <f>(Sheet1!$B$6-'Ark1'!E47)^2</f>
        <v>487.24419017975032</v>
      </c>
      <c r="BK47" s="1">
        <f>(Sheet1!$B$6-'Ark1'!F47)^2</f>
        <v>562.90168718581469</v>
      </c>
      <c r="BL47" s="1">
        <f>(Sheet1!$B$6-'Ark1'!G47)^2</f>
        <v>156.67652624309997</v>
      </c>
      <c r="BM47" s="1">
        <f>(Sheet1!$B$6-'Ark1'!H47)^2</f>
        <v>572.00415994113177</v>
      </c>
      <c r="BN47" s="1">
        <f>(Sheet1!$B$6-'Ark1'!I47)^2</f>
        <v>307.1614613734518</v>
      </c>
      <c r="BO47" s="1">
        <f>(Sheet1!$B$6-'Ark1'!J47)^2</f>
        <v>571.28688668751226</v>
      </c>
    </row>
    <row r="48" spans="1:67" x14ac:dyDescent="0.3">
      <c r="A48">
        <v>-45.039852896857099</v>
      </c>
      <c r="B48">
        <v>-42.183957137638103</v>
      </c>
      <c r="C48">
        <v>-35.986791257070998</v>
      </c>
      <c r="D48">
        <v>-37.582976620195602</v>
      </c>
      <c r="E48">
        <v>-38.827852896857102</v>
      </c>
      <c r="F48">
        <v>-34.813791257071003</v>
      </c>
      <c r="G48">
        <v>-43.800976620195598</v>
      </c>
      <c r="H48">
        <v>-32.180852896857097</v>
      </c>
      <c r="I48">
        <v>-39.698501489441199</v>
      </c>
      <c r="J48">
        <v>-34.555852896857097</v>
      </c>
      <c r="N48" s="1">
        <f>(Sheet1!$B$9-'Ark1'!A48)^2</f>
        <v>13.498886622479052</v>
      </c>
      <c r="O48" s="1">
        <f>(Sheet1!$B$9-'Ark1'!B48)^2</f>
        <v>0.66943052389576441</v>
      </c>
      <c r="P48" s="1">
        <f>(Sheet1!$B$9-'Ark1'!C48)^2</f>
        <v>28.9334101362032</v>
      </c>
      <c r="Q48" s="1">
        <f>(Sheet1!$B$9-'Ark1'!D48)^2</f>
        <v>14.309524220718803</v>
      </c>
      <c r="R48" s="1">
        <f>(Sheet1!$B$9-'Ark1'!E48)^2</f>
        <v>6.4410221935343737</v>
      </c>
      <c r="S48" s="1">
        <f>(Sheet1!$B$9-'Ark1'!F48)^2</f>
        <v>42.92842279157145</v>
      </c>
      <c r="T48" s="1">
        <f>(Sheet1!$B$9-'Ark1'!G48)^2</f>
        <v>5.9302322702958037</v>
      </c>
      <c r="U48" s="1">
        <f>(Sheet1!$B$9-'Ark1'!H48)^2</f>
        <v>84.362698467971782</v>
      </c>
      <c r="V48" s="1">
        <f>(Sheet1!$B$9-'Ark1'!I48)^2</f>
        <v>2.7797836103776636</v>
      </c>
      <c r="W48" s="1">
        <f>(Sheet1!$B$9-'Ark1'!J48)^2</f>
        <v>46.374968190886058</v>
      </c>
      <c r="Y48" s="1">
        <f>(Sheet1!$B$14-'Ark1'!A48)^2</f>
        <v>348.4801739947975</v>
      </c>
      <c r="Z48" s="1">
        <f>(Sheet1!$B$15-'Ark1'!B48)^2</f>
        <v>342.71044000010932</v>
      </c>
      <c r="AA48" s="1">
        <f>(Sheet1!$B$16-'Ark1'!C48)^2</f>
        <v>375.76441996235548</v>
      </c>
      <c r="AB48" s="1">
        <f>(Sheet1!$B$17-'Ark1'!D48)^2</f>
        <v>212.40787656169528</v>
      </c>
      <c r="AC48" s="1">
        <f>(Sheet1!$B$18-'Ark1'!E48)^2</f>
        <v>371.71181527540415</v>
      </c>
      <c r="AD48" s="1">
        <f>(Sheet1!$B$19-'Ark1'!F48)^2</f>
        <v>343.72168360815027</v>
      </c>
      <c r="AE48" s="1">
        <f>(Sheet1!$B$20-'Ark1'!G48)^2</f>
        <v>40.915832973743207</v>
      </c>
      <c r="AF48" s="1">
        <f>(Sheet1!$B$21-'Ark1'!H48)^2</f>
        <v>282.6716313175553</v>
      </c>
      <c r="AG48" s="1">
        <f>(Sheet1!$B$22-'Ark1'!I48)^2</f>
        <v>63.12086108373034</v>
      </c>
      <c r="AH48" s="1">
        <f>(Sheet1!$B$23-'Ark1'!J48)^2</f>
        <v>97.040194148216017</v>
      </c>
      <c r="AJ48" s="1">
        <f>(Sheet1!$B$2-'Ark1'!A48)^2</f>
        <v>101.68397323106079</v>
      </c>
      <c r="AK48" s="1">
        <f>(Sheet1!$B$2-'Ark1'!B48)^2</f>
        <v>167.43694641103539</v>
      </c>
      <c r="AL48" s="1">
        <f>(Sheet1!$B$2-'Ark1'!C48)^2</f>
        <v>366.22127781319023</v>
      </c>
      <c r="AM48" s="1">
        <f>(Sheet1!$B$2-'Ark1'!D48)^2</f>
        <v>307.67697813319558</v>
      </c>
      <c r="AN48" s="1">
        <f>(Sheet1!$B$2-'Ark1'!E48)^2</f>
        <v>265.55463415273931</v>
      </c>
      <c r="AO48" s="1">
        <f>(Sheet1!$B$2-'Ark1'!F48)^2</f>
        <v>412.4923948208251</v>
      </c>
      <c r="AP48" s="1">
        <f>(Sheet1!$B$2-'Ark1'!G48)^2</f>
        <v>128.20406566922222</v>
      </c>
      <c r="AQ48" s="1">
        <f>(Sheet1!$B$2-'Ark1'!H48)^2</f>
        <v>526.37423509002178</v>
      </c>
      <c r="AR48" s="1">
        <f>(Sheet1!$B$2-'Ark1'!I48)^2</f>
        <v>237.93675036208174</v>
      </c>
      <c r="AS48" s="1">
        <f>(Sheet1!$B$2-'Ark1'!J48)^2</f>
        <v>423.03633615425446</v>
      </c>
      <c r="AU48" s="1">
        <f>(Sheet1!$B$5-'Ark1'!A48)^2</f>
        <v>40.144928353872352</v>
      </c>
      <c r="AV48" s="1">
        <f>(Sheet1!$B$5-'Ark1'!B48)^2</f>
        <v>84.490994585438344</v>
      </c>
      <c r="AW48" s="1">
        <f>(Sheet1!$B$5-'Ark1'!C48)^2</f>
        <v>236.82329673515579</v>
      </c>
      <c r="AX48" s="1">
        <f>(Sheet1!$B$5-'Ark1'!D48)^2</f>
        <v>190.24350641462198</v>
      </c>
      <c r="AY48" s="1">
        <f>(Sheet1!$B$5-'Ark1'!E48)^2</f>
        <v>157.45236807455007</v>
      </c>
      <c r="AZ48" s="1">
        <f>(Sheet1!$B$5-'Ark1'!F48)^2</f>
        <v>274.30197033184834</v>
      </c>
      <c r="BA48" s="1">
        <f>(Sheet1!$B$5-'Ark1'!G48)^2</f>
        <v>57.378789286743718</v>
      </c>
      <c r="BB48" s="1">
        <f>(Sheet1!$B$5-'Ark1'!H48)^2</f>
        <v>368.4481230164925</v>
      </c>
      <c r="BC48" s="1">
        <f>(Sheet1!$B$5-'Ark1'!I48)^2</f>
        <v>136.36059552098737</v>
      </c>
      <c r="BD48" s="1">
        <f>(Sheet1!$B$5-'Ark1'!J48)^2</f>
        <v>282.91248588889914</v>
      </c>
      <c r="BF48" s="1">
        <f>(Sheet1!$B$6-'Ark1'!A48)^2</f>
        <v>53.401141316724029</v>
      </c>
      <c r="BG48" s="1">
        <f>(Sheet1!$B$6-'Ark1'!B48)^2</f>
        <v>103.29681789177502</v>
      </c>
      <c r="BH48" s="1">
        <f>(Sheet1!$B$6-'Ark1'!C48)^2</f>
        <v>267.67152591715114</v>
      </c>
      <c r="BI48" s="1">
        <f>(Sheet1!$B$6-'Ark1'!D48)^2</f>
        <v>217.99000936143494</v>
      </c>
      <c r="BJ48" s="1">
        <f>(Sheet1!$B$6-'Ark1'!E48)^2</f>
        <v>182.7798127490089</v>
      </c>
      <c r="BK48" s="1">
        <f>(Sheet1!$B$6-'Ark1'!F48)^2</f>
        <v>307.42958695713327</v>
      </c>
      <c r="BL48" s="1">
        <f>(Sheet1!$B$6-'Ark1'!G48)^2</f>
        <v>73.04240125113985</v>
      </c>
      <c r="BM48" s="1">
        <f>(Sheet1!$B$6-'Ark1'!H48)^2</f>
        <v>406.69209653625927</v>
      </c>
      <c r="BN48" s="1">
        <f>(Sheet1!$B$6-'Ark1'!I48)^2</f>
        <v>159.99618557528083</v>
      </c>
      <c r="BO48" s="1">
        <f>(Sheet1!$B$6-'Ark1'!J48)^2</f>
        <v>316.54133137983996</v>
      </c>
    </row>
    <row r="49" spans="1:67" x14ac:dyDescent="0.3">
      <c r="A49">
        <v>-55.332852896857098</v>
      </c>
      <c r="B49">
        <v>-52.572957137638099</v>
      </c>
      <c r="C49">
        <v>-48.368463381124698</v>
      </c>
      <c r="D49">
        <v>-41.429060154898302</v>
      </c>
      <c r="E49">
        <v>-49.4508528968571</v>
      </c>
      <c r="F49">
        <v>-45.360463381124703</v>
      </c>
      <c r="G49">
        <v>-41.047781347614198</v>
      </c>
      <c r="H49">
        <v>-40.338852896857098</v>
      </c>
      <c r="I49">
        <v>-42.5882489156132</v>
      </c>
      <c r="J49">
        <v>-41.121852896857099</v>
      </c>
      <c r="N49" s="1">
        <f>(Sheet1!$B$10-'Ark1'!A49)^2</f>
        <v>39.907572218866974</v>
      </c>
      <c r="O49" s="1">
        <f>(Sheet1!$B$10-'Ark1'!B49)^2</f>
        <v>12.654726767097285</v>
      </c>
      <c r="P49" s="1">
        <f>(Sheet1!$B$10-'Ark1'!C49)^2</f>
        <v>0.41879727106841391</v>
      </c>
      <c r="Q49" s="1">
        <f>(Sheet1!$B$10-'Ark1'!D49)^2</f>
        <v>57.555721257689932</v>
      </c>
      <c r="R49" s="1">
        <f>(Sheet1!$B$10-'Ark1'!E49)^2</f>
        <v>0.189437371458472</v>
      </c>
      <c r="S49" s="1">
        <f>(Sheet1!$B$10-'Ark1'!F49)^2</f>
        <v>13.360088473096209</v>
      </c>
      <c r="T49" s="1">
        <f>(Sheet1!$B$10-'Ark1'!G49)^2</f>
        <v>63.486275270083013</v>
      </c>
      <c r="U49" s="1">
        <f>(Sheet1!$B$10-'Ark1'!H49)^2</f>
        <v>75.286094047149348</v>
      </c>
      <c r="V49" s="1">
        <f>(Sheet1!$B$10-'Ark1'!I49)^2</f>
        <v>41.310955857088267</v>
      </c>
      <c r="W49" s="1">
        <f>(Sheet1!$B$10-'Ark1'!J49)^2</f>
        <v>62.311383208577553</v>
      </c>
      <c r="Y49" s="1">
        <f>(Sheet1!$B$14-'Ark1'!A49)^2</f>
        <v>70.134321842943109</v>
      </c>
      <c r="Z49" s="1">
        <f>(Sheet1!$B$15-'Ark1'!B49)^2</f>
        <v>65.990279735819769</v>
      </c>
      <c r="AA49" s="1">
        <f>(Sheet1!$B$16-'Ark1'!C49)^2</f>
        <v>49.041613995470094</v>
      </c>
      <c r="AB49" s="1">
        <f>(Sheet1!$B$17-'Ark1'!D49)^2</f>
        <v>115.09290315041844</v>
      </c>
      <c r="AC49" s="1">
        <f>(Sheet1!$B$18-'Ark1'!E49)^2</f>
        <v>74.940692379095097</v>
      </c>
      <c r="AD49" s="1">
        <f>(Sheet1!$B$19-'Ark1'!F49)^2</f>
        <v>63.889015224014948</v>
      </c>
      <c r="AE49" s="1">
        <f>(Sheet1!$B$20-'Ark1'!G49)^2</f>
        <v>83.717811477075472</v>
      </c>
      <c r="AF49" s="1">
        <f>(Sheet1!$B$21-'Ark1'!H49)^2</f>
        <v>74.906277278832022</v>
      </c>
      <c r="AG49" s="1">
        <f>(Sheet1!$B$22-'Ark1'!I49)^2</f>
        <v>25.554201733124163</v>
      </c>
      <c r="AH49" s="1">
        <f>(Sheet1!$B$23-'Ark1'!J49)^2</f>
        <v>10.790555784693517</v>
      </c>
      <c r="AJ49" s="1">
        <f>(Sheet1!$B$2-'Ark1'!A49)^2</f>
        <v>4.3744917017316552E-2</v>
      </c>
      <c r="AK49" s="1">
        <f>(Sheet1!$B$2-'Ark1'!B49)^2</f>
        <v>6.5062893602202116</v>
      </c>
      <c r="AL49" s="1">
        <f>(Sheet1!$B$2-'Ark1'!C49)^2</f>
        <v>45.633222334019429</v>
      </c>
      <c r="AM49" s="1">
        <f>(Sheet1!$B$2-'Ark1'!D49)^2</f>
        <v>187.54316161628435</v>
      </c>
      <c r="AN49" s="1">
        <f>(Sheet1!$B$2-'Ark1'!E49)^2</f>
        <v>32.181194723410357</v>
      </c>
      <c r="AO49" s="1">
        <f>(Sheet1!$B$2-'Ark1'!F49)^2</f>
        <v>95.320790081207846</v>
      </c>
      <c r="AP49" s="1">
        <f>(Sheet1!$B$2-'Ark1'!G49)^2</f>
        <v>198.13148706925946</v>
      </c>
      <c r="AQ49" s="1">
        <f>(Sheet1!$B$2-'Ark1'!H49)^2</f>
        <v>218.59170508244702</v>
      </c>
      <c r="AR49" s="1">
        <f>(Sheet1!$B$2-'Ark1'!I49)^2</f>
        <v>157.13753492270672</v>
      </c>
      <c r="AS49" s="1">
        <f>(Sheet1!$B$2-'Ark1'!J49)^2</f>
        <v>196.05172345436034</v>
      </c>
      <c r="AU49" s="1">
        <f>(Sheet1!$B$5-'Ark1'!A49)^2</f>
        <v>15.657828794159434</v>
      </c>
      <c r="AV49" s="1">
        <f>(Sheet1!$B$5-'Ark1'!B49)^2</f>
        <v>1.4330524504630442</v>
      </c>
      <c r="AW49" s="1">
        <f>(Sheet1!$B$5-'Ark1'!C49)^2</f>
        <v>9.0444070561424326</v>
      </c>
      <c r="AX49" s="1">
        <f>(Sheet1!$B$5-'Ark1'!D49)^2</f>
        <v>98.938736643346431</v>
      </c>
      <c r="AY49" s="1">
        <f>(Sheet1!$B$5-'Ark1'!E49)^2</f>
        <v>3.7056348297400556</v>
      </c>
      <c r="AZ49" s="1">
        <f>(Sheet1!$B$5-'Ark1'!F49)^2</f>
        <v>36.184941742704602</v>
      </c>
      <c r="BA49" s="1">
        <f>(Sheet1!$B$5-'Ark1'!G49)^2</f>
        <v>106.66911466508787</v>
      </c>
      <c r="BB49" s="1">
        <f>(Sheet1!$B$5-'Ark1'!H49)^2</f>
        <v>121.81542535884762</v>
      </c>
      <c r="BC49" s="1">
        <f>(Sheet1!$B$5-'Ark1'!I49)^2</f>
        <v>77.222028603806436</v>
      </c>
      <c r="BD49" s="1">
        <f>(Sheet1!$B$5-'Ark1'!J49)^2</f>
        <v>105.14456836057157</v>
      </c>
      <c r="BF49" s="1">
        <f>(Sheet1!$B$6-'Ark1'!A49)^2</f>
        <v>8.9125626830296802</v>
      </c>
      <c r="BG49" s="1">
        <f>(Sheet1!$B$6-'Ark1'!B49)^2</f>
        <v>5.0848349863642499E-2</v>
      </c>
      <c r="BH49" s="1">
        <f>(Sheet1!$B$6-'Ark1'!C49)^2</f>
        <v>15.832424842999396</v>
      </c>
      <c r="BI49" s="1">
        <f>(Sheet1!$B$6-'Ark1'!D49)^2</f>
        <v>119.21148467554357</v>
      </c>
      <c r="BJ49" s="1">
        <f>(Sheet1!$B$6-'Ark1'!E49)^2</f>
        <v>8.3903405356858638</v>
      </c>
      <c r="BK49" s="1">
        <f>(Sheet1!$B$6-'Ark1'!F49)^2</f>
        <v>48.818140628807271</v>
      </c>
      <c r="BL49" s="1">
        <f>(Sheet1!$B$6-'Ark1'!G49)^2</f>
        <v>127.68276817530364</v>
      </c>
      <c r="BM49" s="1">
        <f>(Sheet1!$B$6-'Ark1'!H49)^2</f>
        <v>144.20667700107234</v>
      </c>
      <c r="BN49" s="1">
        <f>(Sheet1!$B$6-'Ark1'!I49)^2</f>
        <v>95.242227355887636</v>
      </c>
      <c r="BO49" s="1">
        <f>(Sheet1!$B$6-'Ark1'!J49)^2</f>
        <v>126.01428516213491</v>
      </c>
    </row>
    <row r="50" spans="1:67" x14ac:dyDescent="0.3">
      <c r="A50">
        <v>-63.473852896857103</v>
      </c>
      <c r="B50">
        <v>-62.104957137638102</v>
      </c>
      <c r="C50">
        <v>-58.263957137638101</v>
      </c>
      <c r="D50">
        <v>-45.705912101437796</v>
      </c>
      <c r="E50">
        <v>-64.137852896857098</v>
      </c>
      <c r="F50">
        <v>-58.069957137638099</v>
      </c>
      <c r="G50">
        <v>-43.742912101437803</v>
      </c>
      <c r="H50">
        <v>-54.601852896857103</v>
      </c>
      <c r="I50">
        <v>-43.005912101437801</v>
      </c>
      <c r="J50">
        <v>-48.623852896857102</v>
      </c>
      <c r="N50" s="1">
        <f>(Sheet1!$B$11-'Ark1'!A50)^2</f>
        <v>38.253973186732416</v>
      </c>
      <c r="O50" s="1">
        <f>(Sheet1!$B$11-'Ark1'!B50)^2</f>
        <v>23.194663977490126</v>
      </c>
      <c r="P50" s="1">
        <f>(Sheet1!$B$11-'Ark1'!C50)^2</f>
        <v>0.95078858078906603</v>
      </c>
      <c r="Q50" s="1">
        <f>(Sheet1!$B$11-'Ark1'!D50)^2</f>
        <v>134.16498905394519</v>
      </c>
      <c r="R50" s="1">
        <f>(Sheet1!$B$11-'Ark1'!E50)^2</f>
        <v>46.908522152894854</v>
      </c>
      <c r="S50" s="1">
        <f>(Sheet1!$B$11-'Ark1'!F50)^2</f>
        <v>0.61009203380650434</v>
      </c>
      <c r="T50" s="1">
        <f>(Sheet1!$B$11-'Ark1'!G50)^2</f>
        <v>183.49306353757896</v>
      </c>
      <c r="U50" s="1">
        <f>(Sheet1!$B$11-'Ark1'!H50)^2</f>
        <v>7.2200783978862653</v>
      </c>
      <c r="V50" s="1">
        <f>(Sheet1!$B$11-'Ark1'!I50)^2</f>
        <v>204.00297927595813</v>
      </c>
      <c r="W50" s="1">
        <f>(Sheet1!$B$11-'Ark1'!J50)^2</f>
        <v>75.082577783850866</v>
      </c>
      <c r="Y50" s="1">
        <f>(Sheet1!$B$14-'Ark1'!A50)^2</f>
        <v>5.4580025567538118E-2</v>
      </c>
      <c r="Z50" s="1">
        <f>(Sheet1!$B$15-'Ark1'!B50)^2</f>
        <v>1.9840408744077365</v>
      </c>
      <c r="AA50" s="1">
        <f>(Sheet1!$B$16-'Ark1'!C50)^2</f>
        <v>8.366683283833332</v>
      </c>
      <c r="AB50" s="1">
        <f>(Sheet1!$B$17-'Ark1'!D50)^2</f>
        <v>41.619066609485387</v>
      </c>
      <c r="AC50" s="1">
        <f>(Sheet1!$B$18-'Ark1'!E50)^2</f>
        <v>36.362959472374548</v>
      </c>
      <c r="AD50" s="1">
        <f>(Sheet1!$B$19-'Ark1'!F50)^2</f>
        <v>22.244743213467849</v>
      </c>
      <c r="AE50" s="1">
        <f>(Sheet1!$B$20-'Ark1'!G50)^2</f>
        <v>41.662029485176809</v>
      </c>
      <c r="AF50" s="1">
        <f>(Sheet1!$B$21-'Ark1'!H50)^2</f>
        <v>31.451444425153543</v>
      </c>
      <c r="AG50" s="1">
        <f>(Sheet1!$B$22-'Ark1'!I50)^2</f>
        <v>21.505972236216277</v>
      </c>
      <c r="AH50" s="1">
        <f>(Sheet1!$B$23-'Ark1'!J50)^2</f>
        <v>17.783948104653113</v>
      </c>
      <c r="AJ50" s="1">
        <f>(Sheet1!$B$2-'Ark1'!A50)^2</f>
        <v>69.725052712351314</v>
      </c>
      <c r="AK50" s="1">
        <f>(Sheet1!$B$2-'Ark1'!B50)^2</f>
        <v>48.737950646160066</v>
      </c>
      <c r="AL50" s="1">
        <f>(Sheet1!$B$2-'Ark1'!C50)^2</f>
        <v>9.8612146315466482</v>
      </c>
      <c r="AM50" s="1">
        <f>(Sheet1!$B$2-'Ark1'!D50)^2</f>
        <v>88.694729678879852</v>
      </c>
      <c r="AN50" s="1">
        <f>(Sheet1!$B$2-'Ark1'!E50)^2</f>
        <v>81.254951704625114</v>
      </c>
      <c r="AO50" s="1">
        <f>(Sheet1!$B$2-'Ark1'!F50)^2</f>
        <v>8.6804308781399673</v>
      </c>
      <c r="AP50" s="1">
        <f>(Sheet1!$B$2-'Ark1'!G50)^2</f>
        <v>129.52233413050064</v>
      </c>
      <c r="AQ50" s="1">
        <f>(Sheet1!$B$2-'Ark1'!H50)^2</f>
        <v>0.2723244420892813</v>
      </c>
      <c r="AR50" s="1">
        <f>(Sheet1!$B$2-'Ark1'!I50)^2</f>
        <v>146.84078455375317</v>
      </c>
      <c r="AS50" s="1">
        <f>(Sheet1!$B$2-'Ark1'!J50)^2</f>
        <v>42.248012900201736</v>
      </c>
      <c r="AU50" s="1">
        <f>(Sheet1!$B$5-'Ark1'!A50)^2</f>
        <v>146.3615422233228</v>
      </c>
      <c r="AV50" s="1">
        <f>(Sheet1!$B$5-'Ark1'!B50)^2</f>
        <v>115.11362302293543</v>
      </c>
      <c r="AW50" s="1">
        <f>(Sheet1!$B$5-'Ark1'!C50)^2</f>
        <v>47.445944858765621</v>
      </c>
      <c r="AX50" s="1">
        <f>(Sheet1!$B$5-'Ark1'!D50)^2</f>
        <v>32.14825757629761</v>
      </c>
      <c r="AY50" s="1">
        <f>(Sheet1!$B$5-'Ark1'!E50)^2</f>
        <v>162.86857883270287</v>
      </c>
      <c r="AZ50" s="1">
        <f>(Sheet1!$B$5-'Ark1'!F50)^2</f>
        <v>44.810997403975449</v>
      </c>
      <c r="BA50" s="1">
        <f>(Sheet1!$B$5-'Ark1'!G50)^2</f>
        <v>58.261824162888729</v>
      </c>
      <c r="BB50" s="1">
        <f>(Sheet1!$B$5-'Ark1'!H50)^2</f>
        <v>10.407059526905039</v>
      </c>
      <c r="BC50" s="1">
        <f>(Sheet1!$B$5-'Ark1'!I50)^2</f>
        <v>70.055951658720502</v>
      </c>
      <c r="BD50" s="1">
        <f>(Sheet1!$B$5-'Ark1'!J50)^2</f>
        <v>7.5735180526957002</v>
      </c>
      <c r="BF50" s="1">
        <f>(Sheet1!$B$6-'Ark1'!A50)^2</f>
        <v>123.79658883527834</v>
      </c>
      <c r="BG50" s="1">
        <f>(Sheet1!$B$6-'Ark1'!B50)^2</f>
        <v>95.208724029380505</v>
      </c>
      <c r="BH50" s="1">
        <f>(Sheet1!$B$6-'Ark1'!C50)^2</f>
        <v>35.004922395198342</v>
      </c>
      <c r="BI50" s="1">
        <f>(Sheet1!$B$6-'Ark1'!D50)^2</f>
        <v>44.110176432236479</v>
      </c>
      <c r="BJ50" s="1">
        <f>(Sheet1!$B$6-'Ark1'!E50)^2</f>
        <v>139.01333280838878</v>
      </c>
      <c r="BK50" s="1">
        <f>(Sheet1!$B$6-'Ark1'!F50)^2</f>
        <v>32.746958029920691</v>
      </c>
      <c r="BL50" s="1">
        <f>(Sheet1!$B$6-'Ark1'!G50)^2</f>
        <v>74.038267785389877</v>
      </c>
      <c r="BM50" s="1">
        <f>(Sheet1!$B$6-'Ark1'!H50)^2</f>
        <v>5.0822812427528739</v>
      </c>
      <c r="BN50" s="1">
        <f>(Sheet1!$B$6-'Ark1'!I50)^2</f>
        <v>87.264542379008915</v>
      </c>
      <c r="BO50" s="1">
        <f>(Sheet1!$B$6-'Ark1'!J50)^2</f>
        <v>13.865259918573754</v>
      </c>
    </row>
    <row r="51" spans="1:67" x14ac:dyDescent="0.3">
      <c r="A51">
        <v>-84.160852896857094</v>
      </c>
      <c r="B51">
        <v>-77.002957137638106</v>
      </c>
      <c r="C51">
        <v>-67.032957137638107</v>
      </c>
      <c r="D51">
        <v>-57.167791257071002</v>
      </c>
      <c r="E51">
        <v>-73.352852896857101</v>
      </c>
      <c r="F51">
        <v>-64.4899571376381</v>
      </c>
      <c r="G51">
        <v>-53.026791257070997</v>
      </c>
      <c r="H51">
        <v>-67.538852896857094</v>
      </c>
      <c r="I51">
        <v>-47.718791257070997</v>
      </c>
      <c r="J51">
        <v>-48.926852896857099</v>
      </c>
      <c r="N51" s="1">
        <f>(Sheet1!$B$12-'Ark1'!A51)^2</f>
        <v>324.75854099534632</v>
      </c>
      <c r="O51" s="1">
        <f>(Sheet1!$B$12-'Ark1'!B51)^2</f>
        <v>118.00829962991283</v>
      </c>
      <c r="P51" s="1">
        <f>(Sheet1!$B$12-'Ark1'!C51)^2</f>
        <v>0.79773926197198308</v>
      </c>
      <c r="Q51" s="1">
        <f>(Sheet1!$B$12-'Ark1'!D51)^2</f>
        <v>80.496844554772565</v>
      </c>
      <c r="R51" s="1">
        <f>(Sheet1!$B$12-'Ark1'!E51)^2</f>
        <v>52.02820953621476</v>
      </c>
      <c r="S51" s="1">
        <f>(Sheet1!$B$12-'Ark1'!F51)^2</f>
        <v>2.721963756889394</v>
      </c>
      <c r="T51" s="1">
        <f>(Sheet1!$B$12-'Ark1'!G51)^2</f>
        <v>171.95085750364319</v>
      </c>
      <c r="U51" s="1">
        <f>(Sheet1!$B$12-'Ark1'!H51)^2</f>
        <v>1.9573640292391272</v>
      </c>
      <c r="V51" s="1">
        <f>(Sheet1!$B$12-'Ark1'!I51)^2</f>
        <v>339.33336532895225</v>
      </c>
      <c r="W51" s="1">
        <f>(Sheet1!$B$12-'Ark1'!J51)^2</f>
        <v>296.28536316789933</v>
      </c>
      <c r="Y51" s="1">
        <f>(Sheet1!$B$14-'Ark1'!A51)^2</f>
        <v>418.34060273775896</v>
      </c>
      <c r="Z51" s="1">
        <f>(Sheet1!$B$15-'Ark1'!B51)^2</f>
        <v>265.90389441224715</v>
      </c>
      <c r="AA51" s="1">
        <f>(Sheet1!$B$16-'Ark1'!C51)^2</f>
        <v>135.99109440240082</v>
      </c>
      <c r="AB51" s="1">
        <f>(Sheet1!$B$17-'Ark1'!D51)^2</f>
        <v>25.106062756723485</v>
      </c>
      <c r="AC51" s="1">
        <f>(Sheet1!$B$18-'Ark1'!E51)^2</f>
        <v>232.41523169778281</v>
      </c>
      <c r="AD51" s="1">
        <f>(Sheet1!$B$19-'Ark1'!F51)^2</f>
        <v>124.02014697619755</v>
      </c>
      <c r="AE51" s="1">
        <f>(Sheet1!$B$20-'Ark1'!G51)^2</f>
        <v>8.0047467578748055</v>
      </c>
      <c r="AF51" s="1">
        <f>(Sheet1!$B$21-'Ark1'!H51)^2</f>
        <v>343.92291259958796</v>
      </c>
      <c r="AG51" s="1">
        <f>(Sheet1!$B$22-'Ark1'!I51)^2</f>
        <v>5.6890739044732838E-3</v>
      </c>
      <c r="AH51" s="1">
        <f>(Sheet1!$B$23-'Ark1'!J51)^2</f>
        <v>20.431320832318747</v>
      </c>
      <c r="AJ51" s="1">
        <f>(Sheet1!$B$2-'Ark1'!A51)^2</f>
        <v>843.15624596110081</v>
      </c>
      <c r="AK51" s="1">
        <f>(Sheet1!$B$2-'Ark1'!B51)^2</f>
        <v>478.70189109076074</v>
      </c>
      <c r="AL51" s="1">
        <f>(Sheet1!$B$2-'Ark1'!C51)^2</f>
        <v>141.8304045883666</v>
      </c>
      <c r="AM51" s="1">
        <f>(Sheet1!$B$2-'Ark1'!D51)^2</f>
        <v>4.1783088986817365</v>
      </c>
      <c r="AN51" s="1">
        <f>(Sheet1!$B$2-'Ark1'!E51)^2</f>
        <v>332.30201383384792</v>
      </c>
      <c r="AO51" s="1">
        <f>(Sheet1!$B$2-'Ark1'!F51)^2</f>
        <v>87.726771996030635</v>
      </c>
      <c r="AP51" s="1">
        <f>(Sheet1!$B$2-'Ark1'!G51)^2</f>
        <v>4.3970264490797115</v>
      </c>
      <c r="AQ51" s="1">
        <f>(Sheet1!$B$2-'Ark1'!H51)^2</f>
        <v>154.13602042860617</v>
      </c>
      <c r="AR51" s="1">
        <f>(Sheet1!$B$2-'Ark1'!I51)^2</f>
        <v>54.832674101702885</v>
      </c>
      <c r="AS51" s="1">
        <f>(Sheet1!$B$2-'Ark1'!J51)^2</f>
        <v>38.400914530712299</v>
      </c>
      <c r="AU51" s="1">
        <f>(Sheet1!$B$5-'Ark1'!A51)^2</f>
        <v>1074.8560575881547</v>
      </c>
      <c r="AV51" s="1">
        <f>(Sheet1!$B$5-'Ark1'!B51)^2</f>
        <v>656.74834090676825</v>
      </c>
      <c r="AW51" s="1">
        <f>(Sheet1!$B$5-'Ark1'!C51)^2</f>
        <v>245.14483325595526</v>
      </c>
      <c r="AX51" s="1">
        <f>(Sheet1!$B$5-'Ark1'!D51)^2</f>
        <v>33.546520392829933</v>
      </c>
      <c r="AY51" s="1">
        <f>(Sheet1!$B$5-'Ark1'!E51)^2</f>
        <v>482.98841677764085</v>
      </c>
      <c r="AZ51" s="1">
        <f>(Sheet1!$B$5-'Ark1'!F51)^2</f>
        <v>171.97966307280387</v>
      </c>
      <c r="BA51" s="1">
        <f>(Sheet1!$B$5-'Ark1'!G51)^2</f>
        <v>2.7255890389547797</v>
      </c>
      <c r="BB51" s="1">
        <f>(Sheet1!$B$5-'Ark1'!H51)^2</f>
        <v>261.24248646598909</v>
      </c>
      <c r="BC51" s="1">
        <f>(Sheet1!$B$5-'Ark1'!I51)^2</f>
        <v>13.374118511456837</v>
      </c>
      <c r="BD51" s="1">
        <f>(Sheet1!$B$5-'Ark1'!J51)^2</f>
        <v>5.9976135054701247</v>
      </c>
      <c r="BF51" s="1">
        <f>(Sheet1!$B$6-'Ark1'!A51)^2</f>
        <v>1012.0918816601846</v>
      </c>
      <c r="BG51" s="1">
        <f>(Sheet1!$B$6-'Ark1'!B51)^2</f>
        <v>607.89347249281354</v>
      </c>
      <c r="BH51" s="1">
        <f>(Sheet1!$B$6-'Ark1'!C51)^2</f>
        <v>215.66378650406162</v>
      </c>
      <c r="BI51" s="1">
        <f>(Sheet1!$B$6-'Ark1'!D51)^2</f>
        <v>23.235580404903889</v>
      </c>
      <c r="BJ51" s="1">
        <f>(Sheet1!$B$6-'Ark1'!E51)^2</f>
        <v>441.2264740014819</v>
      </c>
      <c r="BK51" s="1">
        <f>(Sheet1!$B$6-'Ark1'!F51)^2</f>
        <v>147.44020393240686</v>
      </c>
      <c r="BL51" s="1">
        <f>(Sheet1!$B$6-'Ark1'!G51)^2</f>
        <v>0.4614891214996607</v>
      </c>
      <c r="BM51" s="1">
        <f>(Sheet1!$B$6-'Ark1'!H51)^2</f>
        <v>230.77837710439618</v>
      </c>
      <c r="BN51" s="1">
        <f>(Sheet1!$B$6-'Ark1'!I51)^2</f>
        <v>21.424586836952603</v>
      </c>
      <c r="BO51" s="1">
        <f>(Sheet1!$B$6-'Ark1'!J51)^2</f>
        <v>11.700562195460067</v>
      </c>
    </row>
    <row r="52" spans="1:67" x14ac:dyDescent="0.3">
      <c r="A52">
        <v>-66.541852896857094</v>
      </c>
      <c r="B52">
        <v>-62.795957137638098</v>
      </c>
      <c r="C52">
        <v>-61.452957137638101</v>
      </c>
      <c r="D52">
        <v>-81.595463381124702</v>
      </c>
      <c r="E52">
        <v>-64.098852896857096</v>
      </c>
      <c r="F52">
        <v>-62.4109571376381</v>
      </c>
      <c r="G52">
        <v>-65.6724633811247</v>
      </c>
      <c r="H52">
        <v>-63.997852896857097</v>
      </c>
      <c r="I52">
        <v>-59.270463381124699</v>
      </c>
      <c r="J52">
        <v>-54.990852896857099</v>
      </c>
      <c r="N52" s="1">
        <f>(Sheet1!$B$13-'Ark1'!A52)^2</f>
        <v>33.073264519688962</v>
      </c>
      <c r="O52" s="1">
        <f>(Sheet1!$B$13-'Ark1'!B52)^2</f>
        <v>90.189812874356349</v>
      </c>
      <c r="P52" s="1">
        <f>(Sheet1!$B$13-'Ark1'!C52)^2</f>
        <v>117.50195189638775</v>
      </c>
      <c r="Q52" s="1">
        <f>(Sheet1!$B$13-'Ark1'!D52)^2</f>
        <v>86.539753136765185</v>
      </c>
      <c r="R52" s="1">
        <f>(Sheet1!$B$13-'Ark1'!E52)^2</f>
        <v>67.140586664287071</v>
      </c>
      <c r="S52" s="1">
        <f>(Sheet1!$B$13-'Ark1'!F52)^2</f>
        <v>97.650598305095045</v>
      </c>
      <c r="T52" s="1">
        <f>(Sheet1!$B$13-'Ark1'!G52)^2</f>
        <v>43.828709523971021</v>
      </c>
      <c r="U52" s="1">
        <f>(Sheet1!$B$13-'Ark1'!H52)^2</f>
        <v>68.805962730027701</v>
      </c>
      <c r="V52" s="1">
        <f>(Sheet1!$B$13-'Ark1'!I52)^2</f>
        <v>169.5809610306527</v>
      </c>
      <c r="W52" s="1">
        <f>(Sheet1!$B$13-'Ark1'!J52)^2</f>
        <v>299.35698827583008</v>
      </c>
      <c r="Y52" s="1">
        <f>(Sheet1!$B$14-'Ark1'!A52)^2</f>
        <v>8.0336891026209223</v>
      </c>
      <c r="Z52" s="1">
        <f>(Sheet1!$B$15-'Ark1'!B52)^2</f>
        <v>4.4081515985751878</v>
      </c>
      <c r="AA52" s="1">
        <f>(Sheet1!$B$16-'Ark1'!C52)^2</f>
        <v>36.984909338926421</v>
      </c>
      <c r="AB52" s="1">
        <f>(Sheet1!$B$17-'Ark1'!D52)^2</f>
        <v>866.61157422059694</v>
      </c>
      <c r="AC52" s="1">
        <f>(Sheet1!$B$18-'Ark1'!E52)^2</f>
        <v>35.894127152592553</v>
      </c>
      <c r="AD52" s="1">
        <f>(Sheet1!$B$19-'Ark1'!F52)^2</f>
        <v>82.037098253033207</v>
      </c>
      <c r="AE52" s="1">
        <f>(Sheet1!$B$20-'Ark1'!G52)^2</f>
        <v>239.47371354840337</v>
      </c>
      <c r="AF52" s="1">
        <f>(Sheet1!$B$21-'Ark1'!H52)^2</f>
        <v>225.12477942051464</v>
      </c>
      <c r="AG52" s="1">
        <f>(Sheet1!$B$22-'Ark1'!I52)^2</f>
        <v>135.18940961920381</v>
      </c>
      <c r="AH52" s="1">
        <f>(Sheet1!$B$23-'Ark1'!J52)^2</f>
        <v>112.02321220051854</v>
      </c>
      <c r="AJ52" s="1">
        <f>(Sheet1!$B$2-'Ark1'!A52)^2</f>
        <v>130.3742146344841</v>
      </c>
      <c r="AK52" s="1">
        <f>(Sheet1!$B$2-'Ark1'!B52)^2</f>
        <v>58.863528953397143</v>
      </c>
      <c r="AL52" s="1">
        <f>(Sheet1!$B$2-'Ark1'!C52)^2</f>
        <v>40.059495392442805</v>
      </c>
      <c r="AM52" s="1">
        <f>(Sheet1!$B$2-'Ark1'!D52)^2</f>
        <v>700.75425432343707</v>
      </c>
      <c r="AN52" s="1">
        <f>(Sheet1!$B$2-'Ark1'!E52)^2</f>
        <v>80.553368781886107</v>
      </c>
      <c r="AO52" s="1">
        <f>(Sheet1!$B$2-'Ark1'!F52)^2</f>
        <v>53.104115989162295</v>
      </c>
      <c r="AP52" s="1">
        <f>(Sheet1!$B$2-'Ark1'!G52)^2</f>
        <v>111.27640800112388</v>
      </c>
      <c r="AQ52" s="1">
        <f>(Sheet1!$B$2-'Ark1'!H52)^2</f>
        <v>78.750588905049284</v>
      </c>
      <c r="AR52" s="1">
        <f>(Sheet1!$B$2-'Ark1'!I52)^2</f>
        <v>17.195646197101521</v>
      </c>
      <c r="AS52" s="1">
        <f>(Sheet1!$B$2-'Ark1'!J52)^2</f>
        <v>1.7648363767814028E-2</v>
      </c>
      <c r="AU52" s="1">
        <f>(Sheet1!$B$5-'Ark1'!A52)^2</f>
        <v>230.00747855702514</v>
      </c>
      <c r="AV52" s="1">
        <f>(Sheet1!$B$5-'Ark1'!B52)^2</f>
        <v>130.41872255520329</v>
      </c>
      <c r="AW52" s="1">
        <f>(Sheet1!$B$5-'Ark1'!C52)^2</f>
        <v>101.54797842230049</v>
      </c>
      <c r="AX52" s="1">
        <f>(Sheet1!$B$5-'Ark1'!D52)^2</f>
        <v>913.22470350880121</v>
      </c>
      <c r="AY52" s="1">
        <f>(Sheet1!$B$5-'Ark1'!E52)^2</f>
        <v>161.87466403185067</v>
      </c>
      <c r="AZ52" s="1">
        <f>(Sheet1!$B$5-'Ark1'!F52)^2</f>
        <v>121.77346925574868</v>
      </c>
      <c r="BA52" s="1">
        <f>(Sheet1!$B$5-'Ark1'!G52)^2</f>
        <v>204.39299833530717</v>
      </c>
      <c r="BB52" s="1">
        <f>(Sheet1!$B$5-'Ark1'!H52)^2</f>
        <v>159.31481954759258</v>
      </c>
      <c r="BC52" s="1">
        <f>(Sheet1!$B$5-'Ark1'!I52)^2</f>
        <v>62.324834385630034</v>
      </c>
      <c r="BD52" s="1">
        <f>(Sheet1!$B$5-'Ark1'!J52)^2</f>
        <v>13.068206540532882</v>
      </c>
      <c r="BF52" s="1">
        <f>(Sheet1!$B$6-'Ark1'!A52)^2</f>
        <v>201.48075136163831</v>
      </c>
      <c r="BG52" s="1">
        <f>(Sheet1!$B$6-'Ark1'!B52)^2</f>
        <v>109.17106420673524</v>
      </c>
      <c r="BH52" s="1">
        <f>(Sheet1!$B$6-'Ark1'!C52)^2</f>
        <v>82.910053523395916</v>
      </c>
      <c r="BI52" s="1">
        <f>(Sheet1!$B$6-'Ark1'!D52)^2</f>
        <v>855.44562276353145</v>
      </c>
      <c r="BJ52" s="1">
        <f>(Sheet1!$B$6-'Ark1'!E52)^2</f>
        <v>138.09520326779941</v>
      </c>
      <c r="BK52" s="1">
        <f>(Sheet1!$B$6-'Ark1'!F52)^2</f>
        <v>101.27394745090082</v>
      </c>
      <c r="BL52" s="1">
        <f>(Sheet1!$B$6-'Ark1'!G52)^2</f>
        <v>177.55567910708837</v>
      </c>
      <c r="BM52" s="1">
        <f>(Sheet1!$B$6-'Ark1'!H52)^2</f>
        <v>135.73162317550401</v>
      </c>
      <c r="BN52" s="1">
        <f>(Sheet1!$B$6-'Ark1'!I52)^2</f>
        <v>47.927957111324496</v>
      </c>
      <c r="BO52" s="1">
        <f>(Sheet1!$B$6-'Ark1'!J52)^2</f>
        <v>6.9875188655540699</v>
      </c>
    </row>
    <row r="56" spans="1:67" x14ac:dyDescent="0.3">
      <c r="A56">
        <v>-30.417347158513401</v>
      </c>
      <c r="B56">
        <v>-33.290491845084603</v>
      </c>
      <c r="C56">
        <v>-28.159967814907802</v>
      </c>
      <c r="D56">
        <v>-37.772842607608197</v>
      </c>
      <c r="E56">
        <v>-31.9343471585134</v>
      </c>
      <c r="F56">
        <v>-28.875580771154301</v>
      </c>
      <c r="G56">
        <v>-42.065976344767499</v>
      </c>
      <c r="H56">
        <v>-25.670347158513401</v>
      </c>
      <c r="I56">
        <v>-38.510155910641203</v>
      </c>
      <c r="J56">
        <v>-28.886347158513399</v>
      </c>
      <c r="L56" t="s">
        <v>6</v>
      </c>
      <c r="N56" s="1">
        <f>(Sheet1!$B$8-'Ark1'!A56)^2</f>
        <v>18.154804696904083</v>
      </c>
      <c r="O56" s="1">
        <f>(Sheet1!$B$8-'Ark1'!B56)^2</f>
        <v>1.9257136524730938</v>
      </c>
      <c r="P56" s="1">
        <f>(Sheet1!$B$8-'Ark1'!C56)^2</f>
        <v>42.487255604443341</v>
      </c>
      <c r="Q56" s="1">
        <f>(Sheet1!$B$8-'Ark1'!D56)^2</f>
        <v>9.5768580735394178</v>
      </c>
      <c r="R56" s="1">
        <f>(Sheet1!$B$8-'Ark1'!E56)^2</f>
        <v>7.5286883352495364</v>
      </c>
      <c r="S56" s="1">
        <f>(Sheet1!$B$8-'Ark1'!F56)^2</f>
        <v>33.670305153881358</v>
      </c>
      <c r="T56" s="1">
        <f>(Sheet1!$B$8-'Ark1'!G56)^2</f>
        <v>54.579347236515012</v>
      </c>
      <c r="U56" s="1">
        <f>(Sheet1!$B$8-'Ark1'!H56)^2</f>
        <v>81.141281232681365</v>
      </c>
      <c r="V56" s="1">
        <f>(Sheet1!$B$8-'Ark1'!I56)^2</f>
        <v>14.68394207603888</v>
      </c>
      <c r="W56" s="1">
        <f>(Sheet1!$B$8-'Ark1'!J56)^2</f>
        <v>33.545474733616778</v>
      </c>
      <c r="Y56" s="1">
        <f>(Sheet1!$B$14-'Ark1'!A56)^2</f>
        <v>1108.2327169338521</v>
      </c>
      <c r="Z56" s="1">
        <f>(Sheet1!$B$15-'Ark1'!B56)^2</f>
        <v>751.08365267136969</v>
      </c>
      <c r="AA56" s="1">
        <f>(Sheet1!$B$16-'Ark1'!C56)^2</f>
        <v>740.46395608231558</v>
      </c>
      <c r="AB56" s="1">
        <f>(Sheet1!$B$17-'Ark1'!D56)^2</f>
        <v>206.90962846967338</v>
      </c>
      <c r="AC56" s="1">
        <f>(Sheet1!$B$18-'Ark1'!E56)^2</f>
        <v>685.0434635517073</v>
      </c>
      <c r="AD56" s="1">
        <f>(Sheet1!$B$19-'Ark1'!F56)^2</f>
        <v>599.16969603881512</v>
      </c>
      <c r="AE56" s="1">
        <f>(Sheet1!$B$20-'Ark1'!G56)^2</f>
        <v>66.122085818821262</v>
      </c>
      <c r="AF56" s="1">
        <f>(Sheet1!$B$21-'Ark1'!H56)^2</f>
        <v>543.97851532111633</v>
      </c>
      <c r="AG56" s="1">
        <f>(Sheet1!$B$22-'Ark1'!I56)^2</f>
        <v>83.415513882536487</v>
      </c>
      <c r="AH56" s="1">
        <f>(Sheet1!$B$23-'Ark1'!J56)^2</f>
        <v>240.88293652100523</v>
      </c>
      <c r="AJ56" s="1">
        <f>(Sheet1!$B$3-'Ark1'!A56)^2</f>
        <v>457.35937787697407</v>
      </c>
      <c r="AK56" s="1">
        <f>(Sheet1!$B$3-'Ark1'!B56)^2</f>
        <v>342.72441112307007</v>
      </c>
      <c r="AL56" s="1">
        <f>(Sheet1!$B$3-'Ark1'!C56)^2</f>
        <v>559.00759786298761</v>
      </c>
      <c r="AM56" s="1">
        <f>(Sheet1!$B$3-'Ark1'!D56)^2</f>
        <v>196.85399636726362</v>
      </c>
      <c r="AN56" s="1">
        <f>(Sheet1!$B$3-'Ark1'!E56)^2</f>
        <v>394.77565765742867</v>
      </c>
      <c r="AO56" s="1">
        <f>(Sheet1!$B$3-'Ark1'!F56)^2</f>
        <v>525.68073673593926</v>
      </c>
      <c r="AP56" s="1">
        <f>(Sheet1!$B$3-'Ark1'!G56)^2</f>
        <v>94.815653609164968</v>
      </c>
      <c r="AQ56" s="1">
        <f>(Sheet1!$B$3-'Ark1'!H56)^2</f>
        <v>682.93171170570326</v>
      </c>
      <c r="AR56" s="1">
        <f>(Sheet1!$B$3-'Ark1'!I56)^2</f>
        <v>176.70792775398064</v>
      </c>
      <c r="AS56" s="1">
        <f>(Sheet1!$B$3-'Ark1'!J56)^2</f>
        <v>525.18715503724059</v>
      </c>
      <c r="AU56" s="1">
        <f>(Sheet1!$B$5-'Ark1'!A56)^2</f>
        <v>439.25906980576463</v>
      </c>
      <c r="AV56" s="1">
        <f>(Sheet1!$B$5-'Ark1'!B56)^2</f>
        <v>327.0803767232515</v>
      </c>
      <c r="AW56" s="1">
        <f>(Sheet1!$B$5-'Ark1'!C56)^2</f>
        <v>538.97743868683528</v>
      </c>
      <c r="AX56" s="1">
        <f>(Sheet1!$B$5-'Ark1'!D56)^2</f>
        <v>185.04195839121877</v>
      </c>
      <c r="AY56" s="1">
        <f>(Sheet1!$B$5-'Ark1'!E56)^2</f>
        <v>377.97224464928917</v>
      </c>
      <c r="AZ56" s="1">
        <f>(Sheet1!$B$5-'Ark1'!F56)^2</f>
        <v>506.26236062506388</v>
      </c>
      <c r="BA56" s="1">
        <f>(Sheet1!$B$5-'Ark1'!G56)^2</f>
        <v>86.673848954689745</v>
      </c>
      <c r="BB56" s="1">
        <f>(Sheet1!$B$5-'Ark1'!H56)^2</f>
        <v>660.77315652546724</v>
      </c>
      <c r="BC56" s="1">
        <f>(Sheet1!$B$5-'Ark1'!I56)^2</f>
        <v>165.52622463794856</v>
      </c>
      <c r="BD56" s="1">
        <f>(Sheet1!$B$5-'Ark1'!J56)^2</f>
        <v>505.77798319440274</v>
      </c>
      <c r="BF56" s="1">
        <f>(Sheet1!$B$7-'Ark1'!A56)^2</f>
        <v>583.81195035034216</v>
      </c>
      <c r="BG56" s="1">
        <f>(Sheet1!$B$7-'Ark1'!B56)^2</f>
        <v>453.22391271254838</v>
      </c>
      <c r="BH56" s="1">
        <f>(Sheet1!$B$7-'Ark1'!C56)^2</f>
        <v>697.99421808156183</v>
      </c>
      <c r="BI56" s="1">
        <f>(Sheet1!$B$7-'Ark1'!D56)^2</f>
        <v>282.46534673511553</v>
      </c>
      <c r="BJ56" s="1">
        <f>(Sheet1!$B$7-'Ark1'!E56)^2</f>
        <v>512.8051219441561</v>
      </c>
      <c r="BK56" s="1">
        <f>(Sheet1!$B$7-'Ark1'!F56)^2</f>
        <v>660.69393220156292</v>
      </c>
      <c r="BL56" s="1">
        <f>(Sheet1!$B$7-'Ark1'!G56)^2</f>
        <v>156.58947600878389</v>
      </c>
      <c r="BM56" s="1">
        <f>(Sheet1!$B$7-'Ark1'!H56)^2</f>
        <v>835.74189430562558</v>
      </c>
      <c r="BN56" s="1">
        <f>(Sheet1!$B$7-'Ark1'!I56)^2</f>
        <v>258.22536268419486</v>
      </c>
      <c r="BO56" s="1">
        <f>(Sheet1!$B$7-'Ark1'!J56)^2</f>
        <v>660.14057038058013</v>
      </c>
    </row>
    <row r="57" spans="1:67" x14ac:dyDescent="0.3">
      <c r="A57">
        <v>-45.181347158513397</v>
      </c>
      <c r="B57">
        <v>-43.196151755911302</v>
      </c>
      <c r="C57">
        <v>-35.865562254072898</v>
      </c>
      <c r="D57">
        <v>-38.9295123080949</v>
      </c>
      <c r="E57">
        <v>-42.508347158513402</v>
      </c>
      <c r="F57">
        <v>-36.494562254072903</v>
      </c>
      <c r="G57">
        <v>-42.3075123080949</v>
      </c>
      <c r="H57">
        <v>-32.978347158513401</v>
      </c>
      <c r="I57">
        <v>-42.708233091286601</v>
      </c>
      <c r="J57">
        <v>-34.117347158513397</v>
      </c>
      <c r="N57" s="1">
        <f>(Sheet1!$B$9-'Ark1'!A57)^2</f>
        <v>14.55863059943322</v>
      </c>
      <c r="O57" s="1">
        <f>(Sheet1!$B$9-'Ark1'!B57)^2</f>
        <v>3.3502981144236732</v>
      </c>
      <c r="P57" s="1">
        <f>(Sheet1!$B$9-'Ark1'!C57)^2</f>
        <v>30.252283018530456</v>
      </c>
      <c r="Q57" s="1">
        <f>(Sheet1!$B$9-'Ark1'!D57)^2</f>
        <v>5.9353505536894016</v>
      </c>
      <c r="R57" s="1">
        <f>(Sheet1!$B$9-'Ark1'!E57)^2</f>
        <v>1.3054830263660748</v>
      </c>
      <c r="S57" s="1">
        <f>(Sheet1!$B$9-'Ark1'!F57)^2</f>
        <v>23.728662929155501</v>
      </c>
      <c r="T57" s="1">
        <f>(Sheet1!$B$9-'Ark1'!G57)^2</f>
        <v>0.88687895664544769</v>
      </c>
      <c r="U57" s="1">
        <f>(Sheet1!$B$9-'Ark1'!H57)^2</f>
        <v>70.348858521566143</v>
      </c>
      <c r="V57" s="1">
        <f>(Sheet1!$B$9-'Ark1'!I57)^2</f>
        <v>1.8022076957115707</v>
      </c>
      <c r="W57" s="1">
        <f>(Sheet1!$B$9-'Ark1'!J57)^2</f>
        <v>52.539630750418993</v>
      </c>
      <c r="Y57" s="1">
        <f>(Sheet1!$B$14-'Ark1'!A57)^2</f>
        <v>343.21747136088453</v>
      </c>
      <c r="Z57" s="1">
        <f>(Sheet1!$B$15-'Ark1'!B57)^2</f>
        <v>306.25859338029903</v>
      </c>
      <c r="AA57" s="1">
        <f>(Sheet1!$B$16-'Ark1'!C57)^2</f>
        <v>380.4790785456704</v>
      </c>
      <c r="AB57" s="1">
        <f>(Sheet1!$B$17-'Ark1'!D57)^2</f>
        <v>174.9716213269048</v>
      </c>
      <c r="AC57" s="1">
        <f>(Sheet1!$B$18-'Ark1'!E57)^2</f>
        <v>243.33925156579485</v>
      </c>
      <c r="AD57" s="1">
        <f>(Sheet1!$B$19-'Ark1'!F57)^2</f>
        <v>284.22458517526974</v>
      </c>
      <c r="AE57" s="1">
        <f>(Sheet1!$B$20-'Ark1'!G57)^2</f>
        <v>62.252302496916876</v>
      </c>
      <c r="AF57" s="1">
        <f>(Sheet1!$B$21-'Ark1'!H57)^2</f>
        <v>256.49133955698801</v>
      </c>
      <c r="AG57" s="1">
        <f>(Sheet1!$B$22-'Ark1'!I57)^2</f>
        <v>24.355529989165841</v>
      </c>
      <c r="AH57" s="1">
        <f>(Sheet1!$B$23-'Ark1'!J57)^2</f>
        <v>105.87183215450314</v>
      </c>
      <c r="AJ57" s="1">
        <f>(Sheet1!$B$3-'Ark1'!A57)^2</f>
        <v>43.850382962426544</v>
      </c>
      <c r="AK57" s="1">
        <f>(Sheet1!$B$3-'Ark1'!B57)^2</f>
        <v>74.083161455575535</v>
      </c>
      <c r="AL57" s="1">
        <f>(Sheet1!$B$3-'Ark1'!C57)^2</f>
        <v>254.01178176434797</v>
      </c>
      <c r="AM57" s="1">
        <f>(Sheet1!$B$3-'Ark1'!D57)^2</f>
        <v>165.73464968700023</v>
      </c>
      <c r="AN57" s="1">
        <f>(Sheet1!$B$3-'Ark1'!E57)^2</f>
        <v>86.396321715785021</v>
      </c>
      <c r="AO57" s="1">
        <f>(Sheet1!$B$3-'Ark1'!F57)^2</f>
        <v>234.35773694645749</v>
      </c>
      <c r="AP57" s="1">
        <f>(Sheet1!$B$3-'Ark1'!G57)^2</f>
        <v>90.170161026482205</v>
      </c>
      <c r="AQ57" s="1">
        <f>(Sheet1!$B$3-'Ark1'!H57)^2</f>
        <v>354.37920064938288</v>
      </c>
      <c r="AR57" s="1">
        <f>(Sheet1!$B$3-'Ark1'!I57)^2</f>
        <v>82.720411735579503</v>
      </c>
      <c r="AS57" s="1">
        <f>(Sheet1!$B$3-'Ark1'!J57)^2</f>
        <v>312.79325782930243</v>
      </c>
      <c r="AU57" s="1">
        <f>(Sheet1!$B$5-'Ark1'!A57)^2</f>
        <v>38.371932973725457</v>
      </c>
      <c r="AV57" s="1">
        <f>(Sheet1!$B$5-'Ark1'!B57)^2</f>
        <v>66.907552523655013</v>
      </c>
      <c r="AW57" s="1">
        <f>(Sheet1!$B$5-'Ark1'!C57)^2</f>
        <v>240.56919502469717</v>
      </c>
      <c r="AX57" s="1">
        <f>(Sheet1!$B$5-'Ark1'!D57)^2</f>
        <v>154.91145760691046</v>
      </c>
      <c r="AY57" s="1">
        <f>(Sheet1!$B$5-'Ark1'!E57)^2</f>
        <v>78.632703300197946</v>
      </c>
      <c r="AZ57" s="1">
        <f>(Sheet1!$B$5-'Ark1'!F57)^2</f>
        <v>221.45288718417714</v>
      </c>
      <c r="BA57" s="1">
        <f>(Sheet1!$B$5-'Ark1'!G57)^2</f>
        <v>82.234847339965555</v>
      </c>
      <c r="BB57" s="1">
        <f>(Sheet1!$B$5-'Ark1'!H57)^2</f>
        <v>338.46831133659282</v>
      </c>
      <c r="BC57" s="1">
        <f>(Sheet1!$B$5-'Ark1'!I57)^2</f>
        <v>75.127677353868947</v>
      </c>
      <c r="BD57" s="1">
        <f>(Sheet1!$B$5-'Ark1'!J57)^2</f>
        <v>297.8561084485076</v>
      </c>
      <c r="BF57" s="1">
        <f>(Sheet1!$B$7-'Ark1'!A57)^2</f>
        <v>88.326179385984645</v>
      </c>
      <c r="BG57" s="1">
        <f>(Sheet1!$B$7-'Ark1'!B57)^2</f>
        <v>129.58171044850673</v>
      </c>
      <c r="BH57" s="1">
        <f>(Sheet1!$B$7-'Ark1'!C57)^2</f>
        <v>350.21326315400734</v>
      </c>
      <c r="BI57" s="1">
        <f>(Sheet1!$B$7-'Ark1'!D57)^2</f>
        <v>244.92361770586817</v>
      </c>
      <c r="BJ57" s="1">
        <f>(Sheet1!$B$7-'Ark1'!E57)^2</f>
        <v>145.71389017816335</v>
      </c>
      <c r="BK57" s="1">
        <f>(Sheet1!$B$7-'Ark1'!F57)^2</f>
        <v>327.06671006360733</v>
      </c>
      <c r="BL57" s="1">
        <f>(Sheet1!$B$7-'Ark1'!G57)^2</f>
        <v>150.60286045308123</v>
      </c>
      <c r="BM57" s="1">
        <f>(Sheet1!$B$7-'Ark1'!H57)^2</f>
        <v>466.61187855057784</v>
      </c>
      <c r="BN57" s="1">
        <f>(Sheet1!$B$7-'Ark1'!I57)^2</f>
        <v>140.92811807749888</v>
      </c>
      <c r="BO57" s="1">
        <f>(Sheet1!$B$7-'Ark1'!J57)^2</f>
        <v>418.70166399379104</v>
      </c>
    </row>
    <row r="58" spans="1:67" x14ac:dyDescent="0.3">
      <c r="A58">
        <v>-54.178347158513397</v>
      </c>
      <c r="B58">
        <v>-52.363151755911304</v>
      </c>
      <c r="C58">
        <v>-45.015491845084597</v>
      </c>
      <c r="D58">
        <v>-42.328285318597203</v>
      </c>
      <c r="E58">
        <v>-51.020347158513403</v>
      </c>
      <c r="F58">
        <v>-46.942491845084596</v>
      </c>
      <c r="G58">
        <v>-42.872247192322</v>
      </c>
      <c r="H58">
        <v>-39.119347158513399</v>
      </c>
      <c r="I58">
        <v>-41.206765832667102</v>
      </c>
      <c r="J58">
        <v>-41.342347158513398</v>
      </c>
      <c r="N58" s="1">
        <f>(Sheet1!$B$10-'Ark1'!A58)^2</f>
        <v>26.653866737024984</v>
      </c>
      <c r="O58" s="1">
        <f>(Sheet1!$B$10-'Ark1'!B58)^2</f>
        <v>11.206043438726475</v>
      </c>
      <c r="P58" s="1">
        <f>(Sheet1!$B$10-'Ark1'!C58)^2</f>
        <v>16.000936134497159</v>
      </c>
      <c r="Q58" s="1">
        <f>(Sheet1!$B$10-'Ark1'!D58)^2</f>
        <v>44.720296149876695</v>
      </c>
      <c r="R58" s="1">
        <f>(Sheet1!$B$10-'Ark1'!E58)^2</f>
        <v>4.018975644783958</v>
      </c>
      <c r="S58" s="1">
        <f>(Sheet1!$B$10-'Ark1'!F58)^2</f>
        <v>4.2978141582995324</v>
      </c>
      <c r="T58" s="1">
        <f>(Sheet1!$B$10-'Ark1'!G58)^2</f>
        <v>37.740892582170609</v>
      </c>
      <c r="U58" s="1">
        <f>(Sheet1!$B$10-'Ark1'!H58)^2</f>
        <v>97.935995667975547</v>
      </c>
      <c r="V58" s="1">
        <f>(Sheet1!$B$10-'Ark1'!I58)^2</f>
        <v>60.978029428417621</v>
      </c>
      <c r="W58" s="1">
        <f>(Sheet1!$B$10-'Ark1'!J58)^2</f>
        <v>58.87894514234285</v>
      </c>
      <c r="Y58" s="1">
        <f>(Sheet1!$B$14-'Ark1'!A58)^2</f>
        <v>90.804307541324036</v>
      </c>
      <c r="Z58" s="1">
        <f>(Sheet1!$B$15-'Ark1'!B58)^2</f>
        <v>69.442980953750521</v>
      </c>
      <c r="AA58" s="1">
        <f>(Sheet1!$B$16-'Ark1'!C58)^2</f>
        <v>107.24556232585178</v>
      </c>
      <c r="AB58" s="1">
        <f>(Sheet1!$B$17-'Ark1'!D58)^2</f>
        <v>96.607489250343733</v>
      </c>
      <c r="AC58" s="1">
        <f>(Sheet1!$B$18-'Ark1'!E58)^2</f>
        <v>50.230317004031477</v>
      </c>
      <c r="AD58" s="1">
        <f>(Sheet1!$B$19-'Ark1'!F58)^2</f>
        <v>41.1013310190813</v>
      </c>
      <c r="AE58" s="1">
        <f>(Sheet1!$B$20-'Ark1'!G58)^2</f>
        <v>53.659697019362426</v>
      </c>
      <c r="AF58" s="1">
        <f>(Sheet1!$B$21-'Ark1'!H58)^2</f>
        <v>97.502728692796481</v>
      </c>
      <c r="AG58" s="1">
        <f>(Sheet1!$B$22-'Ark1'!I58)^2</f>
        <v>41.429812796365219</v>
      </c>
      <c r="AH58" s="1">
        <f>(Sheet1!$B$23-'Ark1'!J58)^2</f>
        <v>9.3905711244939418</v>
      </c>
      <c r="AJ58" s="1">
        <f>(Sheet1!$B$3-'Ark1'!A58)^2</f>
        <v>5.6408047005607962</v>
      </c>
      <c r="AK58" s="1">
        <f>(Sheet1!$B$3-'Ark1'!B58)^2</f>
        <v>0.31342354507752646</v>
      </c>
      <c r="AL58" s="1">
        <f>(Sheet1!$B$3-'Ark1'!C58)^2</f>
        <v>46.07446616939415</v>
      </c>
      <c r="AM58" s="1">
        <f>(Sheet1!$B$3-'Ark1'!D58)^2</f>
        <v>89.776079962039731</v>
      </c>
      <c r="AN58" s="1">
        <f>(Sheet1!$B$3-'Ark1'!E58)^2</f>
        <v>0.6130297574655369</v>
      </c>
      <c r="AO58" s="1">
        <f>(Sheet1!$B$3-'Ark1'!F58)^2</f>
        <v>23.627546593638595</v>
      </c>
      <c r="AP58" s="1">
        <f>(Sheet1!$B$3-'Ark1'!G58)^2</f>
        <v>79.763870855581445</v>
      </c>
      <c r="AQ58" s="1">
        <f>(Sheet1!$B$3-'Ark1'!H58)^2</f>
        <v>160.88289629458501</v>
      </c>
      <c r="AR58" s="1">
        <f>(Sheet1!$B$3-'Ark1'!I58)^2</f>
        <v>112.28673402978319</v>
      </c>
      <c r="AS58" s="1">
        <f>(Sheet1!$B$3-'Ark1'!J58)^2</f>
        <v>109.43172949297032</v>
      </c>
      <c r="AU58" s="1">
        <f>(Sheet1!$B$5-'Ark1'!A58)^2</f>
        <v>7.8539597760921689</v>
      </c>
      <c r="AV58" s="1">
        <f>(Sheet1!$B$5-'Ark1'!B58)^2</f>
        <v>0.97475399559770237</v>
      </c>
      <c r="AW58" s="1">
        <f>(Sheet1!$B$5-'Ark1'!C58)^2</f>
        <v>40.454225187173137</v>
      </c>
      <c r="AX58" s="1">
        <f>(Sheet1!$B$5-'Ark1'!D58)^2</f>
        <v>81.85852528327888</v>
      </c>
      <c r="AY58" s="1">
        <f>(Sheet1!$B$5-'Ark1'!E58)^2</f>
        <v>0.12638614534035064</v>
      </c>
      <c r="AZ58" s="1">
        <f>(Sheet1!$B$5-'Ark1'!F58)^2</f>
        <v>19.654712853695663</v>
      </c>
      <c r="BA58" s="1">
        <f>(Sheet1!$B$5-'Ark1'!G58)^2</f>
        <v>72.311353400638637</v>
      </c>
      <c r="BB58" s="1">
        <f>(Sheet1!$B$5-'Ark1'!H58)^2</f>
        <v>150.22199550012897</v>
      </c>
      <c r="BC58" s="1">
        <f>(Sheet1!$B$5-'Ark1'!I58)^2</f>
        <v>103.4103836460523</v>
      </c>
      <c r="BD58" s="1">
        <f>(Sheet1!$B$5-'Ark1'!J58)^2</f>
        <v>100.67128863602555</v>
      </c>
      <c r="BF58" s="1">
        <f>(Sheet1!$B$7-'Ark1'!A58)^2</f>
        <v>0.16096212925705786</v>
      </c>
      <c r="BG58" s="1">
        <f>(Sheet1!$B$7-'Ark1'!B58)^2</f>
        <v>4.9124123884145652</v>
      </c>
      <c r="BH58" s="1">
        <f>(Sheet1!$B$7-'Ark1'!C58)^2</f>
        <v>91.471170469247554</v>
      </c>
      <c r="BI58" s="1">
        <f>(Sheet1!$B$7-'Ark1'!D58)^2</f>
        <v>150.09343771769406</v>
      </c>
      <c r="BJ58" s="1">
        <f>(Sheet1!$B$7-'Ark1'!E58)^2</f>
        <v>12.667910754659456</v>
      </c>
      <c r="BK58" s="1">
        <f>(Sheet1!$B$7-'Ark1'!F58)^2</f>
        <v>58.324626980732326</v>
      </c>
      <c r="BL58" s="1">
        <f>(Sheet1!$B$7-'Ark1'!G58)^2</f>
        <v>137.06089261137308</v>
      </c>
      <c r="BM58" s="1">
        <f>(Sheet1!$B$7-'Ark1'!H58)^2</f>
        <v>239.0178106004208</v>
      </c>
      <c r="BN58" s="1">
        <f>(Sheet1!$B$7-'Ark1'!I58)^2</f>
        <v>178.83130336316643</v>
      </c>
      <c r="BO58" s="1">
        <f>(Sheet1!$B$7-'Ark1'!J58)^2</f>
        <v>175.22348658133609</v>
      </c>
    </row>
    <row r="59" spans="1:67" x14ac:dyDescent="0.3">
      <c r="A59">
        <v>-63.604347158513399</v>
      </c>
      <c r="B59">
        <v>-62.716151755911298</v>
      </c>
      <c r="C59">
        <v>-56.626151755911302</v>
      </c>
      <c r="D59">
        <v>-47.928580771154301</v>
      </c>
      <c r="E59">
        <v>-62.199347158513497</v>
      </c>
      <c r="F59">
        <v>-54.394151755911302</v>
      </c>
      <c r="G59">
        <v>-47.781580771154303</v>
      </c>
      <c r="H59">
        <v>-48.3873471585134</v>
      </c>
      <c r="I59">
        <v>-45.472580771154298</v>
      </c>
      <c r="J59">
        <v>-47.795347158513401</v>
      </c>
      <c r="N59" s="1">
        <f>(Sheet1!$B$11-'Ark1'!A59)^2</f>
        <v>39.885210642853444</v>
      </c>
      <c r="O59" s="1">
        <f>(Sheet1!$B$11-'Ark1'!B59)^2</f>
        <v>29.455351940972633</v>
      </c>
      <c r="P59" s="1">
        <f>(Sheet1!$B$11-'Ark1'!C59)^2</f>
        <v>0.43919978358150863</v>
      </c>
      <c r="Q59" s="1">
        <f>(Sheet1!$B$11-'Ark1'!D59)^2</f>
        <v>87.615075358098323</v>
      </c>
      <c r="R59" s="1">
        <f>(Sheet1!$B$11-'Ark1'!E59)^2</f>
        <v>24.112753970223213</v>
      </c>
      <c r="S59" s="1">
        <f>(Sheet1!$B$11-'Ark1'!F59)^2</f>
        <v>8.3794125495425753</v>
      </c>
      <c r="T59" s="1">
        <f>(Sheet1!$B$11-'Ark1'!G59)^2</f>
        <v>90.388610347955691</v>
      </c>
      <c r="U59" s="1">
        <f>(Sheet1!$B$11-'Ark1'!H59)^2</f>
        <v>79.237166822619272</v>
      </c>
      <c r="V59" s="1">
        <f>(Sheet1!$B$11-'Ark1'!I59)^2</f>
        <v>139.62476803217837</v>
      </c>
      <c r="W59" s="1">
        <f>(Sheet1!$B$11-'Ark1'!J59)^2</f>
        <v>90.127037719275705</v>
      </c>
      <c r="Y59" s="1">
        <f>(Sheet1!$B$14-'Ark1'!A59)^2</f>
        <v>1.063567768311411E-2</v>
      </c>
      <c r="Z59" s="1">
        <f>(Sheet1!$B$15-'Ark1'!B59)^2</f>
        <v>4.0794081456283156</v>
      </c>
      <c r="AA59" s="1">
        <f>(Sheet1!$B$16-'Ark1'!C59)^2</f>
        <v>1.5743136895167387</v>
      </c>
      <c r="AB59" s="1">
        <f>(Sheet1!$B$17-'Ark1'!D59)^2</f>
        <v>17.881188503489792</v>
      </c>
      <c r="AC59" s="1">
        <f>(Sheet1!$B$18-'Ark1'!E59)^2</f>
        <v>16.741722702111126</v>
      </c>
      <c r="AD59" s="1">
        <f>(Sheet1!$B$19-'Ark1'!F59)^2</f>
        <v>1.0829064952052929</v>
      </c>
      <c r="AE59" s="1">
        <f>(Sheet1!$B$20-'Ark1'!G59)^2</f>
        <v>5.8367871962017768</v>
      </c>
      <c r="AF59" s="1">
        <f>(Sheet1!$B$21-'Ark1'!H59)^2</f>
        <v>0.36765668541529317</v>
      </c>
      <c r="AG59" s="1">
        <f>(Sheet1!$B$22-'Ark1'!I59)^2</f>
        <v>4.712305502207669</v>
      </c>
      <c r="AH59" s="1">
        <f>(Sheet1!$B$23-'Ark1'!J59)^2</f>
        <v>11.482583681359127</v>
      </c>
      <c r="AJ59" s="1">
        <f>(Sheet1!$B$3-'Ark1'!A59)^2</f>
        <v>139.26449389803261</v>
      </c>
      <c r="AK59" s="1">
        <f>(Sheet1!$B$3-'Ark1'!B59)^2</f>
        <v>119.09012987567786</v>
      </c>
      <c r="AL59" s="1">
        <f>(Sheet1!$B$3-'Ark1'!C59)^2</f>
        <v>23.259809092971814</v>
      </c>
      <c r="AM59" s="1">
        <f>(Sheet1!$B$3-'Ark1'!D59)^2</f>
        <v>15.013521382398165</v>
      </c>
      <c r="AN59" s="1">
        <f>(Sheet1!$B$3-'Ark1'!E59)^2</f>
        <v>108.07760259181272</v>
      </c>
      <c r="AO59" s="1">
        <f>(Sheet1!$B$3-'Ark1'!F59)^2</f>
        <v>6.7124644908371573</v>
      </c>
      <c r="AP59" s="1">
        <f>(Sheet1!$B$3-'Ark1'!G59)^2</f>
        <v>16.17430057785139</v>
      </c>
      <c r="AQ59" s="1">
        <f>(Sheet1!$B$3-'Ark1'!H59)^2</f>
        <v>11.66879753733576</v>
      </c>
      <c r="AR59" s="1">
        <f>(Sheet1!$B$3-'Ark1'!I59)^2</f>
        <v>40.078124049290395</v>
      </c>
      <c r="AS59" s="1">
        <f>(Sheet1!$B$3-'Ark1'!J59)^2</f>
        <v>16.063760744963236</v>
      </c>
      <c r="AU59" s="1">
        <f>(Sheet1!$B$5-'Ark1'!A59)^2</f>
        <v>149.53600946433369</v>
      </c>
      <c r="AV59" s="1">
        <f>(Sheet1!$B$5-'Ark1'!B59)^2</f>
        <v>128.60232030507973</v>
      </c>
      <c r="AW59" s="1">
        <f>(Sheet1!$B$5-'Ark1'!C59)^2</f>
        <v>27.565611299502098</v>
      </c>
      <c r="AX59" s="1">
        <f>(Sheet1!$B$5-'Ark1'!D59)^2</f>
        <v>11.883702711649555</v>
      </c>
      <c r="AY59" s="1">
        <f>(Sheet1!$B$5-'Ark1'!E59)^2</f>
        <v>117.14797276351052</v>
      </c>
      <c r="AZ59" s="1">
        <f>(Sheet1!$B$5-'Ark1'!F59)^2</f>
        <v>9.1101125900686935</v>
      </c>
      <c r="BA59" s="1">
        <f>(Sheet1!$B$5-'Ark1'!G59)^2</f>
        <v>12.918810467240364</v>
      </c>
      <c r="BB59" s="1">
        <f>(Sheet1!$B$5-'Ark1'!H59)^2</f>
        <v>8.931181808491214</v>
      </c>
      <c r="BC59" s="1">
        <f>(Sheet1!$B$5-'Ark1'!I59)^2</f>
        <v>34.848651934309821</v>
      </c>
      <c r="BD59" s="1">
        <f>(Sheet1!$B$5-'Ark1'!J59)^2</f>
        <v>12.820039625652356</v>
      </c>
      <c r="BF59" s="1">
        <f>(Sheet1!$B$7-'Ark1'!A59)^2</f>
        <v>81.446999535513143</v>
      </c>
      <c r="BG59" s="1">
        <f>(Sheet1!$B$7-'Ark1'!B59)^2</f>
        <v>66.204320395817788</v>
      </c>
      <c r="BH59" s="1">
        <f>(Sheet1!$B$7-'Ark1'!C59)^2</f>
        <v>4.1885868620512152</v>
      </c>
      <c r="BI59" s="1">
        <f>(Sheet1!$B$7-'Ark1'!D59)^2</f>
        <v>44.235365312053958</v>
      </c>
      <c r="BJ59" s="1">
        <f>(Sheet1!$B$7-'Ark1'!E59)^2</f>
        <v>58.061338949286146</v>
      </c>
      <c r="BK59" s="1">
        <f>(Sheet1!$B$7-'Ark1'!F59)^2</f>
        <v>3.4371773813592271E-2</v>
      </c>
      <c r="BL59" s="1">
        <f>(Sheet1!$B$7-'Ark1'!G59)^2</f>
        <v>46.212358682481572</v>
      </c>
      <c r="BM59" s="1">
        <f>(Sheet1!$B$7-'Ark1'!H59)^2</f>
        <v>38.343351478118805</v>
      </c>
      <c r="BN59" s="1">
        <f>(Sheet1!$B$7-'Ark1'!I59)^2</f>
        <v>82.936852426137563</v>
      </c>
      <c r="BO59" s="1">
        <f>(Sheet1!$B$7-'Ark1'!J59)^2</f>
        <v>46.025381295166994</v>
      </c>
    </row>
    <row r="60" spans="1:67" x14ac:dyDescent="0.3">
      <c r="A60">
        <v>-77.379347158513397</v>
      </c>
      <c r="B60">
        <v>-77.035151755911301</v>
      </c>
      <c r="C60">
        <v>-65.042151755911306</v>
      </c>
      <c r="D60">
        <v>-56.019562254072902</v>
      </c>
      <c r="E60">
        <v>-75.470347158513405</v>
      </c>
      <c r="F60">
        <v>-64.163151755911301</v>
      </c>
      <c r="G60">
        <v>-55.845562254072902</v>
      </c>
      <c r="H60">
        <v>-57.920347158513401</v>
      </c>
      <c r="I60">
        <v>-49.735562254072903</v>
      </c>
      <c r="J60">
        <v>-51.0243471585134</v>
      </c>
      <c r="N60" s="1">
        <f>(Sheet1!$B$12-'Ark1'!A60)^2</f>
        <v>126.32754100247323</v>
      </c>
      <c r="O60" s="1">
        <f>(Sheet1!$B$12-'Ark1'!B60)^2</f>
        <v>118.70880686359381</v>
      </c>
      <c r="P60" s="1">
        <f>(Sheet1!$B$12-'Ark1'!C60)^2</f>
        <v>1.2048198828208674</v>
      </c>
      <c r="Q60" s="1">
        <f>(Sheet1!$B$12-'Ark1'!D60)^2</f>
        <v>102.41910337764382</v>
      </c>
      <c r="R60" s="1">
        <f>(Sheet1!$B$12-'Ark1'!E60)^2</f>
        <v>87.059210455188861</v>
      </c>
      <c r="S60" s="1">
        <f>(Sheet1!$B$12-'Ark1'!F60)^2</f>
        <v>3.9071170584984065</v>
      </c>
      <c r="T60" s="1">
        <f>(Sheet1!$B$12-'Ark1'!G60)^2</f>
        <v>105.97122024506615</v>
      </c>
      <c r="U60" s="1">
        <f>(Sheet1!$B$12-'Ark1'!H60)^2</f>
        <v>67.559316764856902</v>
      </c>
      <c r="V60" s="1">
        <f>(Sheet1!$B$12-'Ark1'!I60)^2</f>
        <v>269.09883989995421</v>
      </c>
      <c r="W60" s="1">
        <f>(Sheet1!$B$12-'Ark1'!J60)^2</f>
        <v>228.47675231536812</v>
      </c>
      <c r="Y60" s="1">
        <f>(Sheet1!$B$14-'Ark1'!A60)^2</f>
        <v>186.92004510144147</v>
      </c>
      <c r="Z60" s="1">
        <f>(Sheet1!$B$15-'Ark1'!B60)^2</f>
        <v>266.95489784566672</v>
      </c>
      <c r="AA60" s="1">
        <f>(Sheet1!$B$16-'Ark1'!C60)^2</f>
        <v>93.522759119739248</v>
      </c>
      <c r="AB60" s="1">
        <f>(Sheet1!$B$17-'Ark1'!D60)^2</f>
        <v>14.917871482296476</v>
      </c>
      <c r="AC60" s="1">
        <f>(Sheet1!$B$18-'Ark1'!E60)^2</f>
        <v>301.46213687772587</v>
      </c>
      <c r="AD60" s="1">
        <f>(Sheet1!$B$19-'Ark1'!F60)^2</f>
        <v>116.8480560526511</v>
      </c>
      <c r="AE60" s="1">
        <f>(Sheet1!$B$20-'Ark1'!G60)^2</f>
        <v>31.900323235294938</v>
      </c>
      <c r="AF60" s="1">
        <f>(Sheet1!$B$21-'Ark1'!H60)^2</f>
        <v>79.685133767594351</v>
      </c>
      <c r="AG60" s="1">
        <f>(Sheet1!$B$22-'Ark1'!I60)^2</f>
        <v>4.3772880642416458</v>
      </c>
      <c r="AH60" s="1">
        <f>(Sheet1!$B$23-'Ark1'!J60)^2</f>
        <v>43.792578440404171</v>
      </c>
      <c r="AJ60" s="1">
        <f>(Sheet1!$B$3-'Ark1'!A60)^2</f>
        <v>654.13371115298412</v>
      </c>
      <c r="AK60" s="1">
        <f>(Sheet1!$B$3-'Ark1'!B60)^2</f>
        <v>636.64587235146917</v>
      </c>
      <c r="AL60" s="1">
        <f>(Sheet1!$B$3-'Ark1'!C60)^2</f>
        <v>175.26694885442589</v>
      </c>
      <c r="AM60" s="1">
        <f>(Sheet1!$B$3-'Ark1'!D60)^2</f>
        <v>17.776788744058347</v>
      </c>
      <c r="AN60" s="1">
        <f>(Sheet1!$B$3-'Ark1'!E60)^2</f>
        <v>560.12867971271578</v>
      </c>
      <c r="AO60" s="1">
        <f>(Sheet1!$B$3-'Ark1'!F60)^2</f>
        <v>152.76570486460662</v>
      </c>
      <c r="AP60" s="1">
        <f>(Sheet1!$B$3-'Ark1'!G60)^2</f>
        <v>16.33980872547794</v>
      </c>
      <c r="AQ60" s="1">
        <f>(Sheet1!$B$3-'Ark1'!H60)^2</f>
        <v>37.418151830726281</v>
      </c>
      <c r="AR60" s="1">
        <f>(Sheet1!$B$3-'Ark1'!I60)^2</f>
        <v>4.2755779580853055</v>
      </c>
      <c r="AS60" s="1">
        <f>(Sheet1!$B$3-'Ark1'!J60)^2</f>
        <v>0.60678206011670599</v>
      </c>
      <c r="AU60" s="1">
        <f>(Sheet1!$B$5-'Ark1'!A60)^2</f>
        <v>676.18158103292342</v>
      </c>
      <c r="AV60" s="1">
        <f>(Sheet1!$B$5-'Ark1'!B60)^2</f>
        <v>658.3994869127755</v>
      </c>
      <c r="AW60" s="1">
        <f>(Sheet1!$B$5-'Ark1'!C60)^2</f>
        <v>186.76765472001813</v>
      </c>
      <c r="AX60" s="1">
        <f>(Sheet1!$B$5-'Ark1'!D60)^2</f>
        <v>21.564012881871228</v>
      </c>
      <c r="AY60" s="1">
        <f>(Sheet1!$B$5-'Ark1'!E60)^2</f>
        <v>580.5445306899519</v>
      </c>
      <c r="AZ60" s="1">
        <f>(Sheet1!$B$5-'Ark1'!F60)^2</f>
        <v>163.51494681428684</v>
      </c>
      <c r="BA60" s="1">
        <f>(Sheet1!$B$5-'Ark1'!G60)^2</f>
        <v>19.978278914065921</v>
      </c>
      <c r="BB60" s="1">
        <f>(Sheet1!$B$5-'Ark1'!H60)^2</f>
        <v>42.830371722347223</v>
      </c>
      <c r="BC60" s="1">
        <f>(Sheet1!$B$5-'Ark1'!I60)^2</f>
        <v>2.6905617687183763</v>
      </c>
      <c r="BD60" s="1">
        <f>(Sheet1!$B$5-'Ark1'!J60)^2</f>
        <v>0.12355807900818228</v>
      </c>
      <c r="BF60" s="1">
        <f>(Sheet1!$B$7-'Ark1'!A60)^2</f>
        <v>519.8308408702444</v>
      </c>
      <c r="BG60" s="1">
        <f>(Sheet1!$B$7-'Ark1'!B60)^2</f>
        <v>504.25413925624542</v>
      </c>
      <c r="BH60" s="1">
        <f>(Sheet1!$B$7-'Ark1'!C60)^2</f>
        <v>109.46607698687559</v>
      </c>
      <c r="BI60" s="1">
        <f>(Sheet1!$B$7-'Ark1'!D60)^2</f>
        <v>2.073641001513006</v>
      </c>
      <c r="BJ60" s="1">
        <f>(Sheet1!$B$7-'Ark1'!E60)^2</f>
        <v>436.42548874988165</v>
      </c>
      <c r="BK60" s="1">
        <f>(Sheet1!$B$7-'Ark1'!F60)^2</f>
        <v>91.845460614760412</v>
      </c>
      <c r="BL60" s="1">
        <f>(Sheet1!$B$7-'Ark1'!G60)^2</f>
        <v>1.6027920471880097</v>
      </c>
      <c r="BM60" s="1">
        <f>(Sheet1!$B$7-'Ark1'!H60)^2</f>
        <v>11.160938900550335</v>
      </c>
      <c r="BN60" s="1">
        <f>(Sheet1!$B$7-'Ark1'!I60)^2</f>
        <v>23.464198076350431</v>
      </c>
      <c r="BO60" s="1">
        <f>(Sheet1!$B$7-'Ark1'!J60)^2</f>
        <v>12.639453147787524</v>
      </c>
    </row>
    <row r="61" spans="1:67" x14ac:dyDescent="0.3">
      <c r="A61">
        <v>-85.202347158513504</v>
      </c>
      <c r="B61">
        <v>-90.614151755911294</v>
      </c>
      <c r="C61">
        <v>-79.138151755911295</v>
      </c>
      <c r="D61">
        <v>-65.783491845084598</v>
      </c>
      <c r="E61">
        <v>-88.528347158513398</v>
      </c>
      <c r="F61">
        <v>-77.347151755911298</v>
      </c>
      <c r="G61">
        <v>-65.063491845084599</v>
      </c>
      <c r="H61">
        <v>-68.824347158513504</v>
      </c>
      <c r="I61">
        <v>-58.9834918450846</v>
      </c>
      <c r="J61">
        <v>-57.733347158513403</v>
      </c>
      <c r="N61" s="1">
        <f>(Sheet1!$B$13-'Ark1'!A61)^2</f>
        <v>166.65669531115495</v>
      </c>
      <c r="O61" s="1">
        <f>(Sheet1!$B$13-'Ark1'!B61)^2</f>
        <v>335.67233814857417</v>
      </c>
      <c r="P61" s="1">
        <f>(Sheet1!$B$13-'Ark1'!C61)^2</f>
        <v>46.858993096351476</v>
      </c>
      <c r="Q61" s="1">
        <f>(Sheet1!$B$13-'Ark1'!D61)^2</f>
        <v>42.3709477048086</v>
      </c>
      <c r="R61" s="1">
        <f>(Sheet1!$B$13-'Ark1'!E61)^2</f>
        <v>263.59335307381463</v>
      </c>
      <c r="S61" s="1">
        <f>(Sheet1!$B$13-'Ark1'!F61)^2</f>
        <v>25.546584224224386</v>
      </c>
      <c r="T61" s="1">
        <f>(Sheet1!$B$13-'Ark1'!G61)^2</f>
        <v>52.262735414739879</v>
      </c>
      <c r="U61" s="1">
        <f>(Sheet1!$B$13-'Ark1'!H61)^2</f>
        <v>12.030087877331582</v>
      </c>
      <c r="V61" s="1">
        <f>(Sheet1!$B$13-'Ark1'!I61)^2</f>
        <v>177.137387187493</v>
      </c>
      <c r="W61" s="1">
        <f>(Sheet1!$B$13-'Ark1'!J61)^2</f>
        <v>211.97734282992121</v>
      </c>
      <c r="Y61" s="1">
        <f>(Sheet1!$B$14-'Ark1'!A61)^2</f>
        <v>462.02946116475363</v>
      </c>
      <c r="Z61" s="1">
        <f>(Sheet1!$B$15-'Ark1'!B61)^2</f>
        <v>895.0720329203798</v>
      </c>
      <c r="AA61" s="1">
        <f>(Sheet1!$B$16-'Ark1'!C61)^2</f>
        <v>564.85681686883765</v>
      </c>
      <c r="AB61" s="1">
        <f>(Sheet1!$B$17-'Ark1'!D61)^2</f>
        <v>185.67593281900554</v>
      </c>
      <c r="AC61" s="1">
        <f>(Sheet1!$B$18-'Ark1'!E61)^2</f>
        <v>925.41686075137375</v>
      </c>
      <c r="AD61" s="1">
        <f>(Sheet1!$B$19-'Ark1'!F61)^2</f>
        <v>575.69418139335789</v>
      </c>
      <c r="AE61" s="1">
        <f>(Sheet1!$B$20-'Ark1'!G61)^2</f>
        <v>220.99696605918058</v>
      </c>
      <c r="AF61" s="1">
        <f>(Sheet1!$B$21-'Ark1'!H61)^2</f>
        <v>393.25479837350218</v>
      </c>
      <c r="AG61" s="1">
        <f>(Sheet1!$B$22-'Ark1'!I61)^2</f>
        <v>128.59846989381094</v>
      </c>
      <c r="AH61" s="1">
        <f>(Sheet1!$B$23-'Ark1'!J61)^2</f>
        <v>177.59816421198471</v>
      </c>
      <c r="AJ61" s="1">
        <f>(Sheet1!$B$3-'Ark1'!A61)^2</f>
        <v>1115.4957280630085</v>
      </c>
      <c r="AK61" s="1">
        <f>(Sheet1!$B$3-'Ark1'!B61)^2</f>
        <v>1506.2814900326455</v>
      </c>
      <c r="AL61" s="1">
        <f>(Sheet1!$B$3-'Ark1'!C61)^2</f>
        <v>747.19361060697474</v>
      </c>
      <c r="AM61" s="1">
        <f>(Sheet1!$B$3-'Ark1'!D61)^2</f>
        <v>195.44550323566739</v>
      </c>
      <c r="AN61" s="1">
        <f>(Sheet1!$B$3-'Ark1'!E61)^2</f>
        <v>1348.7284037174456</v>
      </c>
      <c r="AO61" s="1">
        <f>(Sheet1!$B$3-'Ark1'!F61)^2</f>
        <v>652.48788602703632</v>
      </c>
      <c r="AP61" s="1">
        <f>(Sheet1!$B$3-'Ark1'!G61)^2</f>
        <v>175.83244040979508</v>
      </c>
      <c r="AQ61" s="1">
        <f>(Sheet1!$B$3-'Ark1'!H61)^2</f>
        <v>289.71572885780733</v>
      </c>
      <c r="AR61" s="1">
        <f>(Sheet1!$B$3-'Ark1'!I61)^2</f>
        <v>51.555020991317569</v>
      </c>
      <c r="AS61" s="1">
        <f>(Sheet1!$B$3-'Ark1'!J61)^2</f>
        <v>35.165348681784316</v>
      </c>
      <c r="AU61" s="1">
        <f>(Sheet1!$B$5-'Ark1'!A61)^2</f>
        <v>1144.2315413037893</v>
      </c>
      <c r="AV61" s="1">
        <f>(Sheet1!$B$5-'Ark1'!B61)^2</f>
        <v>1539.6438969877734</v>
      </c>
      <c r="AW61" s="1">
        <f>(Sheet1!$B$5-'Ark1'!C61)^2</f>
        <v>770.74509617529247</v>
      </c>
      <c r="AX61" s="1">
        <f>(Sheet1!$B$5-'Ark1'!D61)^2</f>
        <v>207.57998649196807</v>
      </c>
      <c r="AY61" s="1">
        <f>(Sheet1!$B$5-'Ark1'!E61)^2</f>
        <v>1380.3076401485828</v>
      </c>
      <c r="AZ61" s="1">
        <f>(Sheet1!$B$5-'Ark1'!F61)^2</f>
        <v>674.50823180764246</v>
      </c>
      <c r="BA61" s="1">
        <f>(Sheet1!$B$5-'Ark1'!G61)^2</f>
        <v>187.35139008309616</v>
      </c>
      <c r="BB61" s="1">
        <f>(Sheet1!$B$5-'Ark1'!H61)^2</f>
        <v>304.44986290085558</v>
      </c>
      <c r="BC61" s="1">
        <f>(Sheet1!$B$5-'Ark1'!I61)^2</f>
        <v>57.876131519288727</v>
      </c>
      <c r="BD61" s="1">
        <f>(Sheet1!$B$5-'Ark1'!J61)^2</f>
        <v>40.417700823376201</v>
      </c>
      <c r="BF61" s="1">
        <f>(Sheet1!$B$7-'Ark1'!A61)^2</f>
        <v>937.75582723043999</v>
      </c>
      <c r="BG61" s="1">
        <f>(Sheet1!$B$7-'Ark1'!B61)^2</f>
        <v>1298.4926665838339</v>
      </c>
      <c r="BH61" s="1">
        <f>(Sheet1!$B$7-'Ark1'!C61)^2</f>
        <v>603.12501757997438</v>
      </c>
      <c r="BI61" s="1">
        <f>(Sheet1!$B$7-'Ark1'!D61)^2</f>
        <v>125.52835729151826</v>
      </c>
      <c r="BJ61" s="1">
        <f>(Sheet1!$B$7-'Ark1'!E61)^2</f>
        <v>1152.5209631164091</v>
      </c>
      <c r="BK61" s="1">
        <f>(Sheet1!$B$7-'Ark1'!F61)^2</f>
        <v>518.36377998900969</v>
      </c>
      <c r="BL61" s="1">
        <f>(Sheet1!$B$7-'Ark1'!G61)^2</f>
        <v>109.91307817980628</v>
      </c>
      <c r="BM61" s="1">
        <f>(Sheet1!$B$7-'Ark1'!H61)^2</f>
        <v>202.91430256762487</v>
      </c>
      <c r="BN61" s="1">
        <f>(Sheet1!$B$7-'Ark1'!I61)^2</f>
        <v>19.394721236460462</v>
      </c>
      <c r="BO61" s="1">
        <f>(Sheet1!$B$7-'Ark1'!J61)^2</f>
        <v>9.946449021813887</v>
      </c>
    </row>
    <row r="65" spans="1:67" x14ac:dyDescent="0.3">
      <c r="A65">
        <v>-43.476852896857103</v>
      </c>
      <c r="B65">
        <v>-37.515463381124697</v>
      </c>
      <c r="C65">
        <v>-30.474460798548598</v>
      </c>
      <c r="D65">
        <v>-32.906328894048997</v>
      </c>
      <c r="E65">
        <v>-33.634852896857097</v>
      </c>
      <c r="F65">
        <v>-26.992912101437799</v>
      </c>
      <c r="G65">
        <v>-33.1434119284283</v>
      </c>
      <c r="H65">
        <v>-25.3348528968571</v>
      </c>
      <c r="I65">
        <v>-32.393438944901803</v>
      </c>
      <c r="J65">
        <v>-28.458852896857099</v>
      </c>
      <c r="L65" t="s">
        <v>7</v>
      </c>
      <c r="N65" s="1">
        <f>(Sheet1!$B$8-'Ark1'!A65)^2</f>
        <v>77.416421324809519</v>
      </c>
      <c r="O65" s="1">
        <f>(Sheet1!$B$8-'Ark1'!B65)^2</f>
        <v>8.0501049389468839</v>
      </c>
      <c r="P65" s="1">
        <f>(Sheet1!$B$8-'Ark1'!C65)^2</f>
        <v>17.671361868200332</v>
      </c>
      <c r="Q65" s="1">
        <f>(Sheet1!$B$8-'Ark1'!D65)^2</f>
        <v>3.1395013337390716</v>
      </c>
      <c r="R65" s="1">
        <f>(Sheet1!$B$8-'Ark1'!E65)^2</f>
        <v>1.0885579371084395</v>
      </c>
      <c r="S65" s="1">
        <f>(Sheet1!$B$8-'Ark1'!F65)^2</f>
        <v>59.063537821816205</v>
      </c>
      <c r="T65" s="1">
        <f>(Sheet1!$B$8-'Ark1'!G65)^2</f>
        <v>2.3555520054389709</v>
      </c>
      <c r="U65" s="1">
        <f>(Sheet1!$B$8-'Ark1'!H65)^2</f>
        <v>87.297998607915332</v>
      </c>
      <c r="V65" s="1">
        <f>(Sheet1!$B$8-'Ark1'!I65)^2</f>
        <v>5.2200997045432089</v>
      </c>
      <c r="W65" s="1">
        <f>(Sheet1!$B$8-'Ark1'!J65)^2</f>
        <v>38.680187540975496</v>
      </c>
      <c r="Y65" s="1">
        <f>(Sheet1!$B$14-'Ark1'!A65)^2</f>
        <v>409.27813462992293</v>
      </c>
      <c r="Z65" s="1">
        <f>(Sheet1!$B$15-'Ark1'!B65)^2</f>
        <v>537.3556963934443</v>
      </c>
      <c r="AA65" s="1">
        <f>(Sheet1!$B$16-'Ark1'!C65)^2</f>
        <v>619.8593332782184</v>
      </c>
      <c r="AB65" s="1">
        <f>(Sheet1!$B$17-'Ark1'!D65)^2</f>
        <v>370.59589229728203</v>
      </c>
      <c r="AC65" s="1">
        <f>(Sheet1!$B$18-'Ark1'!E65)^2</f>
        <v>598.91937069520418</v>
      </c>
      <c r="AD65" s="1">
        <f>(Sheet1!$B$19-'Ark1'!F65)^2</f>
        <v>694.88185032356228</v>
      </c>
      <c r="AE65" s="1">
        <f>(Sheet1!$B$20-'Ark1'!G65)^2</f>
        <v>290.842777453184</v>
      </c>
      <c r="AF65" s="1">
        <f>(Sheet1!$B$21-'Ark1'!H65)^2</f>
        <v>559.74076988351487</v>
      </c>
      <c r="AG65" s="1">
        <f>(Sheet1!$B$22-'Ark1'!I65)^2</f>
        <v>232.56025405743199</v>
      </c>
      <c r="AH65" s="1">
        <f>(Sheet1!$B$23-'Ark1'!J65)^2</f>
        <v>254.3354550572011</v>
      </c>
      <c r="AJ65" s="1">
        <f>(Sheet1!$B$2-'Ark1'!A65)^2</f>
        <v>135.64904840436779</v>
      </c>
      <c r="AK65" s="1">
        <f>(Sheet1!$B$2-'Ark1'!B65)^2</f>
        <v>310.04999827824719</v>
      </c>
      <c r="AL65" s="1">
        <f>(Sheet1!$B$2-'Ark1'!C65)^2</f>
        <v>607.58499524290391</v>
      </c>
      <c r="AM65" s="1">
        <f>(Sheet1!$B$2-'Ark1'!D65)^2</f>
        <v>493.61158069155408</v>
      </c>
      <c r="AN65" s="1">
        <f>(Sheet1!$B$2-'Ark1'!E65)^2</f>
        <v>461.77055159418779</v>
      </c>
      <c r="AO65" s="1">
        <f>(Sheet1!$B$2-'Ark1'!F65)^2</f>
        <v>791.34123011351164</v>
      </c>
      <c r="AP65" s="1">
        <f>(Sheet1!$B$2-'Ark1'!G65)^2</f>
        <v>483.13306552173526</v>
      </c>
      <c r="AQ65" s="1">
        <f>(Sheet1!$B$2-'Ark1'!H65)^2</f>
        <v>887.3754141907641</v>
      </c>
      <c r="AR65" s="1">
        <f>(Sheet1!$B$2-'Ark1'!I65)^2</f>
        <v>516.66476950721346</v>
      </c>
      <c r="AS65" s="1">
        <f>(Sheet1!$B$2-'Ark1'!J65)^2</f>
        <v>711.01407323272747</v>
      </c>
      <c r="AU65" s="1">
        <f>(Sheet1!$B$5-'Ark1'!A65)^2</f>
        <v>62.394241335105278</v>
      </c>
      <c r="AV65" s="1">
        <f>(Sheet1!$B$5-'Ark1'!B65)^2</f>
        <v>192.11046830390171</v>
      </c>
      <c r="AW65" s="1">
        <f>(Sheet1!$B$5-'Ark1'!C65)^2</f>
        <v>436.86829837716937</v>
      </c>
      <c r="AX65" s="1">
        <f>(Sheet1!$B$5-'Ark1'!D65)^2</f>
        <v>341.12341120225898</v>
      </c>
      <c r="AY65" s="1">
        <f>(Sheet1!$B$5-'Ark1'!E65)^2</f>
        <v>314.74317159185216</v>
      </c>
      <c r="AZ65" s="1">
        <f>(Sheet1!$B$5-'Ark1'!F65)^2</f>
        <v>594.52792634088303</v>
      </c>
      <c r="BA65" s="1">
        <f>(Sheet1!$B$5-'Ark1'!G65)^2</f>
        <v>332.42199676856507</v>
      </c>
      <c r="BB65" s="1">
        <f>(Sheet1!$B$5-'Ark1'!H65)^2</f>
        <v>678.13381397459921</v>
      </c>
      <c r="BC65" s="1">
        <f>(Sheet1!$B$5-'Ark1'!I65)^2</f>
        <v>360.33213637433965</v>
      </c>
      <c r="BD65" s="1">
        <f>(Sheet1!$B$5-'Ark1'!J65)^2</f>
        <v>525.18900602234601</v>
      </c>
      <c r="BF65" s="1">
        <f>(Sheet1!$B$7-'Ark1'!A65)^2</f>
        <v>123.26983894209894</v>
      </c>
      <c r="BG65" s="1">
        <f>(Sheet1!$B$7-'Ark1'!B65)^2</f>
        <v>291.18298447761231</v>
      </c>
      <c r="BH65" s="1">
        <f>(Sheet1!$B$7-'Ark1'!C65)^2</f>
        <v>581.05522983358287</v>
      </c>
      <c r="BI65" s="1">
        <f>(Sheet1!$B$7-'Ark1'!D65)^2</f>
        <v>469.72842717341774</v>
      </c>
      <c r="BJ65" s="1">
        <f>(Sheet1!$B$7-'Ark1'!E65)^2</f>
        <v>438.68025369696812</v>
      </c>
      <c r="BK65" s="1">
        <f>(Sheet1!$B$7-'Ark1'!F65)^2</f>
        <v>761.02248116574913</v>
      </c>
      <c r="BL65" s="1">
        <f>(Sheet1!$B$7-'Ark1'!G65)^2</f>
        <v>459.50793042949437</v>
      </c>
      <c r="BM65" s="1">
        <f>(Sheet1!$B$7-'Ark1'!H65)^2</f>
        <v>855.25219269975332</v>
      </c>
      <c r="BN65" s="1">
        <f>(Sheet1!$B$7-'Ark1'!I65)^2</f>
        <v>492.22343578152652</v>
      </c>
      <c r="BO65" s="1">
        <f>(Sheet1!$B$7-'Ark1'!J65)^2</f>
        <v>682.29071358593399</v>
      </c>
    </row>
    <row r="66" spans="1:67" x14ac:dyDescent="0.3">
      <c r="A66">
        <v>-55.4538528968571</v>
      </c>
      <c r="B66">
        <v>-49.006957137638103</v>
      </c>
      <c r="C66">
        <v>-41.560791257071003</v>
      </c>
      <c r="D66">
        <v>-37.228976620195603</v>
      </c>
      <c r="E66">
        <v>-43.299852896857097</v>
      </c>
      <c r="F66">
        <v>-37.162791257071</v>
      </c>
      <c r="G66">
        <v>-35.298976620195603</v>
      </c>
      <c r="H66">
        <v>-30.5468528968571</v>
      </c>
      <c r="I66">
        <v>-35.6525014894412</v>
      </c>
      <c r="J66">
        <v>-36.682852896857099</v>
      </c>
      <c r="N66" s="1">
        <f>(Sheet1!$B$9-'Ark1'!A66)^2</f>
        <v>198.47408542013358</v>
      </c>
      <c r="O66" s="1">
        <f>(Sheet1!$B$9-'Ark1'!B66)^2</f>
        <v>58.387743970201441</v>
      </c>
      <c r="P66" s="1">
        <f>(Sheet1!$B$9-'Ark1'!C66)^2</f>
        <v>3.8033369772696751E-2</v>
      </c>
      <c r="Q66" s="1">
        <f>(Sheet1!$B$9-'Ark1'!D66)^2</f>
        <v>17.113057790106016</v>
      </c>
      <c r="R66" s="1">
        <f>(Sheet1!$B$9-'Ark1'!E66)^2</f>
        <v>3.7406774360071022</v>
      </c>
      <c r="S66" s="1">
        <f>(Sheet1!$B$9-'Ark1'!F66)^2</f>
        <v>17.66502860959352</v>
      </c>
      <c r="T66" s="1">
        <f>(Sheet1!$B$9-'Ark1'!G66)^2</f>
        <v>36.805979453714301</v>
      </c>
      <c r="U66" s="1">
        <f>(Sheet1!$B$9-'Ark1'!H66)^2</f>
        <v>117.04896289860669</v>
      </c>
      <c r="V66" s="1">
        <f>(Sheet1!$B$9-'Ark1'!I66)^2</f>
        <v>32.641434757540289</v>
      </c>
      <c r="W66" s="1">
        <f>(Sheet1!$B$9-'Ark1'!J66)^2</f>
        <v>21.929710696418113</v>
      </c>
      <c r="Y66" s="1">
        <f>(Sheet1!$B$14-'Ark1'!A66)^2</f>
        <v>68.122303911496999</v>
      </c>
      <c r="Z66" s="1">
        <f>(Sheet1!$B$15-'Ark1'!B66)^2</f>
        <v>136.64301082644025</v>
      </c>
      <c r="AA66" s="1">
        <f>(Sheet1!$B$16-'Ark1'!C66)^2</f>
        <v>190.73388552575841</v>
      </c>
      <c r="AB66" s="1">
        <f>(Sheet1!$B$17-'Ark1'!D66)^2</f>
        <v>222.85174002908724</v>
      </c>
      <c r="AC66" s="1">
        <f>(Sheet1!$B$18-'Ark1'!E66)^2</f>
        <v>219.27180661040438</v>
      </c>
      <c r="AD66" s="1">
        <f>(Sheet1!$B$19-'Ark1'!F66)^2</f>
        <v>262.13982101443185</v>
      </c>
      <c r="AE66" s="1">
        <f>(Sheet1!$B$20-'Ark1'!G66)^2</f>
        <v>221.9667480145074</v>
      </c>
      <c r="AF66" s="1">
        <f>(Sheet1!$B$21-'Ark1'!H66)^2</f>
        <v>340.28595256335973</v>
      </c>
      <c r="AG66" s="1">
        <f>(Sheet1!$B$22-'Ark1'!I66)^2</f>
        <v>143.78081509754247</v>
      </c>
      <c r="AH66" s="1">
        <f>(Sheet1!$B$23-'Ark1'!J66)^2</f>
        <v>59.658602464205572</v>
      </c>
      <c r="AJ66" s="1">
        <f>(Sheet1!$B$2-'Ark1'!A66)^2</f>
        <v>0.1090009080792764</v>
      </c>
      <c r="AK66" s="1">
        <f>(Sheet1!$B$2-'Ark1'!B66)^2</f>
        <v>37.414543748631679</v>
      </c>
      <c r="AL66" s="1">
        <f>(Sheet1!$B$2-'Ark1'!C66)^2</f>
        <v>183.95249468739479</v>
      </c>
      <c r="AM66" s="1">
        <f>(Sheet1!$B$2-'Ark1'!D66)^2</f>
        <v>320.22112631528734</v>
      </c>
      <c r="AN66" s="1">
        <f>(Sheet1!$B$2-'Ark1'!E66)^2</f>
        <v>139.80336129347566</v>
      </c>
      <c r="AO66" s="1">
        <f>(Sheet1!$B$2-'Ark1'!F66)^2</f>
        <v>322.59424435285013</v>
      </c>
      <c r="AP66" s="1">
        <f>(Sheet1!$B$2-'Ark1'!G66)^2</f>
        <v>393.01965872047685</v>
      </c>
      <c r="AQ66" s="1">
        <f>(Sheet1!$B$2-'Ark1'!H66)^2</f>
        <v>604.02141555782964</v>
      </c>
      <c r="AR66" s="1">
        <f>(Sheet1!$B$2-'Ark1'!I66)^2</f>
        <v>379.12757304314999</v>
      </c>
      <c r="AS66" s="1">
        <f>(Sheet1!$B$2-'Ark1'!J66)^2</f>
        <v>340.06484340209556</v>
      </c>
      <c r="AU66" s="1">
        <f>(Sheet1!$B$5-'Ark1'!A66)^2</f>
        <v>16.630063176290488</v>
      </c>
      <c r="AV66" s="1">
        <f>(Sheet1!$B$5-'Ark1'!B66)^2</f>
        <v>5.6116792144751688</v>
      </c>
      <c r="AW66" s="1">
        <f>(Sheet1!$B$5-'Ark1'!C66)^2</f>
        <v>96.335485111996974</v>
      </c>
      <c r="AX66" s="1">
        <f>(Sheet1!$B$5-'Ark1'!D66)^2</f>
        <v>200.13418062614798</v>
      </c>
      <c r="AY66" s="1">
        <f>(Sheet1!$B$5-'Ark1'!E66)^2</f>
        <v>65.221817238930228</v>
      </c>
      <c r="AZ66" s="1">
        <f>(Sheet1!$B$5-'Ark1'!F66)^2</f>
        <v>202.01119375330524</v>
      </c>
      <c r="BA66" s="1">
        <f>(Sheet1!$B$5-'Ark1'!G66)^2</f>
        <v>258.46603290932666</v>
      </c>
      <c r="BB66" s="1">
        <f>(Sheet1!$B$5-'Ark1'!H66)^2</f>
        <v>433.84734736027656</v>
      </c>
      <c r="BC66" s="1">
        <f>(Sheet1!$B$5-'Ark1'!I66)^2</f>
        <v>247.2238597701095</v>
      </c>
      <c r="BD66" s="1">
        <f>(Sheet1!$B$5-'Ark1'!J66)^2</f>
        <v>215.8843240276818</v>
      </c>
      <c r="BF66" s="1">
        <f>(Sheet1!$B$7-'Ark1'!A66)^2</f>
        <v>0.76440902205571404</v>
      </c>
      <c r="BG66" s="1">
        <f>(Sheet1!$B$7-'Ark1'!B66)^2</f>
        <v>31.053769114395955</v>
      </c>
      <c r="BH66" s="1">
        <f>(Sheet1!$B$7-'Ark1'!C66)^2</f>
        <v>169.48802758739319</v>
      </c>
      <c r="BI66" s="1">
        <f>(Sheet1!$B$7-'Ark1'!D66)^2</f>
        <v>301.04232781319399</v>
      </c>
      <c r="BJ66" s="1">
        <f>(Sheet1!$B$7-'Ark1'!E66)^2</f>
        <v>127.2315220148091</v>
      </c>
      <c r="BK66" s="1">
        <f>(Sheet1!$B$7-'Ark1'!F66)^2</f>
        <v>303.34341605218674</v>
      </c>
      <c r="BL66" s="1">
        <f>(Sheet1!$B$7-'Ark1'!G66)^2</f>
        <v>371.74043340681527</v>
      </c>
      <c r="BM66" s="1">
        <f>(Sheet1!$B$7-'Ark1'!H66)^2</f>
        <v>577.57043476210072</v>
      </c>
      <c r="BN66" s="1">
        <f>(Sheet1!$B$7-'Ark1'!I66)^2</f>
        <v>358.2330902755607</v>
      </c>
      <c r="BO66" s="1">
        <f>(Sheet1!$B$7-'Ark1'!J66)^2</f>
        <v>320.29169624148739</v>
      </c>
    </row>
    <row r="67" spans="1:67" x14ac:dyDescent="0.3">
      <c r="A67">
        <v>-69.643852896857098</v>
      </c>
      <c r="B67">
        <v>-64.341957137638104</v>
      </c>
      <c r="C67">
        <v>-52.447463381124699</v>
      </c>
      <c r="D67">
        <v>-42.029060154898303</v>
      </c>
      <c r="E67">
        <v>-57.749852896857099</v>
      </c>
      <c r="F67">
        <v>-49.3644633811247</v>
      </c>
      <c r="G67">
        <v>-37.544781347614197</v>
      </c>
      <c r="H67">
        <v>-43.186852896857097</v>
      </c>
      <c r="I67">
        <v>-42.742248915613203</v>
      </c>
      <c r="J67">
        <v>-40.982852896857104</v>
      </c>
      <c r="N67" s="1">
        <f>(Sheet1!$B$10-'Ark1'!A67)^2</f>
        <v>425.52445203649074</v>
      </c>
      <c r="O67" s="1">
        <f>(Sheet1!$B$10-'Ark1'!B67)^2</f>
        <v>234.89695152178439</v>
      </c>
      <c r="P67" s="1">
        <f>(Sheet1!$B$10-'Ark1'!C67)^2</f>
        <v>11.77762545289305</v>
      </c>
      <c r="Q67" s="1">
        <f>(Sheet1!$B$10-'Ark1'!D67)^2</f>
        <v>48.811862811345662</v>
      </c>
      <c r="R67" s="1">
        <f>(Sheet1!$B$10-'Ark1'!E67)^2</f>
        <v>76.287018892139074</v>
      </c>
      <c r="S67" s="1">
        <f>(Sheet1!$B$10-'Ark1'!F67)^2</f>
        <v>0.12169947677994584</v>
      </c>
      <c r="T67" s="1">
        <f>(Sheet1!$B$10-'Ark1'!G67)^2</f>
        <v>131.57988382315528</v>
      </c>
      <c r="U67" s="1">
        <f>(Sheet1!$B$10-'Ark1'!H67)^2</f>
        <v>33.974396080032626</v>
      </c>
      <c r="V67" s="1">
        <f>(Sheet1!$B$10-'Ark1'!I67)^2</f>
        <v>39.355044994160053</v>
      </c>
      <c r="W67" s="1">
        <f>(Sheet1!$B$10-'Ark1'!J67)^2</f>
        <v>64.525168366382687</v>
      </c>
      <c r="Y67" s="1">
        <f>(Sheet1!$B$14-'Ark1'!A67)^2</f>
        <v>35.240563769185371</v>
      </c>
      <c r="Z67" s="1">
        <f>(Sheet1!$B$15-'Ark1'!B67)^2</f>
        <v>13.290106680431819</v>
      </c>
      <c r="AA67" s="1">
        <f>(Sheet1!$B$16-'Ark1'!C67)^2</f>
        <v>8.5496110721117944</v>
      </c>
      <c r="AB67" s="1">
        <f>(Sheet1!$B$17-'Ark1'!D67)^2</f>
        <v>102.57913988800743</v>
      </c>
      <c r="AC67" s="1">
        <f>(Sheet1!$B$18-'Ark1'!E67)^2</f>
        <v>0.12804176039328244</v>
      </c>
      <c r="AD67" s="1">
        <f>(Sheet1!$B$19-'Ark1'!F67)^2</f>
        <v>15.912603207209202</v>
      </c>
      <c r="AE67" s="1">
        <f>(Sheet1!$B$20-'Ark1'!G67)^2</f>
        <v>160.09192549065486</v>
      </c>
      <c r="AF67" s="1">
        <f>(Sheet1!$B$21-'Ark1'!H67)^2</f>
        <v>33.719405447711196</v>
      </c>
      <c r="AG67" s="1">
        <f>(Sheet1!$B$22-'Ark1'!I67)^2</f>
        <v>24.020941884496064</v>
      </c>
      <c r="AH67" s="1">
        <f>(Sheet1!$B$23-'Ark1'!J67)^2</f>
        <v>11.723078467381521</v>
      </c>
      <c r="AJ67" s="1">
        <f>(Sheet1!$B$2-'Ark1'!A67)^2</f>
        <v>210.83483895079985</v>
      </c>
      <c r="AK67" s="1">
        <f>(Sheet1!$B$2-'Ark1'!B67)^2</f>
        <v>84.976263895493659</v>
      </c>
      <c r="AL67" s="1">
        <f>(Sheet1!$B$2-'Ark1'!C67)^2</f>
        <v>7.1622426608871379</v>
      </c>
      <c r="AM67" s="1">
        <f>(Sheet1!$B$2-'Ark1'!D67)^2</f>
        <v>171.46959375268727</v>
      </c>
      <c r="AN67" s="1">
        <f>(Sheet1!$B$2-'Ark1'!E67)^2</f>
        <v>6.896678821122725</v>
      </c>
      <c r="AO67" s="1">
        <f>(Sheet1!$B$2-'Ark1'!F67)^2</f>
        <v>33.168806907091295</v>
      </c>
      <c r="AP67" s="1">
        <f>(Sheet1!$B$2-'Ark1'!G67)^2</f>
        <v>309.01838243672597</v>
      </c>
      <c r="AQ67" s="1">
        <f>(Sheet1!$B$2-'Ark1'!H67)^2</f>
        <v>142.48831974810372</v>
      </c>
      <c r="AR67" s="1">
        <f>(Sheet1!$B$2-'Ark1'!I67)^2</f>
        <v>153.30033197601691</v>
      </c>
      <c r="AS67" s="1">
        <f>(Sheet1!$B$2-'Ark1'!J67)^2</f>
        <v>199.96355796049565</v>
      </c>
      <c r="AU67" s="1">
        <f>(Sheet1!$B$5-'Ark1'!A67)^2</f>
        <v>333.71973071711176</v>
      </c>
      <c r="AV67" s="1">
        <f>(Sheet1!$B$5-'Ark1'!B67)^2</f>
        <v>168.11979297327335</v>
      </c>
      <c r="AW67" s="1">
        <f>(Sheet1!$B$5-'Ark1'!C67)^2</f>
        <v>1.148343557975112</v>
      </c>
      <c r="AX67" s="1">
        <f>(Sheet1!$B$5-'Ark1'!D67)^2</f>
        <v>87.362582289182797</v>
      </c>
      <c r="AY67" s="1">
        <f>(Sheet1!$B$5-'Ark1'!E67)^2</f>
        <v>40.627843452099206</v>
      </c>
      <c r="AZ67" s="1">
        <f>(Sheet1!$B$5-'Ark1'!F67)^2</f>
        <v>4.0456980548738155</v>
      </c>
      <c r="BA67" s="1">
        <f>(Sheet1!$B$5-'Ark1'!G67)^2</f>
        <v>191.2986108266455</v>
      </c>
      <c r="BB67" s="1">
        <f>(Sheet1!$B$5-'Ark1'!H67)^2</f>
        <v>67.059762815948346</v>
      </c>
      <c r="BC67" s="1">
        <f>(Sheet1!$B$5-'Ark1'!I67)^2</f>
        <v>74.539161791204563</v>
      </c>
      <c r="BD67" s="1">
        <f>(Sheet1!$B$5-'Ark1'!J67)^2</f>
        <v>108.01450207035484</v>
      </c>
      <c r="BF67" s="1">
        <f>(Sheet1!$B$7-'Ark1'!A67)^2</f>
        <v>226.9332814980167</v>
      </c>
      <c r="BG67" s="1">
        <f>(Sheet1!$B$7-'Ark1'!B67)^2</f>
        <v>95.304631828822551</v>
      </c>
      <c r="BH67" s="1">
        <f>(Sheet1!$B$7-'Ark1'!C67)^2</f>
        <v>4.5457848966966665</v>
      </c>
      <c r="BI67" s="1">
        <f>(Sheet1!$B$7-'Ark1'!D67)^2</f>
        <v>157.5147455894836</v>
      </c>
      <c r="BJ67" s="1">
        <f>(Sheet1!$B$7-'Ark1'!E67)^2</f>
        <v>10.050833028032212</v>
      </c>
      <c r="BK67" s="1">
        <f>(Sheet1!$B$7-'Ark1'!F67)^2</f>
        <v>27.197107764628786</v>
      </c>
      <c r="BL67" s="1">
        <f>(Sheet1!$B$7-'Ark1'!G67)^2</f>
        <v>290.18327549768446</v>
      </c>
      <c r="BM67" s="1">
        <f>(Sheet1!$B$7-'Ark1'!H67)^2</f>
        <v>129.79350211207591</v>
      </c>
      <c r="BN67" s="1">
        <f>(Sheet1!$B$7-'Ark1'!I67)^2</f>
        <v>140.12165002769135</v>
      </c>
      <c r="BO67" s="1">
        <f>(Sheet1!$B$7-'Ark1'!J67)^2</f>
        <v>184.87011820389972</v>
      </c>
    </row>
    <row r="68" spans="1:67" x14ac:dyDescent="0.3">
      <c r="A68">
        <v>-79.365852896857106</v>
      </c>
      <c r="B68">
        <v>-73.8619571376381</v>
      </c>
      <c r="C68">
        <v>-67.472957137638105</v>
      </c>
      <c r="D68">
        <v>-50.4119121014378</v>
      </c>
      <c r="E68">
        <v>-68.181852896857094</v>
      </c>
      <c r="F68">
        <v>-59.463957137638097</v>
      </c>
      <c r="G68">
        <v>-46.1009121014378</v>
      </c>
      <c r="H68">
        <v>-52.735852896857097</v>
      </c>
      <c r="I68">
        <v>-39.757912101437803</v>
      </c>
      <c r="J68">
        <v>-44.747852896857097</v>
      </c>
      <c r="N68" s="1">
        <f>(Sheet1!$B$11-'Ark1'!A68)^2</f>
        <v>487.39303016603179</v>
      </c>
      <c r="O68" s="1">
        <f>(Sheet1!$B$11-'Ark1'!B68)^2</f>
        <v>274.66710942529386</v>
      </c>
      <c r="P68" s="1">
        <f>(Sheet1!$B$11-'Ark1'!C68)^2</f>
        <v>103.71556455585291</v>
      </c>
      <c r="Q68" s="1">
        <f>(Sheet1!$B$11-'Ark1'!D68)^2</f>
        <v>47.292594689206823</v>
      </c>
      <c r="R68" s="1">
        <f>(Sheet1!$B$11-'Ark1'!E68)^2</f>
        <v>118.6570055070532</v>
      </c>
      <c r="S68" s="1">
        <f>(Sheet1!$B$11-'Ark1'!F68)^2</f>
        <v>4.7309899023306405</v>
      </c>
      <c r="T68" s="1">
        <f>(Sheet1!$B$11-'Ark1'!G68)^2</f>
        <v>125.17047474368765</v>
      </c>
      <c r="U68" s="1">
        <f>(Sheet1!$B$11-'Ark1'!H68)^2</f>
        <v>20.729994369483833</v>
      </c>
      <c r="V68" s="1">
        <f>(Sheet1!$B$11-'Ark1'!I68)^2</f>
        <v>307.3345989208093</v>
      </c>
      <c r="W68" s="1">
        <f>(Sheet1!$B$11-'Ark1'!J68)^2</f>
        <v>157.27719158980594</v>
      </c>
      <c r="Y68" s="1">
        <f>(Sheet1!$B$14-'Ark1'!A68)^2</f>
        <v>245.18474886407259</v>
      </c>
      <c r="Z68" s="1">
        <f>(Sheet1!$B$15-'Ark1'!B68)^2</f>
        <v>173.33196638242063</v>
      </c>
      <c r="AA68" s="1">
        <f>(Sheet1!$B$16-'Ark1'!C68)^2</f>
        <v>146.4468337264023</v>
      </c>
      <c r="AB68" s="1">
        <f>(Sheet1!$B$17-'Ark1'!D68)^2</f>
        <v>3.0460166088049987</v>
      </c>
      <c r="AC68" s="1">
        <f>(Sheet1!$B$18-'Ark1'!E68)^2</f>
        <v>101.48891663130564</v>
      </c>
      <c r="AD68" s="1">
        <f>(Sheet1!$B$19-'Ark1'!F68)^2</f>
        <v>37.337395295281716</v>
      </c>
      <c r="AE68" s="1">
        <f>(Sheet1!$B$20-'Ark1'!G68)^2</f>
        <v>16.782238392541196</v>
      </c>
      <c r="AF68" s="1">
        <f>(Sheet1!$B$21-'Ark1'!H68)^2</f>
        <v>14.003752016751603</v>
      </c>
      <c r="AG68" s="1">
        <f>(Sheet1!$B$22-'Ark1'!I68)^2</f>
        <v>62.180372261255236</v>
      </c>
      <c r="AH68" s="1">
        <f>(Sheet1!$B$23-'Ark1'!J68)^2</f>
        <v>0.11635047946469969</v>
      </c>
      <c r="AJ68" s="1">
        <f>(Sheet1!$B$2-'Ark1'!A68)^2</f>
        <v>587.68197507562968</v>
      </c>
      <c r="AK68" s="1">
        <f>(Sheet1!$B$2-'Ark1'!B68)^2</f>
        <v>351.12227901111959</v>
      </c>
      <c r="AL68" s="1">
        <f>(Sheet1!$B$2-'Ark1'!C68)^2</f>
        <v>152.50415083320641</v>
      </c>
      <c r="AM68" s="1">
        <f>(Sheet1!$B$2-'Ark1'!D68)^2</f>
        <v>22.200945589563414</v>
      </c>
      <c r="AN68" s="1">
        <f>(Sheet1!$B$2-'Ark1'!E68)^2</f>
        <v>170.51535600094371</v>
      </c>
      <c r="AO68" s="1">
        <f>(Sheet1!$B$2-'Ark1'!F68)^2</f>
        <v>18.837831662928046</v>
      </c>
      <c r="AP68" s="1">
        <f>(Sheet1!$B$2-'Ark1'!G68)^2</f>
        <v>81.410702206444611</v>
      </c>
      <c r="AQ68" s="1">
        <f>(Sheet1!$B$2-'Ark1'!H68)^2</f>
        <v>5.7018139848858693</v>
      </c>
      <c r="AR68" s="1">
        <f>(Sheet1!$B$2-'Ark1'!I68)^2</f>
        <v>236.10743901063785</v>
      </c>
      <c r="AS68" s="1">
        <f>(Sheet1!$B$2-'Ark1'!J68)^2</f>
        <v>107.65820396337412</v>
      </c>
      <c r="AU68" s="1">
        <f>(Sheet1!$B$5-'Ark1'!A68)^2</f>
        <v>783.43995707312808</v>
      </c>
      <c r="AV68" s="1">
        <f>(Sheet1!$B$5-'Ark1'!B68)^2</f>
        <v>505.6247691052431</v>
      </c>
      <c r="AW68" s="1">
        <f>(Sheet1!$B$5-'Ark1'!C68)^2</f>
        <v>259.11668274104625</v>
      </c>
      <c r="AX68" s="1">
        <f>(Sheet1!$B$5-'Ark1'!D68)^2</f>
        <v>0.92918677930409377</v>
      </c>
      <c r="AY68" s="1">
        <f>(Sheet1!$B$5-'Ark1'!E68)^2</f>
        <v>282.44155018260278</v>
      </c>
      <c r="AZ68" s="1">
        <f>(Sheet1!$B$5-'Ark1'!F68)^2</f>
        <v>65.417388909013852</v>
      </c>
      <c r="BA68" s="1">
        <f>(Sheet1!$B$5-'Ark1'!G68)^2</f>
        <v>27.825027330906071</v>
      </c>
      <c r="BB68" s="1">
        <f>(Sheet1!$B$5-'Ark1'!H68)^2</f>
        <v>1.8495930553635949</v>
      </c>
      <c r="BC68" s="1">
        <f>(Sheet1!$B$5-'Ark1'!I68)^2</f>
        <v>134.97660765120554</v>
      </c>
      <c r="BD68" s="1">
        <f>(Sheet1!$B$5-'Ark1'!J68)^2</f>
        <v>43.930417844928058</v>
      </c>
      <c r="BF68" s="1">
        <f>(Sheet1!$B$7-'Ark1'!A68)^2</f>
        <v>614.36090957210399</v>
      </c>
      <c r="BG68" s="1">
        <f>(Sheet1!$B$7-'Ark1'!B68)^2</f>
        <v>371.81130147612214</v>
      </c>
      <c r="BH68" s="1">
        <f>(Sheet1!$B$7-'Ark1'!C68)^2</f>
        <v>166.23999873908468</v>
      </c>
      <c r="BI68" s="1">
        <f>(Sheet1!$B$7-'Ark1'!D68)^2</f>
        <v>17.369189128908435</v>
      </c>
      <c r="BJ68" s="1">
        <f>(Sheet1!$B$7-'Ark1'!E68)^2</f>
        <v>185.02269803079639</v>
      </c>
      <c r="BK68" s="1">
        <f>(Sheet1!$B$7-'Ark1'!F68)^2</f>
        <v>23.857452452821633</v>
      </c>
      <c r="BL68" s="1">
        <f>(Sheet1!$B$7-'Ark1'!G68)^2</f>
        <v>71.887266997255495</v>
      </c>
      <c r="BM68" s="1">
        <f>(Sheet1!$B$7-'Ark1'!H68)^2</f>
        <v>3.3992116979075853</v>
      </c>
      <c r="BN68" s="1">
        <f>(Sheet1!$B$7-'Ark1'!I68)^2</f>
        <v>219.68089122850694</v>
      </c>
      <c r="BO68" s="1">
        <f>(Sheet1!$B$7-'Ark1'!J68)^2</f>
        <v>96.662228945407506</v>
      </c>
    </row>
    <row r="69" spans="1:67" x14ac:dyDescent="0.3">
      <c r="A69">
        <v>-91.7068528968571</v>
      </c>
      <c r="B69">
        <v>-87.321957137638094</v>
      </c>
      <c r="C69">
        <v>-74.126957137638101</v>
      </c>
      <c r="D69">
        <v>-59.091791257071002</v>
      </c>
      <c r="E69">
        <v>-80.929852896857099</v>
      </c>
      <c r="F69">
        <v>-70.494957137638096</v>
      </c>
      <c r="G69">
        <v>-56.706791257071004</v>
      </c>
      <c r="H69">
        <v>-61.654852896857101</v>
      </c>
      <c r="I69">
        <v>-47.548791257071002</v>
      </c>
      <c r="J69">
        <v>-47.622852896857097</v>
      </c>
      <c r="N69" s="1">
        <f>(Sheet1!$B$12-'Ark1'!A69)^2</f>
        <v>653.67446833274562</v>
      </c>
      <c r="O69" s="1">
        <f>(Sheet1!$B$12-'Ark1'!B69)^2</f>
        <v>448.68400842698168</v>
      </c>
      <c r="P69" s="1">
        <f>(Sheet1!$B$12-'Ark1'!C69)^2</f>
        <v>63.794764895890893</v>
      </c>
      <c r="Q69" s="1">
        <f>(Sheet1!$B$12-'Ark1'!D69)^2</f>
        <v>49.674351569110456</v>
      </c>
      <c r="R69" s="1">
        <f>(Sheet1!$B$12-'Ark1'!E69)^2</f>
        <v>218.74582348605205</v>
      </c>
      <c r="S69" s="1">
        <f>(Sheet1!$B$12-'Ark1'!F69)^2</f>
        <v>18.967440452925878</v>
      </c>
      <c r="T69" s="1">
        <f>(Sheet1!$B$12-'Ark1'!G69)^2</f>
        <v>88.981552666201978</v>
      </c>
      <c r="U69" s="1">
        <f>(Sheet1!$B$12-'Ark1'!H69)^2</f>
        <v>20.114702365144808</v>
      </c>
      <c r="V69" s="1">
        <f>(Sheet1!$B$12-'Ark1'!I69)^2</f>
        <v>345.62540647633381</v>
      </c>
      <c r="W69" s="1">
        <f>(Sheet1!$B$12-'Ark1'!J69)^2</f>
        <v>342.87713121243053</v>
      </c>
      <c r="Y69" s="1">
        <f>(Sheet1!$B$14-'Ark1'!A69)^2</f>
        <v>783.96507410394076</v>
      </c>
      <c r="Z69" s="1">
        <f>(Sheet1!$B$15-'Ark1'!B69)^2</f>
        <v>708.92043776779531</v>
      </c>
      <c r="AA69" s="1">
        <f>(Sheet1!$B$16-'Ark1'!C69)^2</f>
        <v>351.76960395800756</v>
      </c>
      <c r="AB69" s="1">
        <f>(Sheet1!$B$17-'Ark1'!D69)^2</f>
        <v>48.088608509752831</v>
      </c>
      <c r="AC69" s="1">
        <f>(Sheet1!$B$18-'Ark1'!E69)^2</f>
        <v>520.85147849234795</v>
      </c>
      <c r="AD69" s="1">
        <f>(Sheet1!$B$19-'Ark1'!F69)^2</f>
        <v>293.82873608759797</v>
      </c>
      <c r="AE69" s="1">
        <f>(Sheet1!$B$20-'Ark1'!G69)^2</f>
        <v>42.370545375184584</v>
      </c>
      <c r="AF69" s="1">
        <f>(Sheet1!$B$21-'Ark1'!H69)^2</f>
        <v>160.30494057652459</v>
      </c>
      <c r="AG69" s="1">
        <f>(Sheet1!$B$22-'Ark1'!I69)^2</f>
        <v>8.9442509696748447E-3</v>
      </c>
      <c r="AH69" s="1">
        <f>(Sheet1!$B$23-'Ark1'!J69)^2</f>
        <v>10.343311179262578</v>
      </c>
      <c r="AJ69" s="1">
        <f>(Sheet1!$B$2-'Ark1'!A69)^2</f>
        <v>1338.3270728582379</v>
      </c>
      <c r="AK69" s="1">
        <f>(Sheet1!$B$2-'Ark1'!B69)^2</f>
        <v>1036.7277600464477</v>
      </c>
      <c r="AL69" s="1">
        <f>(Sheet1!$B$2-'Ark1'!C69)^2</f>
        <v>361.12378027221638</v>
      </c>
      <c r="AM69" s="1">
        <f>(Sheet1!$B$2-'Ark1'!D69)^2</f>
        <v>15.745747897241099</v>
      </c>
      <c r="AN69" s="1">
        <f>(Sheet1!$B$2-'Ark1'!E69)^2</f>
        <v>665.95752520803353</v>
      </c>
      <c r="AO69" s="1">
        <f>(Sheet1!$B$2-'Ark1'!F69)^2</f>
        <v>236.27554472390173</v>
      </c>
      <c r="AP69" s="1">
        <f>(Sheet1!$B$2-'Ark1'!G69)^2</f>
        <v>2.5061777976755728</v>
      </c>
      <c r="AQ69" s="1">
        <f>(Sheet1!$B$2-'Ark1'!H69)^2</f>
        <v>42.65595762357686</v>
      </c>
      <c r="AR69" s="1">
        <f>(Sheet1!$B$2-'Ark1'!I69)^2</f>
        <v>57.379243088316578</v>
      </c>
      <c r="AS69" s="1">
        <f>(Sheet1!$B$2-'Ark1'!J69)^2</f>
        <v>56.26270788323469</v>
      </c>
      <c r="AU69" s="1">
        <f>(Sheet1!$B$5-'Ark1'!A69)^2</f>
        <v>1626.5893550555995</v>
      </c>
      <c r="AV69" s="1">
        <f>(Sheet1!$B$5-'Ark1'!B69)^2</f>
        <v>1292.1222265355277</v>
      </c>
      <c r="AW69" s="1">
        <f>(Sheet1!$B$5-'Ark1'!C69)^2</f>
        <v>517.61262799967301</v>
      </c>
      <c r="AX69" s="1">
        <f>(Sheet1!$B$5-'Ark1'!D69)^2</f>
        <v>59.535665378305836</v>
      </c>
      <c r="AY69" s="1">
        <f>(Sheet1!$B$5-'Ark1'!E69)^2</f>
        <v>873.43876508678829</v>
      </c>
      <c r="AZ69" s="1">
        <f>(Sheet1!$B$5-'Ark1'!F69)^2</f>
        <v>365.54004934092126</v>
      </c>
      <c r="BA69" s="1">
        <f>(Sheet1!$B$5-'Ark1'!G69)^2</f>
        <v>28.418876578742424</v>
      </c>
      <c r="BB69" s="1">
        <f>(Sheet1!$B$5-'Ark1'!H69)^2</f>
        <v>105.65778851178263</v>
      </c>
      <c r="BC69" s="1">
        <f>(Sheet1!$B$5-'Ark1'!I69)^2</f>
        <v>14.646420337064436</v>
      </c>
      <c r="BD69" s="1">
        <f>(Sheet1!$B$5-'Ark1'!J69)^2</f>
        <v>14.085028164157173</v>
      </c>
      <c r="BF69" s="1">
        <f>(Sheet1!$B$7-'Ark1'!A69)^2</f>
        <v>1378.4367676042275</v>
      </c>
      <c r="BG69" s="1">
        <f>(Sheet1!$B$7-'Ark1'!B69)^2</f>
        <v>1072.0653549900558</v>
      </c>
      <c r="BH69" s="1">
        <f>(Sheet1!$B$7-'Ark1'!C69)^2</f>
        <v>382.10120330979174</v>
      </c>
      <c r="BI69" s="1">
        <f>(Sheet1!$B$7-'Ark1'!D69)^2</f>
        <v>20.360339052992693</v>
      </c>
      <c r="BJ69" s="1">
        <f>(Sheet1!$B$7-'Ark1'!E69)^2</f>
        <v>694.33856723471126</v>
      </c>
      <c r="BK69" s="1">
        <f>(Sheet1!$B$7-'Ark1'!F69)^2</f>
        <v>253.30024746115791</v>
      </c>
      <c r="BL69" s="1">
        <f>(Sheet1!$B$7-'Ark1'!G69)^2</f>
        <v>4.525163800271538</v>
      </c>
      <c r="BM69" s="1">
        <f>(Sheet1!$B$7-'Ark1'!H69)^2</f>
        <v>50.059939135757936</v>
      </c>
      <c r="BN69" s="1">
        <f>(Sheet1!$B$7-'Ark1'!I69)^2</f>
        <v>49.431540624413906</v>
      </c>
      <c r="BO69" s="1">
        <f>(Sheet1!$B$7-'Ark1'!J69)^2</f>
        <v>48.395607001671614</v>
      </c>
    </row>
    <row r="70" spans="1:67" x14ac:dyDescent="0.3">
      <c r="A70">
        <v>-94.504852896857102</v>
      </c>
      <c r="B70">
        <v>-88.645957137638106</v>
      </c>
      <c r="C70">
        <v>-81.917957137638098</v>
      </c>
      <c r="D70">
        <v>-72.702463381124701</v>
      </c>
      <c r="E70">
        <v>-83.517852896857093</v>
      </c>
      <c r="F70">
        <v>-78.375957137638096</v>
      </c>
      <c r="G70">
        <v>-69.094463381124697</v>
      </c>
      <c r="H70">
        <v>-70.911852896857098</v>
      </c>
      <c r="I70">
        <v>-61.250463381124703</v>
      </c>
      <c r="J70">
        <v>-62.909852896857103</v>
      </c>
      <c r="N70" s="1">
        <f>(Sheet1!$B$13-'Ark1'!A70)^2</f>
        <v>493.37578851666115</v>
      </c>
      <c r="O70" s="1">
        <f>(Sheet1!$B$13-'Ark1'!B70)^2</f>
        <v>267.42611252475581</v>
      </c>
      <c r="P70" s="1">
        <f>(Sheet1!$B$13-'Ark1'!C70)^2</f>
        <v>92.643864259847007</v>
      </c>
      <c r="Q70" s="1">
        <f>(Sheet1!$B$13-'Ark1'!D70)^2</f>
        <v>0.16783320844899305</v>
      </c>
      <c r="R70" s="1">
        <f>(Sheet1!$B$13-'Ark1'!E70)^2</f>
        <v>126.00206249975523</v>
      </c>
      <c r="S70" s="1">
        <f>(Sheet1!$B$13-'Ark1'!F70)^2</f>
        <v>37.004936222643352</v>
      </c>
      <c r="T70" s="1">
        <f>(Sheet1!$B$13-'Ark1'!G70)^2</f>
        <v>10.229285906372693</v>
      </c>
      <c r="U70" s="1">
        <f>(Sheet1!$B$13-'Ark1'!H70)^2</f>
        <v>1.9069841505142133</v>
      </c>
      <c r="V70" s="1">
        <f>(Sheet1!$B$13-'Ark1'!I70)^2</f>
        <v>121.93295211106035</v>
      </c>
      <c r="W70" s="1">
        <f>(Sheet1!$B$13-'Ark1'!J70)^2</f>
        <v>88.039487398600144</v>
      </c>
      <c r="Y70" s="1">
        <f>(Sheet1!$B$14-'Ark1'!A70)^2</f>
        <v>948.47838797017153</v>
      </c>
      <c r="Z70" s="1">
        <f>(Sheet1!$B$15-'Ark1'!B70)^2</f>
        <v>781.17789627256832</v>
      </c>
      <c r="AA70" s="1">
        <f>(Sheet1!$B$16-'Ark1'!C70)^2</f>
        <v>704.71782812458946</v>
      </c>
      <c r="AB70" s="1">
        <f>(Sheet1!$B$17-'Ark1'!D70)^2</f>
        <v>422.10800325996894</v>
      </c>
      <c r="AC70" s="1">
        <f>(Sheet1!$B$18-'Ark1'!E70)^2</f>
        <v>645.67677837941824</v>
      </c>
      <c r="AD70" s="1">
        <f>(Sheet1!$B$19-'Ark1'!F70)^2</f>
        <v>626.12216899633199</v>
      </c>
      <c r="AE70" s="1">
        <f>(Sheet1!$B$20-'Ark1'!G70)^2</f>
        <v>357.09427486663162</v>
      </c>
      <c r="AF70" s="1">
        <f>(Sheet1!$B$21-'Ark1'!H70)^2</f>
        <v>480.40568244285686</v>
      </c>
      <c r="AG70" s="1">
        <f>(Sheet1!$B$22-'Ark1'!I70)^2</f>
        <v>185.15311799169714</v>
      </c>
      <c r="AH70" s="1">
        <f>(Sheet1!$B$23-'Ark1'!J70)^2</f>
        <v>342.36477847241417</v>
      </c>
      <c r="AJ70" s="1">
        <f>(Sheet1!$B$2-'Ark1'!A70)^2</f>
        <v>1550.8752002383319</v>
      </c>
      <c r="AK70" s="1">
        <f>(Sheet1!$B$2-'Ark1'!B70)^2</f>
        <v>1123.7417208377392</v>
      </c>
      <c r="AL70" s="1">
        <f>(Sheet1!$B$2-'Ark1'!C70)^2</f>
        <v>717.9322133484601</v>
      </c>
      <c r="AM70" s="1">
        <f>(Sheet1!$B$2-'Ark1'!D70)^2</f>
        <v>309.01292056005508</v>
      </c>
      <c r="AN70" s="1">
        <f>(Sheet1!$B$2-'Ark1'!E70)^2</f>
        <v>806.22791638876333</v>
      </c>
      <c r="AO70" s="1">
        <f>(Sheet1!$B$2-'Ark1'!F70)^2</f>
        <v>540.66746007749919</v>
      </c>
      <c r="AP70" s="1">
        <f>(Sheet1!$B$2-'Ark1'!G70)^2</f>
        <v>195.1822282993688</v>
      </c>
      <c r="AQ70" s="1">
        <f>(Sheet1!$B$2-'Ark1'!H70)^2</f>
        <v>249.26577059267228</v>
      </c>
      <c r="AR70" s="1">
        <f>(Sheet1!$B$2-'Ark1'!I70)^2</f>
        <v>37.53722902308786</v>
      </c>
      <c r="AS70" s="1">
        <f>(Sheet1!$B$2-'Ark1'!J70)^2</f>
        <v>60.624176291203007</v>
      </c>
      <c r="AU70" s="1">
        <f>(Sheet1!$B$5-'Ark1'!A70)^2</f>
        <v>1860.1104207680182</v>
      </c>
      <c r="AV70" s="1">
        <f>(Sheet1!$B$5-'Ark1'!B70)^2</f>
        <v>1389.0604798043025</v>
      </c>
      <c r="AW70" s="1">
        <f>(Sheet1!$B$5-'Ark1'!C70)^2</f>
        <v>932.81997549590983</v>
      </c>
      <c r="AX70" s="1">
        <f>(Sheet1!$B$5-'Ark1'!D70)^2</f>
        <v>454.82420584643341</v>
      </c>
      <c r="AY70" s="1">
        <f>(Sheet1!$B$5-'Ark1'!E70)^2</f>
        <v>1033.1079998715409</v>
      </c>
      <c r="AZ70" s="1">
        <f>(Sheet1!$B$5-'Ark1'!F70)^2</f>
        <v>729.00549114092689</v>
      </c>
      <c r="BA70" s="1">
        <f>(Sheet1!$B$5-'Ark1'!G70)^2</f>
        <v>313.94906701568743</v>
      </c>
      <c r="BB70" s="1">
        <f>(Sheet1!$B$5-'Ark1'!H70)^2</f>
        <v>381.65519624225351</v>
      </c>
      <c r="BC70" s="1">
        <f>(Sheet1!$B$5-'Ark1'!I70)^2</f>
        <v>97.507881792746744</v>
      </c>
      <c r="BD70" s="1">
        <f>(Sheet1!$B$5-'Ark1'!J70)^2</f>
        <v>133.03309710330706</v>
      </c>
      <c r="BF70" s="1">
        <f>(Sheet1!$B$7-'Ark1'!A70)^2</f>
        <v>1594.0299697090718</v>
      </c>
      <c r="BG70" s="1">
        <f>(Sheet1!$B$7-'Ark1'!B70)^2</f>
        <v>1160.5202303401643</v>
      </c>
      <c r="BH70" s="1">
        <f>(Sheet1!$B$7-'Ark1'!C70)^2</f>
        <v>747.38861321967727</v>
      </c>
      <c r="BI70" s="1">
        <f>(Sheet1!$B$7-'Ark1'!D70)^2</f>
        <v>328.44006127685719</v>
      </c>
      <c r="BJ70" s="1">
        <f>(Sheet1!$B$7-'Ark1'!E70)^2</f>
        <v>837.42548929022803</v>
      </c>
      <c r="BK70" s="1">
        <f>(Sheet1!$B$7-'Ark1'!F70)^2</f>
        <v>566.26908701266711</v>
      </c>
      <c r="BL70" s="1">
        <f>(Sheet1!$B$7-'Ark1'!G70)^2</f>
        <v>210.68276801299041</v>
      </c>
      <c r="BM70" s="1">
        <f>(Sheet1!$B$7-'Ark1'!H70)^2</f>
        <v>266.74418267204902</v>
      </c>
      <c r="BN70" s="1">
        <f>(Sheet1!$B$7-'Ark1'!I70)^2</f>
        <v>44.50111178855316</v>
      </c>
      <c r="BO70" s="1">
        <f>(Sheet1!$B$7-'Ark1'!J70)^2</f>
        <v>69.393979382927199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activeCell="H9" sqref="H9"/>
    </sheetView>
  </sheetViews>
  <sheetFormatPr defaultRowHeight="14.4" x14ac:dyDescent="0.3"/>
  <cols>
    <col min="1" max="1" width="4.6640625" bestFit="1" customWidth="1"/>
  </cols>
  <sheetData>
    <row r="1" spans="1:6" x14ac:dyDescent="0.3">
      <c r="B1" t="s">
        <v>31</v>
      </c>
      <c r="C1" t="s">
        <v>32</v>
      </c>
      <c r="D1" t="s">
        <v>37</v>
      </c>
      <c r="E1" t="s">
        <v>38</v>
      </c>
      <c r="F1" t="s">
        <v>39</v>
      </c>
    </row>
    <row r="2" spans="1:6" x14ac:dyDescent="0.3">
      <c r="A2" t="s">
        <v>8</v>
      </c>
      <c r="B2" s="1">
        <f>AVERAGE('Ark1'!A11:J16,'Ark1'!A29:J34,'Ark1'!A47:J52,'Ark1'!A65:J70)</f>
        <v>-55.123700041229171</v>
      </c>
      <c r="C2" s="1">
        <f>SQRT(SUM('Ark1'!AJ11:AS16,'Ark1'!AJ29:AS34,'Ark1'!AJ47:AS52,'Ark1'!AJ65:AS70)/(6*10*4-1))</f>
        <v>16.872584533983733</v>
      </c>
      <c r="D2">
        <f>(6*10*4-1)</f>
        <v>239</v>
      </c>
      <c r="E2" s="1">
        <f>_xlfn.T.INV.2T(0.05,D2)</f>
        <v>1.9699394059169535</v>
      </c>
      <c r="F2" s="2">
        <f>E2*C2/SQRT(D2+1)</f>
        <v>2.1455016831990426</v>
      </c>
    </row>
    <row r="3" spans="1:6" x14ac:dyDescent="0.3">
      <c r="A3" t="s">
        <v>9</v>
      </c>
      <c r="B3" s="1">
        <f>AVERAGE('Ark1'!A56:J61,'Ark1'!A38:J43,'Ark1'!A20:J25,'Ark1'!A2:J7)</f>
        <v>-51.803309327117695</v>
      </c>
      <c r="C3" s="1">
        <f>SQRT(SUM('Ark1'!AJ56:AS61,'Ark1'!AJ38:AS43,'Ark1'!AJ20:AS25,'Ark1'!AJ2:AS7)/(6*10*4-1))</f>
        <v>14.719250290123059</v>
      </c>
      <c r="D3">
        <f t="shared" ref="D3:D7" si="0">(6*10*4-1)</f>
        <v>239</v>
      </c>
      <c r="E3" s="1">
        <f t="shared" ref="E3:E23" si="1">_xlfn.T.INV.2T(0.05,D3)</f>
        <v>1.9699394059169535</v>
      </c>
      <c r="F3" s="2">
        <f t="shared" ref="F3:F23" si="2">E3*C3/SQRT(D3+1)</f>
        <v>1.8716857639255056</v>
      </c>
    </row>
    <row r="4" spans="1:6" x14ac:dyDescent="0.3">
      <c r="A4" t="s">
        <v>10</v>
      </c>
      <c r="B4" s="1">
        <f>AVERAGE('Ark1'!A2:J16,'Ark1'!A20:J34)</f>
        <v>-55.551153918312245</v>
      </c>
      <c r="C4" s="1">
        <f>SQRT(SUM('Ark1'!AU2:BD34)/(6*10*4-1))</f>
        <v>15.968993891403404</v>
      </c>
      <c r="D4">
        <f t="shared" si="0"/>
        <v>239</v>
      </c>
      <c r="E4" s="1">
        <f t="shared" si="1"/>
        <v>1.9699394059169535</v>
      </c>
      <c r="F4" s="2">
        <f t="shared" si="2"/>
        <v>2.0306019628465215</v>
      </c>
    </row>
    <row r="5" spans="1:6" x14ac:dyDescent="0.3">
      <c r="A5" t="s">
        <v>11</v>
      </c>
      <c r="B5" s="1">
        <f>AVERAGE('Ark1'!A38:J70)</f>
        <v>-51.375855450034642</v>
      </c>
      <c r="C5" s="1">
        <f>SQRT(SUM('Ark1'!AU38:BD70)/(6*10*4-1))</f>
        <v>15.592119950120921</v>
      </c>
      <c r="D5">
        <f t="shared" si="0"/>
        <v>239</v>
      </c>
      <c r="E5" s="1">
        <f t="shared" si="1"/>
        <v>1.9699394059169535</v>
      </c>
      <c r="F5" s="2">
        <f t="shared" si="2"/>
        <v>1.9826790335675588</v>
      </c>
    </row>
    <row r="6" spans="1:6" x14ac:dyDescent="0.3">
      <c r="A6" t="s">
        <v>12</v>
      </c>
      <c r="B6" s="1">
        <f>AVERAGE('Ark1'!A38:J52,'Ark1'!A2:J16)</f>
        <v>-52.347461350840113</v>
      </c>
      <c r="C6" s="1">
        <f>SQRT(SUM('Ark1'!BF2:BO16,'Ark1'!BF38:BO52)/(6*10*4-1))</f>
        <v>14.227032167000962</v>
      </c>
      <c r="D6">
        <f t="shared" si="0"/>
        <v>239</v>
      </c>
      <c r="E6" s="1">
        <f t="shared" si="1"/>
        <v>1.9699394059169535</v>
      </c>
      <c r="F6" s="2">
        <f t="shared" si="2"/>
        <v>1.8090957789986268</v>
      </c>
    </row>
    <row r="7" spans="1:6" x14ac:dyDescent="0.3">
      <c r="A7" t="s">
        <v>13</v>
      </c>
      <c r="B7" s="1">
        <f>AVERAGE('Ark1'!A20:J34,'Ark1'!A56:J70)</f>
        <v>-54.579548017506816</v>
      </c>
      <c r="C7" s="1">
        <f>SQRT(SUM('Ark1'!BF56:BO70,'Ark1'!BF20:BO34)/(6*10*4-1))</f>
        <v>17.377169714569941</v>
      </c>
      <c r="D7">
        <f t="shared" si="0"/>
        <v>239</v>
      </c>
      <c r="E7" s="1">
        <f t="shared" si="1"/>
        <v>1.9699394059169535</v>
      </c>
      <c r="F7" s="2">
        <f t="shared" si="2"/>
        <v>2.2096642513037996</v>
      </c>
    </row>
    <row r="8" spans="1:6" x14ac:dyDescent="0.3">
      <c r="A8" t="s">
        <v>14</v>
      </c>
      <c r="B8" s="1">
        <f>AVERAGE('Ark1'!A65:J65,'Ark1'!A56:J56,'Ark1'!A47:J47,'Ark1'!A38:J38,'Ark1'!A29:J29,'Ark1'!A20:J20,'Ark1'!A11:J11,'Ark1'!A2:J2)</f>
        <v>-34.678192696303299</v>
      </c>
      <c r="C8" s="1">
        <f>SQRT(SUM('Ark1'!N20:W20,'Ark1'!N11:W11,'Ark1'!N2:W2,'Ark1'!N29:W29,'Ark1'!N38:W38,'Ark1'!N47:W47,'Ark1'!N56:W56,'Ark1'!N65:W65)/79)</f>
        <v>7.1264719643818726</v>
      </c>
      <c r="D8">
        <v>79</v>
      </c>
      <c r="E8" s="1">
        <f t="shared" si="1"/>
        <v>1.9904502102301287</v>
      </c>
      <c r="F8" s="2">
        <f t="shared" si="2"/>
        <v>1.5859186485425563</v>
      </c>
    </row>
    <row r="9" spans="1:6" x14ac:dyDescent="0.3">
      <c r="A9" t="s">
        <v>15</v>
      </c>
      <c r="B9" s="1">
        <f>AVERAGE('Ark1'!A66:J66,'Ark1'!A57:J57,'Ark1'!A48:J48,'Ark1'!A39:J39,'Ark1'!A30:J30,'Ark1'!A21:J21,'Ark1'!A12:J12,'Ark1'!A3:J3)</f>
        <v>-41.365769797296196</v>
      </c>
      <c r="C9" s="1">
        <f>SQRT(SUM('Ark1'!N21:W21,'Ark1'!N12:W12,'Ark1'!N3:W3,'Ark1'!N30:W30,'Ark1'!N39:W39,'Ark1'!N48:W48,'Ark1'!N57:W57,'Ark1'!N66:W66)/79)</f>
        <v>6.1268789088153648</v>
      </c>
      <c r="D9">
        <v>79</v>
      </c>
      <c r="E9" s="1">
        <f t="shared" si="1"/>
        <v>1.9904502102301287</v>
      </c>
      <c r="F9" s="2">
        <f t="shared" si="2"/>
        <v>1.3634701107948797</v>
      </c>
    </row>
    <row r="10" spans="1:6" x14ac:dyDescent="0.3">
      <c r="A10" t="s">
        <v>16</v>
      </c>
      <c r="B10" s="1">
        <f>AVERAGE('Ark1'!A67:J67,'Ark1'!A58:J58,'Ark1'!A49:J49,'Ark1'!A40:J40,'Ark1'!A31:J31,'Ark1'!A22:J22,'Ark1'!A13:J13,'Ark1'!A4:J4)</f>
        <v>-49.015608860185175</v>
      </c>
      <c r="C10" s="1">
        <f>SQRT(SUM('Ark1'!N22:W22,'Ark1'!N13:W13,'Ark1'!N4:W4,'Ark1'!N31:W31,'Ark1'!N40:W40,'Ark1'!N49:W49,'Ark1'!N58:W58,'Ark1'!N67:W67)/79)</f>
        <v>7.678622185863504</v>
      </c>
      <c r="D10">
        <v>79</v>
      </c>
      <c r="E10" s="1">
        <f t="shared" si="1"/>
        <v>1.9904502102301287</v>
      </c>
      <c r="F10" s="2">
        <f t="shared" si="2"/>
        <v>1.7087936612306298</v>
      </c>
    </row>
    <row r="11" spans="1:6" x14ac:dyDescent="0.3">
      <c r="A11" t="s">
        <v>17</v>
      </c>
      <c r="B11" s="1">
        <f>AVERAGE('Ark1'!A68:J68,'Ark1'!A59:J59,'Ark1'!A50:J50,'Ark1'!A41:J41,'Ark1'!A32:J32,'Ark1'!A23:J23,'Ark1'!A14:J14,'Ark1'!A5:J5)</f>
        <v>-57.288873253662437</v>
      </c>
      <c r="C11" s="1">
        <f>SQRT(SUM('Ark1'!N23:W23,'Ark1'!N14:W14,'Ark1'!N5:W5,'Ark1'!N32:W32,'Ark1'!N41:W41,'Ark1'!N50:W50,'Ark1'!N59:W59,'Ark1'!N68:W68)/79)</f>
        <v>9.2875793031359972</v>
      </c>
      <c r="D11">
        <v>79</v>
      </c>
      <c r="E11" s="1">
        <f t="shared" si="1"/>
        <v>1.9904502102301287</v>
      </c>
      <c r="F11" s="2">
        <f t="shared" si="2"/>
        <v>2.0668495281085186</v>
      </c>
    </row>
    <row r="12" spans="1:6" x14ac:dyDescent="0.3">
      <c r="A12" t="s">
        <v>18</v>
      </c>
      <c r="B12" s="1">
        <f>AVERAGE('Ark1'!A69:J69,'Ark1'!A60:J60,'Ark1'!A51:J51,'Ark1'!A42:J42,'Ark1'!A33:J33,'Ark1'!A24:J24,'Ark1'!A15:J15,'Ark1'!A6:J6)</f>
        <v>-66.139794631723319</v>
      </c>
      <c r="C12" s="1">
        <f>SQRT(SUM('Ark1'!N24:W24,'Ark1'!N15:W15,'Ark1'!N6:W6,'Ark1'!N33:W33,'Ark1'!N42:W42,'Ark1'!N51:W51,'Ark1'!N60:W60,'Ark1'!N69:W69)/79)</f>
        <v>11.418079618108917</v>
      </c>
      <c r="D12">
        <v>79</v>
      </c>
      <c r="E12" s="1">
        <f t="shared" si="1"/>
        <v>1.9904502102301287</v>
      </c>
      <c r="F12" s="2">
        <f t="shared" si="2"/>
        <v>2.5409691481854089</v>
      </c>
    </row>
    <row r="13" spans="1:6" x14ac:dyDescent="0.3">
      <c r="A13" t="s">
        <v>29</v>
      </c>
      <c r="B13" s="1">
        <f>AVERAGE('Ark1'!A70:J70,'Ark1'!A61:J61,'Ark1'!A52:J52,'Ark1'!A43:J43,'Ark1'!A34:J34,'Ark1'!A25:J25,'Ark1'!A16:J16,'Ark1'!A7:J7)</f>
        <v>-72.292788865870222</v>
      </c>
      <c r="C13" s="1">
        <f>SQRT(SUM('Ark1'!N25:W25,'Ark1'!N16:W16,'Ark1'!N7:W7,'Ark1'!N34:W34,'Ark1'!N43:W43,'Ark1'!N52:W52,'Ark1'!N61:W61,'Ark1'!N70:W70)/79)</f>
        <v>10.362162996427244</v>
      </c>
      <c r="D13">
        <v>79</v>
      </c>
      <c r="E13" s="1">
        <f t="shared" si="1"/>
        <v>1.9904502102301287</v>
      </c>
      <c r="F13" s="2">
        <f t="shared" si="2"/>
        <v>2.3059864147935332</v>
      </c>
    </row>
    <row r="14" spans="1:6" x14ac:dyDescent="0.3">
      <c r="A14" t="s">
        <v>19</v>
      </c>
      <c r="B14" s="1">
        <f>AVERAGE('Ark1'!A:A)</f>
        <v>-63.707476580518538</v>
      </c>
      <c r="C14" s="1">
        <f>SQRT(SUM('Ark1'!Y:Y)/(6*8-1))</f>
        <v>18.063793082639474</v>
      </c>
      <c r="D14">
        <f>(6*8-1)</f>
        <v>47</v>
      </c>
      <c r="E14" s="1">
        <f t="shared" si="1"/>
        <v>2.0117405137297668</v>
      </c>
      <c r="F14" s="2">
        <f t="shared" si="2"/>
        <v>5.2451787524327935</v>
      </c>
    </row>
    <row r="15" spans="1:6" x14ac:dyDescent="0.3">
      <c r="A15" t="s">
        <v>20</v>
      </c>
      <c r="B15" s="1">
        <f>AVERAGE('Ark1'!B:B)</f>
        <v>-60.696397279340367</v>
      </c>
      <c r="C15" s="1">
        <f>SQRT(SUM('Ark1'!Z:Z)/(6*8-1))</f>
        <v>17.629813586267137</v>
      </c>
      <c r="D15">
        <f t="shared" ref="D15:D23" si="3">(6*8-1)</f>
        <v>47</v>
      </c>
      <c r="E15" s="1">
        <f t="shared" si="1"/>
        <v>2.0117405137297668</v>
      </c>
      <c r="F15" s="2">
        <f t="shared" si="2"/>
        <v>5.1191642424707995</v>
      </c>
    </row>
    <row r="16" spans="1:6" x14ac:dyDescent="0.3">
      <c r="A16" t="s">
        <v>21</v>
      </c>
      <c r="B16" s="1">
        <f>AVERAGE('Ark1'!C:C)</f>
        <v>-55.371435178545426</v>
      </c>
      <c r="C16" s="1">
        <f>SQRT(SUM('Ark1'!AA:AA)/(6*8-1))</f>
        <v>16.097994255675452</v>
      </c>
      <c r="D16">
        <f t="shared" si="3"/>
        <v>47</v>
      </c>
      <c r="E16" s="1">
        <f t="shared" si="1"/>
        <v>2.0117405137297668</v>
      </c>
      <c r="F16" s="2">
        <f t="shared" si="2"/>
        <v>4.6743702743032181</v>
      </c>
    </row>
    <row r="17" spans="1:6" x14ac:dyDescent="0.3">
      <c r="A17" t="s">
        <v>22</v>
      </c>
      <c r="B17" s="1">
        <f>AVERAGE('Ark1'!D:D)</f>
        <v>-52.15719620690745</v>
      </c>
      <c r="C17" s="1">
        <f>SQRT(SUM('Ark1'!AB:AB)/(6*8-1))</f>
        <v>13.158580773679985</v>
      </c>
      <c r="D17">
        <f t="shared" si="3"/>
        <v>47</v>
      </c>
      <c r="E17" s="1">
        <f t="shared" si="1"/>
        <v>2.0117405137297668</v>
      </c>
      <c r="F17" s="2">
        <f t="shared" si="2"/>
        <v>3.8208535699298372</v>
      </c>
    </row>
    <row r="18" spans="1:6" x14ac:dyDescent="0.3">
      <c r="A18" t="s">
        <v>23</v>
      </c>
      <c r="B18" s="1">
        <f>AVERAGE('Ark1'!E:E)</f>
        <v>-58.107682130421495</v>
      </c>
      <c r="C18" s="1">
        <f>SQRT(SUM('Ark1'!AC:AC)/(6*8-1))</f>
        <v>17.76209383480986</v>
      </c>
      <c r="D18">
        <f t="shared" si="3"/>
        <v>47</v>
      </c>
      <c r="E18" s="1">
        <f t="shared" si="1"/>
        <v>2.0117405137297668</v>
      </c>
      <c r="F18" s="2">
        <f t="shared" si="2"/>
        <v>5.1575744227606544</v>
      </c>
    </row>
    <row r="19" spans="1:6" x14ac:dyDescent="0.3">
      <c r="A19" t="s">
        <v>24</v>
      </c>
      <c r="B19" s="1">
        <f>AVERAGE('Ark1'!F:F)</f>
        <v>-53.353523822783764</v>
      </c>
      <c r="C19" s="1">
        <f>SQRT(SUM('Ark1'!AD:AD)/(6*8-1))</f>
        <v>15.656028401246546</v>
      </c>
      <c r="D19">
        <f t="shared" si="3"/>
        <v>47</v>
      </c>
      <c r="E19" s="1">
        <f t="shared" si="1"/>
        <v>2.0117405137297668</v>
      </c>
      <c r="F19" s="2">
        <f t="shared" si="2"/>
        <v>4.546036767694396</v>
      </c>
    </row>
    <row r="20" spans="1:6" x14ac:dyDescent="0.3">
      <c r="A20" t="s">
        <v>25</v>
      </c>
      <c r="B20" s="1">
        <f>AVERAGE('Ark1'!G:G)</f>
        <v>-50.197525140588702</v>
      </c>
      <c r="C20" s="1">
        <f>SQRT(SUM('Ark1'!AE:AE)/(6*8-1))</f>
        <v>10.981962997011026</v>
      </c>
      <c r="D20">
        <f t="shared" si="3"/>
        <v>47</v>
      </c>
      <c r="E20" s="1">
        <f t="shared" si="1"/>
        <v>2.0117405137297668</v>
      </c>
      <c r="F20" s="2">
        <f t="shared" si="2"/>
        <v>3.1888296499191613</v>
      </c>
    </row>
    <row r="21" spans="1:6" x14ac:dyDescent="0.3">
      <c r="A21" t="s">
        <v>26</v>
      </c>
      <c r="B21" s="1">
        <f>AVERAGE('Ark1'!H:H)</f>
        <v>-48.9936941593432</v>
      </c>
      <c r="C21" s="1">
        <f>SQRT(SUM('Ark1'!AF:AF)/(6*8-1))</f>
        <v>16.490705950152638</v>
      </c>
      <c r="D21">
        <f t="shared" si="3"/>
        <v>47</v>
      </c>
      <c r="E21" s="1">
        <f t="shared" si="1"/>
        <v>2.0117405137297668</v>
      </c>
      <c r="F21" s="2">
        <f t="shared" si="2"/>
        <v>4.7884018636975432</v>
      </c>
    </row>
    <row r="22" spans="1:6" x14ac:dyDescent="0.3">
      <c r="A22" t="s">
        <v>27</v>
      </c>
      <c r="B22" s="1">
        <f>AVERAGE('Ark1'!I:I)</f>
        <v>-47.643365307262769</v>
      </c>
      <c r="C22" s="1">
        <f>SQRT(SUM('Ark1'!AG:AG)/(6*8-1))</f>
        <v>10.069139442567359</v>
      </c>
      <c r="D22">
        <f t="shared" si="3"/>
        <v>47</v>
      </c>
      <c r="E22" s="1">
        <f t="shared" si="1"/>
        <v>2.0117405137297668</v>
      </c>
      <c r="F22" s="2">
        <f t="shared" si="2"/>
        <v>2.9237733192479678</v>
      </c>
    </row>
    <row r="23" spans="1:6" x14ac:dyDescent="0.3">
      <c r="A23" t="s">
        <v>28</v>
      </c>
      <c r="B23" s="1">
        <f>AVERAGE('Ark1'!J:J)</f>
        <v>-44.406751036022683</v>
      </c>
      <c r="C23" s="1">
        <f>SQRT(SUM('Ark1'!AH:AH)/(6*8-1))</f>
        <v>10.761688408863279</v>
      </c>
      <c r="D23">
        <f t="shared" si="3"/>
        <v>47</v>
      </c>
      <c r="E23" s="1">
        <f t="shared" si="1"/>
        <v>2.0117405137297668</v>
      </c>
      <c r="F23" s="2">
        <f t="shared" si="2"/>
        <v>3.1248685768395625</v>
      </c>
    </row>
  </sheetData>
  <sortState ref="A1:B66">
    <sortCondition ref="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2016-12-07T13:04:12Z</dcterms:created>
  <dcterms:modified xsi:type="dcterms:W3CDTF">2016-12-07T14:35:30Z</dcterms:modified>
</cp:coreProperties>
</file>