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tti\Documents\P7\P7\Meas\figs858\"/>
    </mc:Choice>
  </mc:AlternateContent>
  <bookViews>
    <workbookView xWindow="0" yWindow="0" windowWidth="23040" windowHeight="9390" activeTab="1"/>
  </bookViews>
  <sheets>
    <sheet name="2580MHz" sheetId="3" r:id="rId1"/>
    <sheet name="858MHz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L9" i="1"/>
  <c r="K9" i="1"/>
  <c r="J9" i="1"/>
  <c r="Q9" i="1" s="1"/>
  <c r="I9" i="1"/>
  <c r="H9" i="1"/>
  <c r="G9" i="1"/>
  <c r="F9" i="1"/>
  <c r="P9" i="1" s="1"/>
  <c r="E9" i="1"/>
  <c r="D9" i="1"/>
  <c r="C9" i="1"/>
  <c r="B9" i="1"/>
  <c r="O9" i="1" s="1"/>
  <c r="Q9" i="3"/>
  <c r="P9" i="3"/>
  <c r="O9" i="3"/>
  <c r="C9" i="3"/>
  <c r="D9" i="3"/>
  <c r="E9" i="3"/>
  <c r="F9" i="3"/>
  <c r="G9" i="3"/>
  <c r="H9" i="3"/>
  <c r="I9" i="3"/>
  <c r="J9" i="3"/>
  <c r="K9" i="3"/>
  <c r="L9" i="3"/>
  <c r="M9" i="3"/>
  <c r="B9" i="3"/>
  <c r="M7" i="3"/>
  <c r="L7" i="3"/>
  <c r="K7" i="3"/>
  <c r="J7" i="3"/>
  <c r="Q7" i="3" s="1"/>
  <c r="I7" i="3"/>
  <c r="H7" i="3"/>
  <c r="G7" i="3"/>
  <c r="F7" i="3"/>
  <c r="P7" i="3" s="1"/>
  <c r="E7" i="3"/>
  <c r="D7" i="3"/>
  <c r="C7" i="3"/>
  <c r="B7" i="3"/>
  <c r="O7" i="3" s="1"/>
  <c r="S7" i="3" s="1"/>
  <c r="M6" i="3"/>
  <c r="L6" i="3"/>
  <c r="K6" i="3"/>
  <c r="J6" i="3"/>
  <c r="Q6" i="3" s="1"/>
  <c r="I6" i="3"/>
  <c r="H6" i="3"/>
  <c r="G6" i="3"/>
  <c r="F6" i="3"/>
  <c r="P6" i="3" s="1"/>
  <c r="E6" i="3"/>
  <c r="D6" i="3"/>
  <c r="C6" i="3"/>
  <c r="B6" i="3"/>
  <c r="O6" i="3" s="1"/>
  <c r="S6" i="3" s="1"/>
  <c r="M5" i="3"/>
  <c r="L5" i="3"/>
  <c r="K5" i="3"/>
  <c r="J5" i="3"/>
  <c r="Q5" i="3" s="1"/>
  <c r="I5" i="3"/>
  <c r="H5" i="3"/>
  <c r="G5" i="3"/>
  <c r="F5" i="3"/>
  <c r="P5" i="3" s="1"/>
  <c r="E5" i="3"/>
  <c r="D5" i="3"/>
  <c r="C5" i="3"/>
  <c r="C4" i="3" s="1"/>
  <c r="B5" i="3"/>
  <c r="O5" i="3" s="1"/>
  <c r="S5" i="3" s="1"/>
  <c r="M4" i="3"/>
  <c r="L4" i="3"/>
  <c r="K4" i="3"/>
  <c r="I4" i="3"/>
  <c r="H4" i="3"/>
  <c r="G4" i="3"/>
  <c r="F4" i="3"/>
  <c r="P4" i="3" s="1"/>
  <c r="E4" i="3"/>
  <c r="D4" i="3"/>
  <c r="L6" i="1"/>
  <c r="C7" i="1"/>
  <c r="C6" i="1" s="1"/>
  <c r="C5" i="1" s="1"/>
  <c r="C4" i="1" s="1"/>
  <c r="D7" i="1"/>
  <c r="D6" i="1" s="1"/>
  <c r="D5" i="1" s="1"/>
  <c r="D4" i="1" s="1"/>
  <c r="E7" i="1"/>
  <c r="E6" i="1" s="1"/>
  <c r="E5" i="1" s="1"/>
  <c r="E4" i="1" s="1"/>
  <c r="F7" i="1"/>
  <c r="G7" i="1"/>
  <c r="G6" i="1" s="1"/>
  <c r="G5" i="1" s="1"/>
  <c r="G4" i="1" s="1"/>
  <c r="H7" i="1"/>
  <c r="H6" i="1" s="1"/>
  <c r="H5" i="1" s="1"/>
  <c r="H4" i="1" s="1"/>
  <c r="I7" i="1"/>
  <c r="I6" i="1" s="1"/>
  <c r="I5" i="1" s="1"/>
  <c r="I4" i="1" s="1"/>
  <c r="J7" i="1"/>
  <c r="J6" i="1" s="1"/>
  <c r="J5" i="1" s="1"/>
  <c r="J4" i="1" s="1"/>
  <c r="K7" i="1"/>
  <c r="K6" i="1" s="1"/>
  <c r="K5" i="1" s="1"/>
  <c r="K4" i="1" s="1"/>
  <c r="L7" i="1"/>
  <c r="M7" i="1"/>
  <c r="M6" i="1" s="1"/>
  <c r="M5" i="1" s="1"/>
  <c r="M4" i="1" s="1"/>
  <c r="B7" i="1"/>
  <c r="O7" i="1" l="1"/>
  <c r="P7" i="1"/>
  <c r="S7" i="1" s="1"/>
  <c r="Q6" i="1"/>
  <c r="F6" i="1"/>
  <c r="F5" i="1" s="1"/>
  <c r="F4" i="1" s="1"/>
  <c r="P4" i="1" s="1"/>
  <c r="L5" i="1"/>
  <c r="L4" i="1" s="1"/>
  <c r="Q4" i="1" s="1"/>
  <c r="B6" i="1"/>
  <c r="Q7" i="1"/>
  <c r="Q5" i="1"/>
  <c r="J4" i="3"/>
  <c r="Q4" i="3" s="1"/>
  <c r="B4" i="3"/>
  <c r="O4" i="3" s="1"/>
  <c r="S4" i="3" s="1"/>
  <c r="P6" i="1" l="1"/>
  <c r="P5" i="1"/>
  <c r="O6" i="1"/>
  <c r="S6" i="1" s="1"/>
  <c r="B5" i="1"/>
  <c r="O5" i="1" l="1"/>
  <c r="S5" i="1" s="1"/>
  <c r="B4" i="1"/>
  <c r="O4" i="1" s="1"/>
  <c r="S4" i="1" s="1"/>
</calcChain>
</file>

<file path=xl/sharedStrings.xml><?xml version="1.0" encoding="utf-8"?>
<sst xmlns="http://schemas.openxmlformats.org/spreadsheetml/2006/main" count="92" uniqueCount="30">
  <si>
    <t>VPHal</t>
  </si>
  <si>
    <t>VMHal</t>
  </si>
  <si>
    <t>VMpplads</t>
  </si>
  <si>
    <t>HPHal</t>
  </si>
  <si>
    <t>HPpplads</t>
  </si>
  <si>
    <t>HMHal</t>
  </si>
  <si>
    <t>HMpplads</t>
  </si>
  <si>
    <t>VPpplads</t>
  </si>
  <si>
    <t>Trace 1</t>
  </si>
  <si>
    <t>Trace 2</t>
  </si>
  <si>
    <t>Trace 3</t>
  </si>
  <si>
    <t>Trace 4</t>
  </si>
  <si>
    <t>Trace 5</t>
  </si>
  <si>
    <t>Trace 6</t>
  </si>
  <si>
    <t>Trace 7</t>
  </si>
  <si>
    <t>Trace 8</t>
  </si>
  <si>
    <t>Trace 9</t>
  </si>
  <si>
    <t>Trace 10</t>
  </si>
  <si>
    <t>+/- 5</t>
  </si>
  <si>
    <t>+/- 10</t>
  </si>
  <si>
    <t>+/- 15</t>
  </si>
  <si>
    <t>Andre</t>
  </si>
  <si>
    <t>Hal</t>
  </si>
  <si>
    <t>pplads</t>
  </si>
  <si>
    <t>M</t>
  </si>
  <si>
    <t>P</t>
  </si>
  <si>
    <t>V</t>
  </si>
  <si>
    <t>H</t>
  </si>
  <si>
    <t>I alt</t>
  </si>
  <si>
    <t>Middel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</si>
</sst>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4" borderId="4" xfId="3" applyFont="1" applyBorder="1"/>
    <xf numFmtId="0" fontId="5" fillId="0" borderId="4" xfId="0" applyFont="1" applyBorder="1"/>
    <xf numFmtId="0" fontId="5" fillId="2" borderId="4" xfId="1" applyFont="1" applyBorder="1"/>
    <xf numFmtId="0" fontId="5" fillId="4" borderId="5" xfId="3" applyFont="1" applyBorder="1"/>
    <xf numFmtId="0" fontId="5" fillId="2" borderId="1" xfId="1" applyFont="1" applyBorder="1"/>
    <xf numFmtId="0" fontId="5" fillId="0" borderId="1" xfId="0" applyFont="1" applyBorder="1"/>
    <xf numFmtId="0" fontId="5" fillId="4" borderId="1" xfId="3" applyFont="1" applyBorder="1"/>
    <xf numFmtId="0" fontId="5" fillId="3" borderId="1" xfId="2" applyFont="1" applyBorder="1"/>
    <xf numFmtId="0" fontId="5" fillId="4" borderId="7" xfId="3" applyFont="1" applyBorder="1"/>
    <xf numFmtId="0" fontId="5" fillId="2" borderId="7" xfId="1" applyFont="1" applyBorder="1"/>
    <xf numFmtId="0" fontId="5" fillId="4" borderId="11" xfId="3" applyFont="1" applyBorder="1"/>
    <xf numFmtId="0" fontId="5" fillId="2" borderId="11" xfId="1" applyFont="1" applyBorder="1"/>
    <xf numFmtId="0" fontId="5" fillId="2" borderId="12" xfId="1" applyFont="1" applyBorder="1"/>
    <xf numFmtId="0" fontId="5" fillId="2" borderId="5" xfId="1" applyFont="1" applyBorder="1"/>
    <xf numFmtId="0" fontId="5" fillId="3" borderId="9" xfId="2" applyFont="1" applyBorder="1"/>
    <xf numFmtId="0" fontId="5" fillId="0" borderId="9" xfId="0" applyFont="1" applyBorder="1"/>
    <xf numFmtId="0" fontId="5" fillId="4" borderId="9" xfId="3" applyFont="1" applyBorder="1"/>
    <xf numFmtId="0" fontId="5" fillId="2" borderId="9" xfId="1" applyFont="1" applyBorder="1"/>
    <xf numFmtId="0" fontId="5" fillId="4" borderId="10" xfId="3" applyFont="1" applyBorder="1"/>
    <xf numFmtId="0" fontId="5" fillId="2" borderId="2" xfId="1" applyFont="1" applyBorder="1"/>
    <xf numFmtId="0" fontId="5" fillId="4" borderId="13" xfId="3" applyFont="1" applyBorder="1"/>
    <xf numFmtId="0" fontId="5" fillId="0" borderId="7" xfId="0" applyFont="1" applyBorder="1"/>
    <xf numFmtId="0" fontId="5" fillId="3" borderId="4" xfId="2" applyFont="1" applyBorder="1"/>
    <xf numFmtId="0" fontId="5" fillId="3" borderId="5" xfId="2" applyFont="1" applyBorder="1"/>
    <xf numFmtId="0" fontId="5" fillId="2" borderId="10" xfId="1" applyFont="1" applyBorder="1"/>
    <xf numFmtId="0" fontId="0" fillId="5" borderId="0" xfId="0" applyFill="1"/>
    <xf numFmtId="0" fontId="5" fillId="0" borderId="5" xfId="0" applyFont="1" applyBorder="1"/>
    <xf numFmtId="0" fontId="1" fillId="0" borderId="0" xfId="1" applyFill="1"/>
    <xf numFmtId="49" fontId="3" fillId="0" borderId="0" xfId="3" applyNumberFormat="1" applyFill="1"/>
    <xf numFmtId="49" fontId="0" fillId="0" borderId="0" xfId="0" applyNumberFormat="1" applyFill="1"/>
    <xf numFmtId="0" fontId="2" fillId="0" borderId="0" xfId="2" applyFill="1"/>
    <xf numFmtId="0" fontId="0" fillId="0" borderId="0" xfId="0" applyFill="1"/>
    <xf numFmtId="0" fontId="0" fillId="6" borderId="0" xfId="0" quotePrefix="1" applyFill="1"/>
    <xf numFmtId="0" fontId="0" fillId="7" borderId="0" xfId="0" quotePrefix="1" applyFill="1"/>
    <xf numFmtId="0" fontId="0" fillId="8" borderId="0" xfId="0" quotePrefix="1" applyFill="1"/>
    <xf numFmtId="9" fontId="0" fillId="8" borderId="0" xfId="4" applyFont="1" applyFill="1"/>
    <xf numFmtId="9" fontId="0" fillId="7" borderId="0" xfId="4" applyFont="1" applyFill="1"/>
    <xf numFmtId="9" fontId="0" fillId="6" borderId="0" xfId="4" applyFont="1" applyFill="1"/>
    <xf numFmtId="9" fontId="0" fillId="5" borderId="0" xfId="4" applyFont="1" applyFill="1"/>
    <xf numFmtId="9" fontId="0" fillId="8" borderId="0" xfId="0" applyNumberFormat="1" applyFill="1"/>
    <xf numFmtId="9" fontId="0" fillId="6" borderId="0" xfId="0" applyNumberFormat="1" applyFill="1"/>
    <xf numFmtId="9" fontId="0" fillId="7" borderId="0" xfId="0" applyNumberFormat="1" applyFill="1"/>
    <xf numFmtId="9" fontId="0" fillId="5" borderId="0" xfId="0" applyNumberFormat="1" applyFill="1"/>
    <xf numFmtId="9" fontId="0" fillId="0" borderId="0" xfId="4" applyFont="1" applyFill="1"/>
    <xf numFmtId="9" fontId="0" fillId="0" borderId="0" xfId="0" applyNumberFormat="1" applyFill="1"/>
    <xf numFmtId="165" fontId="0" fillId="0" borderId="0" xfId="4" applyNumberFormat="1" applyFont="1" applyFill="1"/>
    <xf numFmtId="2" fontId="0" fillId="0" borderId="0" xfId="0" applyNumberFormat="1" applyFill="1"/>
  </cellXfs>
  <cellStyles count="5">
    <cellStyle name="God" xfId="1" builtinId="26"/>
    <cellStyle name="Neutral" xfId="3" builtinId="28"/>
    <cellStyle name="Normal" xfId="0" builtinId="0"/>
    <cellStyle name="Procent" xfId="4" builtinId="5"/>
    <cellStyle name="Ugyldig" xfId="2" builtinId="27"/>
  </cellStyles>
  <dxfs count="12"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workbookViewId="0">
      <pane ySplit="11" topLeftCell="A55" activePane="bottomLeft" state="frozen"/>
      <selection pane="bottomLeft" activeCell="A9" sqref="A9:Q9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3</v>
      </c>
      <c r="E1" t="s">
        <v>5</v>
      </c>
      <c r="F1" t="s">
        <v>1</v>
      </c>
      <c r="G1" t="s">
        <v>2</v>
      </c>
      <c r="H1" t="s">
        <v>5</v>
      </c>
      <c r="I1" t="s">
        <v>6</v>
      </c>
      <c r="J1" t="s">
        <v>0</v>
      </c>
      <c r="K1" t="s">
        <v>7</v>
      </c>
      <c r="L1" t="s">
        <v>1</v>
      </c>
      <c r="M1" t="s">
        <v>2</v>
      </c>
      <c r="O1" t="s">
        <v>22</v>
      </c>
      <c r="P1" t="s">
        <v>24</v>
      </c>
      <c r="Q1" t="s">
        <v>26</v>
      </c>
      <c r="S1" t="s">
        <v>28</v>
      </c>
    </row>
    <row r="2" spans="1:19" x14ac:dyDescent="0.25">
      <c r="B2" t="s">
        <v>7</v>
      </c>
      <c r="C2" t="s">
        <v>2</v>
      </c>
      <c r="D2" t="s">
        <v>4</v>
      </c>
      <c r="E2" t="s">
        <v>6</v>
      </c>
      <c r="F2" t="s">
        <v>0</v>
      </c>
      <c r="G2" t="s">
        <v>7</v>
      </c>
      <c r="H2" t="s">
        <v>3</v>
      </c>
      <c r="I2" t="s">
        <v>4</v>
      </c>
      <c r="J2" t="s">
        <v>3</v>
      </c>
      <c r="K2" t="s">
        <v>4</v>
      </c>
      <c r="L2" t="s">
        <v>5</v>
      </c>
      <c r="M2" t="s">
        <v>6</v>
      </c>
      <c r="O2" t="s">
        <v>23</v>
      </c>
      <c r="P2" t="s">
        <v>25</v>
      </c>
      <c r="Q2" t="s">
        <v>27</v>
      </c>
    </row>
    <row r="4" spans="1:19" x14ac:dyDescent="0.25">
      <c r="A4" s="38" t="s">
        <v>18</v>
      </c>
      <c r="B4" s="39">
        <f>(1-B5-B6-B7)</f>
        <v>0.83333333333333337</v>
      </c>
      <c r="C4" s="39">
        <f t="shared" ref="C4:M4" si="0">(1-C5-C6-C7)</f>
        <v>0.38333333333333341</v>
      </c>
      <c r="D4" s="39">
        <f t="shared" si="0"/>
        <v>0.74999999999999989</v>
      </c>
      <c r="E4" s="39">
        <f t="shared" si="0"/>
        <v>0.56666666666666665</v>
      </c>
      <c r="F4" s="39">
        <f t="shared" si="0"/>
        <v>0.26666666666666666</v>
      </c>
      <c r="G4" s="39">
        <f t="shared" si="0"/>
        <v>0.26666666666666672</v>
      </c>
      <c r="H4" s="39">
        <f t="shared" si="0"/>
        <v>0.31666666666666665</v>
      </c>
      <c r="I4" s="39">
        <f t="shared" si="0"/>
        <v>0.4</v>
      </c>
      <c r="J4" s="39">
        <f t="shared" si="0"/>
        <v>0.8</v>
      </c>
      <c r="K4" s="39">
        <f t="shared" si="0"/>
        <v>0.85</v>
      </c>
      <c r="L4" s="39">
        <f t="shared" si="0"/>
        <v>0.31666666666666671</v>
      </c>
      <c r="M4" s="39">
        <f t="shared" si="0"/>
        <v>0.4</v>
      </c>
      <c r="O4" s="43">
        <f>AVERAGE(B4:E4)</f>
        <v>0.6333333333333333</v>
      </c>
      <c r="P4" s="43">
        <f>AVERAGE(F4:I4)</f>
        <v>0.3125</v>
      </c>
      <c r="Q4" s="43">
        <f>AVERAGE(J4:M4)</f>
        <v>0.59166666666666667</v>
      </c>
      <c r="S4" s="43">
        <f>AVERAGE(O4:Q4)</f>
        <v>0.51250000000000007</v>
      </c>
    </row>
    <row r="5" spans="1:19" x14ac:dyDescent="0.25">
      <c r="A5" s="37" t="s">
        <v>19</v>
      </c>
      <c r="B5" s="40">
        <f>(COUNTIF(B$12:B$71,"&gt;5")+COUNTIF(B$12:B$71,"&lt;-5")-B6*60-B7*60)/60</f>
        <v>0.1</v>
      </c>
      <c r="C5" s="40">
        <f t="shared" ref="C5:M5" si="1">(COUNTIF(C$12:C$71,"&gt;5")+COUNTIF(C$12:C$71,"&lt;-5")-C6*60-C7*60)/60</f>
        <v>0.26666666666666666</v>
      </c>
      <c r="D5" s="40">
        <f t="shared" si="1"/>
        <v>0.11666666666666667</v>
      </c>
      <c r="E5" s="40">
        <f t="shared" si="1"/>
        <v>0.28333333333333333</v>
      </c>
      <c r="F5" s="40">
        <f t="shared" si="1"/>
        <v>0.21666666666666667</v>
      </c>
      <c r="G5" s="40">
        <f t="shared" si="1"/>
        <v>0.31666666666666665</v>
      </c>
      <c r="H5" s="40">
        <f t="shared" si="1"/>
        <v>0.4</v>
      </c>
      <c r="I5" s="40">
        <f t="shared" si="1"/>
        <v>0.35</v>
      </c>
      <c r="J5" s="40">
        <f t="shared" si="1"/>
        <v>0.13333333333333333</v>
      </c>
      <c r="K5" s="40">
        <f t="shared" si="1"/>
        <v>0.13333333333333333</v>
      </c>
      <c r="L5" s="40">
        <f t="shared" si="1"/>
        <v>0.38333333333333336</v>
      </c>
      <c r="M5" s="40">
        <f t="shared" si="1"/>
        <v>0.35</v>
      </c>
      <c r="O5" s="45">
        <f t="shared" ref="O5:O7" si="2">AVERAGE(B5:E5)</f>
        <v>0.19166666666666668</v>
      </c>
      <c r="P5" s="45">
        <f t="shared" ref="P5:P7" si="3">AVERAGE(F5:I5)</f>
        <v>0.3208333333333333</v>
      </c>
      <c r="Q5" s="45">
        <f t="shared" ref="Q5:Q7" si="4">AVERAGE(J5:M5)</f>
        <v>0.25</v>
      </c>
      <c r="S5" s="45">
        <f t="shared" ref="S5:S7" si="5">AVERAGE(O5:Q5)</f>
        <v>0.25416666666666665</v>
      </c>
    </row>
    <row r="6" spans="1:19" x14ac:dyDescent="0.25">
      <c r="A6" s="36" t="s">
        <v>20</v>
      </c>
      <c r="B6" s="41">
        <f>(COUNTIF(B$12:B$71,"&gt;10")+COUNTIF(B$12:B$71,"&lt;-10")-B7*60)/60</f>
        <v>3.3333333333333333E-2</v>
      </c>
      <c r="C6" s="41">
        <f t="shared" ref="C6:M6" si="6">(COUNTIF(C$12:C$71,"&gt;10")+COUNTIF(C$12:C$71,"&lt;-10")-C7*60)/60</f>
        <v>0.16666666666666666</v>
      </c>
      <c r="D6" s="41">
        <f t="shared" si="6"/>
        <v>1.6666666666666666E-2</v>
      </c>
      <c r="E6" s="41">
        <f t="shared" si="6"/>
        <v>0.11666666666666667</v>
      </c>
      <c r="F6" s="41">
        <f t="shared" si="6"/>
        <v>0.25</v>
      </c>
      <c r="G6" s="41">
        <f t="shared" si="6"/>
        <v>0.31666666666666665</v>
      </c>
      <c r="H6" s="41">
        <f t="shared" si="6"/>
        <v>0.2</v>
      </c>
      <c r="I6" s="41">
        <f t="shared" si="6"/>
        <v>0.13333333333333333</v>
      </c>
      <c r="J6" s="41">
        <f t="shared" si="6"/>
        <v>3.3333333333333333E-2</v>
      </c>
      <c r="K6" s="41">
        <f t="shared" si="6"/>
        <v>1.6666666666666666E-2</v>
      </c>
      <c r="L6" s="41">
        <f t="shared" si="6"/>
        <v>0.1</v>
      </c>
      <c r="M6" s="41">
        <f t="shared" si="6"/>
        <v>0.11666666666666667</v>
      </c>
      <c r="O6" s="44">
        <f t="shared" si="2"/>
        <v>8.3333333333333329E-2</v>
      </c>
      <c r="P6" s="44">
        <f t="shared" si="3"/>
        <v>0.22499999999999998</v>
      </c>
      <c r="Q6" s="44">
        <f t="shared" si="4"/>
        <v>6.666666666666668E-2</v>
      </c>
      <c r="S6" s="44">
        <f t="shared" si="5"/>
        <v>0.125</v>
      </c>
    </row>
    <row r="7" spans="1:19" x14ac:dyDescent="0.25">
      <c r="A7" s="29" t="s">
        <v>21</v>
      </c>
      <c r="B7" s="42">
        <f>(COUNTIF(B$12:B$71,"&gt;15")+COUNTIF(B$12:B$71,"&lt;-15"))/60</f>
        <v>3.3333333333333333E-2</v>
      </c>
      <c r="C7" s="42">
        <f t="shared" ref="C7:M7" si="7">(COUNTIF(C$12:C$71,"&gt;15")+COUNTIF(C$12:C$71,"&lt;-15"))/60</f>
        <v>0.18333333333333332</v>
      </c>
      <c r="D7" s="42">
        <f t="shared" si="7"/>
        <v>0.11666666666666667</v>
      </c>
      <c r="E7" s="42">
        <f t="shared" si="7"/>
        <v>3.3333333333333333E-2</v>
      </c>
      <c r="F7" s="42">
        <f t="shared" si="7"/>
        <v>0.26666666666666666</v>
      </c>
      <c r="G7" s="42">
        <f t="shared" si="7"/>
        <v>0.1</v>
      </c>
      <c r="H7" s="42">
        <f t="shared" si="7"/>
        <v>8.3333333333333329E-2</v>
      </c>
      <c r="I7" s="42">
        <f t="shared" si="7"/>
        <v>0.11666666666666667</v>
      </c>
      <c r="J7" s="42">
        <f t="shared" si="7"/>
        <v>3.3333333333333333E-2</v>
      </c>
      <c r="K7" s="42">
        <f t="shared" si="7"/>
        <v>0</v>
      </c>
      <c r="L7" s="42">
        <f t="shared" si="7"/>
        <v>0.2</v>
      </c>
      <c r="M7" s="42">
        <f t="shared" si="7"/>
        <v>0.13333333333333333</v>
      </c>
      <c r="O7" s="46">
        <f t="shared" si="2"/>
        <v>9.166666666666666E-2</v>
      </c>
      <c r="P7" s="46">
        <f t="shared" si="3"/>
        <v>0.14166666666666666</v>
      </c>
      <c r="Q7" s="46">
        <f t="shared" si="4"/>
        <v>9.1666666666666674E-2</v>
      </c>
      <c r="S7" s="46">
        <f t="shared" si="5"/>
        <v>0.10833333333333334</v>
      </c>
    </row>
    <row r="8" spans="1:19" x14ac:dyDescent="0.25">
      <c r="A8" s="35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35"/>
      <c r="O8" s="48"/>
      <c r="P8" s="48"/>
      <c r="Q8" s="48"/>
      <c r="R8" s="35"/>
      <c r="S8" s="48"/>
    </row>
    <row r="9" spans="1:19" x14ac:dyDescent="0.25">
      <c r="A9" s="35" t="s">
        <v>29</v>
      </c>
      <c r="B9" s="49">
        <f>AVERAGE(B12:B71)</f>
        <v>0.40454999999999991</v>
      </c>
      <c r="C9" s="49">
        <f t="shared" ref="C9:M9" si="8">AVERAGE(C12:C71)</f>
        <v>5.8532666666666699</v>
      </c>
      <c r="D9" s="49">
        <f t="shared" si="8"/>
        <v>1.8207500000000001</v>
      </c>
      <c r="E9" s="49">
        <f t="shared" si="8"/>
        <v>-1.3317333333333332</v>
      </c>
      <c r="F9" s="49">
        <f t="shared" si="8"/>
        <v>9.6063566666666684</v>
      </c>
      <c r="G9" s="49">
        <f t="shared" si="8"/>
        <v>4.1576399999999998</v>
      </c>
      <c r="H9" s="49">
        <f t="shared" si="8"/>
        <v>3.2385549999999994</v>
      </c>
      <c r="I9" s="49">
        <f t="shared" si="8"/>
        <v>6.3910383333333325</v>
      </c>
      <c r="J9" s="49">
        <f t="shared" si="8"/>
        <v>-0.13913833333333325</v>
      </c>
      <c r="K9" s="49">
        <f t="shared" si="8"/>
        <v>1.2770616666666661</v>
      </c>
      <c r="L9" s="49">
        <f t="shared" si="8"/>
        <v>6.2286199999999958</v>
      </c>
      <c r="M9" s="49">
        <f t="shared" si="8"/>
        <v>-0.95638000000000001</v>
      </c>
      <c r="N9" s="35"/>
      <c r="O9" s="50">
        <f t="shared" ref="O9" si="9">AVERAGE(B9:E9)</f>
        <v>1.6867083333333339</v>
      </c>
      <c r="P9" s="50">
        <f t="shared" ref="P9" si="10">AVERAGE(F9:I9)</f>
        <v>5.848397499999999</v>
      </c>
      <c r="Q9" s="50">
        <f t="shared" ref="Q9" si="11">AVERAGE(J9:M9)</f>
        <v>1.6025408333333322</v>
      </c>
      <c r="R9" s="50"/>
      <c r="S9" s="50"/>
    </row>
    <row r="10" spans="1:19" x14ac:dyDescent="0.25">
      <c r="A10" s="35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35"/>
      <c r="O10" s="48"/>
      <c r="P10" s="48"/>
      <c r="Q10" s="48"/>
      <c r="R10" s="35"/>
      <c r="S10" s="48"/>
    </row>
    <row r="11" spans="1:19" ht="15.75" thickBot="1" x14ac:dyDescent="0.3"/>
    <row r="12" spans="1:19" x14ac:dyDescent="0.25">
      <c r="A12" s="2" t="s">
        <v>8</v>
      </c>
      <c r="B12" s="6">
        <v>-9.2870000000000008</v>
      </c>
      <c r="C12" s="4">
        <v>-12.444000000000001</v>
      </c>
      <c r="D12" s="4">
        <v>-2.2250000000000001</v>
      </c>
      <c r="E12" s="26">
        <v>-4.7750000000000004</v>
      </c>
      <c r="F12" s="4">
        <v>-1.3414999999999999</v>
      </c>
      <c r="G12" s="5">
        <v>1.8154999999999999</v>
      </c>
      <c r="H12" s="6">
        <v>-2.3155999999999999</v>
      </c>
      <c r="I12" s="26">
        <v>0.2344</v>
      </c>
      <c r="J12" s="6">
        <v>-3.1817000000000002</v>
      </c>
      <c r="K12" s="5">
        <v>3.8803000000000001</v>
      </c>
      <c r="L12" s="6">
        <v>-2.2075999999999998</v>
      </c>
      <c r="M12" s="27">
        <v>5.4614000000000003</v>
      </c>
    </row>
    <row r="13" spans="1:19" x14ac:dyDescent="0.25">
      <c r="A13" s="1"/>
      <c r="B13" s="8">
        <v>-4.5979999999999999</v>
      </c>
      <c r="C13" s="8">
        <v>4.8979999999999997</v>
      </c>
      <c r="D13" s="9">
        <v>-1.3859999999999999</v>
      </c>
      <c r="E13" s="8">
        <v>-11.571</v>
      </c>
      <c r="F13" s="10">
        <v>10.6173</v>
      </c>
      <c r="G13" s="8">
        <v>1.1213</v>
      </c>
      <c r="H13" s="11">
        <v>5.0663999999999998</v>
      </c>
      <c r="I13" s="8">
        <v>15.2514</v>
      </c>
      <c r="J13" s="8">
        <v>2.4283000000000001</v>
      </c>
      <c r="K13" s="9">
        <v>5.6402999999999999</v>
      </c>
      <c r="L13" s="9">
        <v>7.9790999999999999</v>
      </c>
      <c r="M13" s="12">
        <v>-8.4899000000000004</v>
      </c>
      <c r="R13" s="31"/>
    </row>
    <row r="14" spans="1:19" x14ac:dyDescent="0.25">
      <c r="A14" s="1"/>
      <c r="B14" s="8">
        <v>-6.5359999999999996</v>
      </c>
      <c r="C14" s="9">
        <v>13.891999999999999</v>
      </c>
      <c r="D14" s="9">
        <v>-4.6210000000000004</v>
      </c>
      <c r="E14" s="8">
        <v>2.3260000000000001</v>
      </c>
      <c r="F14" s="11">
        <v>26.7973</v>
      </c>
      <c r="G14" s="8">
        <v>6.3693</v>
      </c>
      <c r="H14" s="10">
        <v>9.5754000000000001</v>
      </c>
      <c r="I14" s="8">
        <v>2.6284000000000001</v>
      </c>
      <c r="J14" s="8">
        <v>1.6453</v>
      </c>
      <c r="K14" s="11">
        <v>3.5602999999999998</v>
      </c>
      <c r="L14" s="10">
        <v>18.867100000000001</v>
      </c>
      <c r="M14" s="25">
        <v>7.3010999999999999</v>
      </c>
      <c r="R14" s="32"/>
    </row>
    <row r="15" spans="1:19" x14ac:dyDescent="0.25">
      <c r="A15" s="1"/>
      <c r="B15" s="8">
        <v>-1.161</v>
      </c>
      <c r="C15" s="9">
        <v>28.387</v>
      </c>
      <c r="D15" s="11">
        <v>5.8639999999999999</v>
      </c>
      <c r="E15" s="9">
        <v>3.5019999999999998</v>
      </c>
      <c r="F15" s="10">
        <v>33.365900000000003</v>
      </c>
      <c r="G15" s="10">
        <v>3.8178999999999998</v>
      </c>
      <c r="H15" s="10">
        <v>5.5633999999999997</v>
      </c>
      <c r="I15" s="10">
        <v>7.9253999999999998</v>
      </c>
      <c r="J15" s="8">
        <v>-3.9167000000000001</v>
      </c>
      <c r="K15" s="11">
        <v>3.1082999999999998</v>
      </c>
      <c r="L15" s="9">
        <v>23.8857</v>
      </c>
      <c r="M15" s="25">
        <v>-0.99929999999999997</v>
      </c>
      <c r="R15" s="33"/>
    </row>
    <row r="16" spans="1:19" x14ac:dyDescent="0.25">
      <c r="A16" s="1"/>
      <c r="B16" s="10">
        <v>11.291</v>
      </c>
      <c r="C16" s="11">
        <v>36.365000000000002</v>
      </c>
      <c r="D16" s="10">
        <v>23.858000000000001</v>
      </c>
      <c r="E16" s="8">
        <v>6.1740000000000004</v>
      </c>
      <c r="F16" s="10">
        <v>29.630700000000001</v>
      </c>
      <c r="G16" s="8">
        <v>4.5567000000000002</v>
      </c>
      <c r="H16" s="8">
        <v>3.3513999999999999</v>
      </c>
      <c r="I16" s="8">
        <v>21.035399999999999</v>
      </c>
      <c r="J16" s="9">
        <v>-5.8577000000000004</v>
      </c>
      <c r="K16" s="9">
        <v>6.7092999999999998</v>
      </c>
      <c r="L16" s="11">
        <v>20.421600000000002</v>
      </c>
      <c r="M16" s="25">
        <v>-9.7693999999999992</v>
      </c>
      <c r="R16" s="34"/>
    </row>
    <row r="17" spans="1:18" ht="15.75" thickBot="1" x14ac:dyDescent="0.3">
      <c r="A17" s="3"/>
      <c r="B17" s="18">
        <v>21.902000000000001</v>
      </c>
      <c r="C17" s="18">
        <v>31.456</v>
      </c>
      <c r="D17" s="18">
        <v>32.549999999999997</v>
      </c>
      <c r="E17" s="21">
        <v>15.505000000000001</v>
      </c>
      <c r="F17" s="21">
        <v>18.067900000000002</v>
      </c>
      <c r="G17" s="20">
        <v>8.5138999999999996</v>
      </c>
      <c r="H17" s="18">
        <v>-9.5776000000000003</v>
      </c>
      <c r="I17" s="21">
        <v>7.4673999999999996</v>
      </c>
      <c r="J17" s="21">
        <v>-8.1927000000000003</v>
      </c>
      <c r="K17" s="20">
        <v>2.4552999999999998</v>
      </c>
      <c r="L17" s="18">
        <v>19.4527</v>
      </c>
      <c r="M17" s="28">
        <v>3.5017</v>
      </c>
      <c r="R17" s="35"/>
    </row>
    <row r="18" spans="1:18" x14ac:dyDescent="0.25">
      <c r="A18" s="2" t="s">
        <v>9</v>
      </c>
      <c r="B18" s="6">
        <v>-4.4820000000000002</v>
      </c>
      <c r="C18" s="6">
        <v>-1.4710000000000001</v>
      </c>
      <c r="D18" s="4">
        <v>-4.032</v>
      </c>
      <c r="E18" s="4">
        <v>-3.3450000000000002</v>
      </c>
      <c r="F18" s="4">
        <v>7.6914999999999996</v>
      </c>
      <c r="G18" s="6">
        <v>4.6805000000000003</v>
      </c>
      <c r="H18" s="4">
        <v>2.6991999999999998</v>
      </c>
      <c r="I18" s="4">
        <v>2.0122</v>
      </c>
      <c r="J18" s="6">
        <v>-0.84440000000000004</v>
      </c>
      <c r="K18" s="6">
        <v>-0.39439999999999997</v>
      </c>
      <c r="L18" s="6">
        <v>4.1478999999999999</v>
      </c>
      <c r="M18" s="7">
        <v>2.2738999999999998</v>
      </c>
    </row>
    <row r="19" spans="1:18" x14ac:dyDescent="0.25">
      <c r="A19" s="1"/>
      <c r="B19" s="8">
        <v>-5.5179999999999998</v>
      </c>
      <c r="C19" s="8">
        <v>-4.6520000000000001</v>
      </c>
      <c r="D19" s="10">
        <v>-6.2859999999999996</v>
      </c>
      <c r="E19" s="8">
        <v>-13.375999999999999</v>
      </c>
      <c r="F19" s="8">
        <v>2.8660000000000001</v>
      </c>
      <c r="G19" s="8">
        <v>2</v>
      </c>
      <c r="H19" s="10">
        <v>0.38969999999999999</v>
      </c>
      <c r="I19" s="8">
        <v>7.4797000000000002</v>
      </c>
      <c r="J19" s="8">
        <v>3.7258</v>
      </c>
      <c r="K19" s="10">
        <v>2.9578000000000002</v>
      </c>
      <c r="L19" s="8">
        <v>6.2020999999999997</v>
      </c>
      <c r="M19" s="12">
        <v>-2.5219</v>
      </c>
    </row>
    <row r="20" spans="1:18" x14ac:dyDescent="0.25">
      <c r="A20" s="1"/>
      <c r="B20" s="8">
        <v>-6.9530000000000003</v>
      </c>
      <c r="C20" s="8">
        <v>9.4329999999999998</v>
      </c>
      <c r="D20" s="9">
        <v>-6.1440000000000001</v>
      </c>
      <c r="E20" s="8">
        <v>-6.7140000000000004</v>
      </c>
      <c r="F20" s="8">
        <v>17.449100000000001</v>
      </c>
      <c r="G20" s="8">
        <v>1.0630999999999999</v>
      </c>
      <c r="H20" s="10">
        <v>11.2857</v>
      </c>
      <c r="I20" s="8">
        <v>11.855700000000001</v>
      </c>
      <c r="J20" s="8">
        <v>1.8908</v>
      </c>
      <c r="K20" s="9">
        <v>2.6998000000000002</v>
      </c>
      <c r="L20" s="8">
        <v>8.0541</v>
      </c>
      <c r="M20" s="25">
        <v>-8.0929000000000002</v>
      </c>
    </row>
    <row r="21" spans="1:18" x14ac:dyDescent="0.25">
      <c r="A21" s="1"/>
      <c r="B21" s="8">
        <v>-2.0430000000000001</v>
      </c>
      <c r="C21" s="10">
        <v>-8.0739999999999998</v>
      </c>
      <c r="D21" s="9">
        <v>-2.097</v>
      </c>
      <c r="E21" s="8">
        <v>-4.4409999999999998</v>
      </c>
      <c r="F21" s="10">
        <v>1.5137</v>
      </c>
      <c r="G21" s="8">
        <v>7.5446999999999997</v>
      </c>
      <c r="H21" s="10">
        <v>11.560700000000001</v>
      </c>
      <c r="I21" s="8">
        <v>13.9047</v>
      </c>
      <c r="J21" s="8">
        <v>1.7358</v>
      </c>
      <c r="K21" s="9">
        <v>1.6818</v>
      </c>
      <c r="L21" s="9">
        <v>-8.3112999999999992</v>
      </c>
      <c r="M21" s="12">
        <v>-4.6783000000000001</v>
      </c>
    </row>
    <row r="22" spans="1:18" x14ac:dyDescent="0.25">
      <c r="A22" s="1"/>
      <c r="B22" s="8">
        <v>-3.9089999999999998</v>
      </c>
      <c r="C22" s="9">
        <v>14.172000000000001</v>
      </c>
      <c r="D22" s="9">
        <v>18.574999999999999</v>
      </c>
      <c r="E22" s="10">
        <v>-0.20799999999999999</v>
      </c>
      <c r="F22" s="8">
        <v>26.092500000000001</v>
      </c>
      <c r="G22" s="8">
        <v>8.0114999999999998</v>
      </c>
      <c r="H22" s="9">
        <v>-0.28129999999999999</v>
      </c>
      <c r="I22" s="10">
        <v>18.5017</v>
      </c>
      <c r="J22" s="10">
        <v>-18.498200000000001</v>
      </c>
      <c r="K22" s="9">
        <v>3.9857999999999998</v>
      </c>
      <c r="L22" s="11">
        <v>7.8756000000000004</v>
      </c>
      <c r="M22" s="13">
        <v>-6.5044000000000004</v>
      </c>
    </row>
    <row r="23" spans="1:18" ht="15.75" thickBot="1" x14ac:dyDescent="0.3">
      <c r="A23" s="3"/>
      <c r="B23" s="18">
        <v>17.742000000000001</v>
      </c>
      <c r="C23" s="18">
        <v>21.2</v>
      </c>
      <c r="D23" s="18">
        <v>15.925000000000001</v>
      </c>
      <c r="E23" s="19">
        <v>6.665</v>
      </c>
      <c r="F23" s="21">
        <v>11.9087</v>
      </c>
      <c r="G23" s="21">
        <v>8.4506999999999994</v>
      </c>
      <c r="H23" s="18">
        <v>7.3986999999999998</v>
      </c>
      <c r="I23" s="20">
        <v>16.6587</v>
      </c>
      <c r="J23" s="20">
        <v>2.1398000000000001</v>
      </c>
      <c r="K23" s="21">
        <v>0.32279999999999998</v>
      </c>
      <c r="L23" s="18">
        <v>6.6497000000000002</v>
      </c>
      <c r="M23" s="22">
        <v>-7.8853</v>
      </c>
    </row>
    <row r="24" spans="1:18" x14ac:dyDescent="0.25">
      <c r="A24" s="2" t="s">
        <v>10</v>
      </c>
      <c r="B24" s="6">
        <v>-0.41499999999999998</v>
      </c>
      <c r="C24" s="6">
        <v>0.68300000000000005</v>
      </c>
      <c r="D24" s="6">
        <v>0.47</v>
      </c>
      <c r="E24" s="6">
        <v>0.97299999999999998</v>
      </c>
      <c r="F24" s="4">
        <v>3.1536</v>
      </c>
      <c r="G24" s="4">
        <v>2.0556000000000001</v>
      </c>
      <c r="H24" s="4">
        <v>-3.6926000000000001</v>
      </c>
      <c r="I24" s="4">
        <v>-4.1955999999999998</v>
      </c>
      <c r="J24" s="6">
        <v>-1.609</v>
      </c>
      <c r="K24" s="6">
        <v>-0.72399999999999998</v>
      </c>
      <c r="L24" s="6">
        <v>5.2371999999999996</v>
      </c>
      <c r="M24" s="17">
        <v>5.5271999999999997</v>
      </c>
    </row>
    <row r="25" spans="1:18" x14ac:dyDescent="0.25">
      <c r="A25" s="1"/>
      <c r="B25" s="8">
        <v>-2.069</v>
      </c>
      <c r="C25" s="10">
        <v>-7.7110000000000003</v>
      </c>
      <c r="D25" s="10">
        <v>-1.06</v>
      </c>
      <c r="E25" s="10">
        <v>4.68</v>
      </c>
      <c r="F25" s="10">
        <v>4.9005999999999998</v>
      </c>
      <c r="G25" s="8">
        <v>10.5426</v>
      </c>
      <c r="H25" s="10">
        <v>4.5387000000000004</v>
      </c>
      <c r="I25" s="10">
        <v>-1.2013</v>
      </c>
      <c r="J25" s="8">
        <v>-4.1599999999999998E-2</v>
      </c>
      <c r="K25" s="10">
        <v>0.96740000000000004</v>
      </c>
      <c r="L25" s="8">
        <v>0.32029999999999997</v>
      </c>
      <c r="M25" s="25">
        <v>12.7113</v>
      </c>
    </row>
    <row r="26" spans="1:18" x14ac:dyDescent="0.25">
      <c r="A26" s="1"/>
      <c r="B26" s="8">
        <v>-1.8029999999999999</v>
      </c>
      <c r="C26" s="10">
        <v>-5.4029999999999996</v>
      </c>
      <c r="D26" s="8">
        <v>-1.974</v>
      </c>
      <c r="E26" s="10">
        <v>6.8890000000000002</v>
      </c>
      <c r="F26" s="10">
        <v>7.0735000000000001</v>
      </c>
      <c r="G26" s="8">
        <v>10.673500000000001</v>
      </c>
      <c r="H26" s="8">
        <v>8.7032000000000007</v>
      </c>
      <c r="I26" s="10">
        <v>-0.1598</v>
      </c>
      <c r="J26" s="8">
        <v>2.9245999999999999</v>
      </c>
      <c r="K26" s="10">
        <v>2.7536</v>
      </c>
      <c r="L26" s="8">
        <v>1.2948999999999999</v>
      </c>
      <c r="M26" s="25">
        <v>13.5869</v>
      </c>
    </row>
    <row r="27" spans="1:18" x14ac:dyDescent="0.25">
      <c r="A27" s="1"/>
      <c r="B27" s="8">
        <v>-3.9359999999999999</v>
      </c>
      <c r="C27" s="8">
        <v>-1.153</v>
      </c>
      <c r="D27" s="10">
        <v>0.10299999999999999</v>
      </c>
      <c r="E27" s="8">
        <v>3.8130000000000002</v>
      </c>
      <c r="F27" s="8">
        <v>11.310499999999999</v>
      </c>
      <c r="G27" s="8">
        <v>8.5274999999999999</v>
      </c>
      <c r="H27" s="10">
        <v>12.4077</v>
      </c>
      <c r="I27" s="8">
        <v>8.6976999999999993</v>
      </c>
      <c r="J27" s="8">
        <v>3.3008000000000002</v>
      </c>
      <c r="K27" s="9">
        <v>7.3398000000000003</v>
      </c>
      <c r="L27" s="8">
        <v>2.2035999999999998</v>
      </c>
      <c r="M27" s="12">
        <v>7.1696</v>
      </c>
    </row>
    <row r="28" spans="1:18" x14ac:dyDescent="0.25">
      <c r="A28" s="1"/>
      <c r="B28" s="8">
        <v>-0.34</v>
      </c>
      <c r="C28" s="10">
        <v>14.385</v>
      </c>
      <c r="D28" s="10">
        <v>-4.58</v>
      </c>
      <c r="E28" s="9">
        <v>2.4500000000000002</v>
      </c>
      <c r="F28" s="8">
        <v>26.810500000000001</v>
      </c>
      <c r="G28" s="10">
        <v>12.0855</v>
      </c>
      <c r="H28" s="8">
        <v>18.200700000000001</v>
      </c>
      <c r="I28" s="9">
        <v>11.1707</v>
      </c>
      <c r="J28" s="8">
        <v>8.8727999999999998</v>
      </c>
      <c r="K28" s="10">
        <v>4.6327999999999996</v>
      </c>
      <c r="L28" s="10">
        <v>17.482600000000001</v>
      </c>
      <c r="M28" s="25">
        <v>5.5476000000000001</v>
      </c>
    </row>
    <row r="29" spans="1:18" ht="15.75" thickBot="1" x14ac:dyDescent="0.3">
      <c r="A29" s="3"/>
      <c r="B29" s="19">
        <v>1.97</v>
      </c>
      <c r="C29" s="18">
        <v>20.768000000000001</v>
      </c>
      <c r="D29" s="18">
        <v>21.19</v>
      </c>
      <c r="E29" s="19">
        <v>-0.85699999999999998</v>
      </c>
      <c r="F29" s="21">
        <v>25.4087</v>
      </c>
      <c r="G29" s="21">
        <v>6.6106999999999996</v>
      </c>
      <c r="H29" s="19">
        <v>-1.8212999999999999</v>
      </c>
      <c r="I29" s="21">
        <v>20.2257</v>
      </c>
      <c r="J29" s="20">
        <v>-17.641200000000001</v>
      </c>
      <c r="K29" s="21">
        <v>1.5788</v>
      </c>
      <c r="L29" s="20">
        <v>9.5886999999999993</v>
      </c>
      <c r="M29" s="28">
        <v>-12.036300000000001</v>
      </c>
    </row>
    <row r="30" spans="1:18" x14ac:dyDescent="0.25">
      <c r="A30" s="2" t="s">
        <v>11</v>
      </c>
      <c r="B30" s="4">
        <v>-1.159</v>
      </c>
      <c r="C30" s="4">
        <v>23.507999999999999</v>
      </c>
      <c r="D30" s="5">
        <v>4.7439999999999998</v>
      </c>
      <c r="E30" s="5">
        <v>-22.052</v>
      </c>
      <c r="F30" s="5">
        <v>-0.65980000000000005</v>
      </c>
      <c r="G30" s="6">
        <v>-25.326799999999999</v>
      </c>
      <c r="H30" s="4">
        <v>-21.664000000000001</v>
      </c>
      <c r="I30" s="4">
        <v>5.1319999999999997</v>
      </c>
      <c r="J30" s="6">
        <v>-4.2111000000000001</v>
      </c>
      <c r="K30" s="6">
        <v>1.6919</v>
      </c>
      <c r="L30" s="26">
        <v>16.793099999999999</v>
      </c>
      <c r="M30" s="17">
        <v>-28.7669</v>
      </c>
    </row>
    <row r="31" spans="1:18" x14ac:dyDescent="0.25">
      <c r="A31" s="1"/>
      <c r="B31" s="8">
        <v>3.6850000000000001</v>
      </c>
      <c r="C31" s="9">
        <v>15.238</v>
      </c>
      <c r="D31" s="8">
        <v>2.35</v>
      </c>
      <c r="E31" s="9">
        <v>-12.395</v>
      </c>
      <c r="F31" s="10">
        <v>-3.944</v>
      </c>
      <c r="G31" s="10">
        <v>-15.497</v>
      </c>
      <c r="H31" s="9">
        <v>-12.234500000000001</v>
      </c>
      <c r="I31" s="8">
        <v>2.5105</v>
      </c>
      <c r="J31" s="10">
        <v>-2.3887</v>
      </c>
      <c r="K31" s="8">
        <v>-3.7237</v>
      </c>
      <c r="L31" s="11">
        <v>5.9017999999999997</v>
      </c>
      <c r="M31" s="13">
        <v>-21.731200000000001</v>
      </c>
    </row>
    <row r="32" spans="1:18" x14ac:dyDescent="0.25">
      <c r="A32" s="1"/>
      <c r="B32" s="8">
        <v>2.3559999999999999</v>
      </c>
      <c r="C32" s="8">
        <v>6.4359999999999999</v>
      </c>
      <c r="D32" s="8">
        <v>0.52100000000000002</v>
      </c>
      <c r="E32" s="8">
        <v>-7.2750000000000004</v>
      </c>
      <c r="F32" s="8">
        <v>-0.1953</v>
      </c>
      <c r="G32" s="10">
        <v>-4.2752999999999997</v>
      </c>
      <c r="H32" s="10">
        <v>-11.652200000000001</v>
      </c>
      <c r="I32" s="10">
        <v>-3.8561999999999999</v>
      </c>
      <c r="J32" s="8">
        <v>-2.2684000000000002</v>
      </c>
      <c r="K32" s="8">
        <v>-4.1033999999999997</v>
      </c>
      <c r="L32" s="8">
        <v>9.1884999999999994</v>
      </c>
      <c r="M32" s="13">
        <v>-4.5225</v>
      </c>
    </row>
    <row r="33" spans="1:13" x14ac:dyDescent="0.25">
      <c r="A33" s="1"/>
      <c r="B33" s="8">
        <v>-1.3080000000000001</v>
      </c>
      <c r="C33" s="8">
        <v>-4.4690000000000003</v>
      </c>
      <c r="D33" s="8">
        <v>-1.5469999999999999</v>
      </c>
      <c r="E33" s="8">
        <v>-9.1449999999999996</v>
      </c>
      <c r="F33" s="10">
        <v>6.9269999999999996</v>
      </c>
      <c r="G33" s="8">
        <v>10.087999999999999</v>
      </c>
      <c r="H33" s="10">
        <v>-8.8978999999999999</v>
      </c>
      <c r="I33" s="8">
        <v>-1.2999000000000001</v>
      </c>
      <c r="J33" s="10">
        <v>-0.14699999999999999</v>
      </c>
      <c r="K33" s="8">
        <v>-0.38600000000000001</v>
      </c>
      <c r="L33" s="8">
        <v>15.677899999999999</v>
      </c>
      <c r="M33" s="13">
        <v>11.001899999999999</v>
      </c>
    </row>
    <row r="34" spans="1:13" x14ac:dyDescent="0.25">
      <c r="A34" s="1"/>
      <c r="B34" s="8">
        <v>-4.9340000000000002</v>
      </c>
      <c r="C34" s="8">
        <v>-8.7729999999999997</v>
      </c>
      <c r="D34" s="8">
        <v>-0.372</v>
      </c>
      <c r="E34" s="8">
        <v>-2.8210000000000002</v>
      </c>
      <c r="F34" s="8">
        <v>5.7946</v>
      </c>
      <c r="G34" s="10">
        <v>9.6335999999999995</v>
      </c>
      <c r="H34" s="11">
        <v>1.4444999999999999</v>
      </c>
      <c r="I34" s="9">
        <v>3.8935</v>
      </c>
      <c r="J34" s="8">
        <v>-3.6067999999999998</v>
      </c>
      <c r="K34" s="8">
        <v>0.95520000000000005</v>
      </c>
      <c r="L34" s="9">
        <v>0.74329999999999996</v>
      </c>
      <c r="M34" s="12">
        <v>6.6952999999999996</v>
      </c>
    </row>
    <row r="35" spans="1:13" ht="15.75" thickBot="1" x14ac:dyDescent="0.3">
      <c r="A35" s="3"/>
      <c r="B35" s="21">
        <v>-3.923</v>
      </c>
      <c r="C35" s="19">
        <v>14.629</v>
      </c>
      <c r="D35" s="20">
        <v>-15.223000000000001</v>
      </c>
      <c r="E35" s="20">
        <v>0.91800000000000004</v>
      </c>
      <c r="F35" s="21">
        <v>20.492999999999999</v>
      </c>
      <c r="G35" s="19">
        <v>1.9410000000000001</v>
      </c>
      <c r="H35" s="20">
        <v>21.847200000000001</v>
      </c>
      <c r="I35" s="19">
        <v>5.7061999999999999</v>
      </c>
      <c r="J35" s="18">
        <v>12.208600000000001</v>
      </c>
      <c r="K35" s="20">
        <v>0.90859999999999996</v>
      </c>
      <c r="L35" s="19">
        <v>10.8544</v>
      </c>
      <c r="M35" s="22">
        <v>-2.8565999999999998</v>
      </c>
    </row>
    <row r="36" spans="1:13" x14ac:dyDescent="0.25">
      <c r="A36" s="2" t="s">
        <v>12</v>
      </c>
      <c r="B36" s="6">
        <v>1.04</v>
      </c>
      <c r="C36" s="6">
        <v>-5.0000000000000001E-3</v>
      </c>
      <c r="D36" s="6">
        <v>-0.55600000000000005</v>
      </c>
      <c r="E36" s="6">
        <v>-5.6970000000000001</v>
      </c>
      <c r="F36" s="6">
        <v>3.0445000000000002</v>
      </c>
      <c r="G36" s="6">
        <v>4.0895000000000001</v>
      </c>
      <c r="H36" s="4">
        <v>3.6053999999999999</v>
      </c>
      <c r="I36" s="4">
        <v>8.7463999999999995</v>
      </c>
      <c r="J36" s="6">
        <v>-1.1717</v>
      </c>
      <c r="K36" s="6">
        <v>-2.7677</v>
      </c>
      <c r="L36" s="4">
        <v>-1.7326999999999999</v>
      </c>
      <c r="M36" s="30">
        <v>-7.4246999999999996</v>
      </c>
    </row>
    <row r="37" spans="1:13" x14ac:dyDescent="0.25">
      <c r="A37" s="1"/>
      <c r="B37" s="8">
        <v>-1.6279999999999999</v>
      </c>
      <c r="C37" s="8">
        <v>-1.1719999999999999</v>
      </c>
      <c r="D37" s="8">
        <v>-0.95499999999999996</v>
      </c>
      <c r="E37" s="10">
        <v>-2.6890000000000001</v>
      </c>
      <c r="F37" s="8">
        <v>6.3849999999999998</v>
      </c>
      <c r="G37" s="8">
        <v>5.9290000000000003</v>
      </c>
      <c r="H37" s="9">
        <v>6.5404</v>
      </c>
      <c r="I37" s="8">
        <v>8.2744</v>
      </c>
      <c r="J37" s="8">
        <v>-0.65569999999999995</v>
      </c>
      <c r="K37" s="8">
        <v>1.7299999999999999E-2</v>
      </c>
      <c r="L37" s="9">
        <v>-0.81120000000000003</v>
      </c>
      <c r="M37" s="13">
        <v>-2.3281999999999998</v>
      </c>
    </row>
    <row r="38" spans="1:13" x14ac:dyDescent="0.25">
      <c r="A38" s="1"/>
      <c r="B38" s="8">
        <v>-7.9</v>
      </c>
      <c r="C38" s="8">
        <v>-8.3759999999999994</v>
      </c>
      <c r="D38" s="10">
        <v>-2.2480000000000002</v>
      </c>
      <c r="E38" s="8">
        <v>2.0390000000000001</v>
      </c>
      <c r="F38" s="8">
        <v>-4.8186999999999998</v>
      </c>
      <c r="G38" s="8">
        <v>-4.3426999999999998</v>
      </c>
      <c r="H38" s="9">
        <v>5.5094000000000003</v>
      </c>
      <c r="I38" s="8">
        <v>1.2223999999999999</v>
      </c>
      <c r="J38" s="8">
        <v>0.1933</v>
      </c>
      <c r="K38" s="10">
        <v>5.8452999999999999</v>
      </c>
      <c r="L38" s="10">
        <v>-10.1349</v>
      </c>
      <c r="M38" s="13">
        <v>0.28010000000000002</v>
      </c>
    </row>
    <row r="39" spans="1:13" x14ac:dyDescent="0.25">
      <c r="A39" s="1"/>
      <c r="B39" s="8">
        <v>3.375</v>
      </c>
      <c r="C39" s="10">
        <v>-0.55300000000000005</v>
      </c>
      <c r="D39" s="8">
        <v>-2.274</v>
      </c>
      <c r="E39" s="8">
        <v>-8.0440000000000005</v>
      </c>
      <c r="F39" s="10">
        <v>8.4484999999999992</v>
      </c>
      <c r="G39" s="8">
        <v>12.3765</v>
      </c>
      <c r="H39" s="10">
        <v>1.9774</v>
      </c>
      <c r="I39" s="10">
        <v>7.7473999999999998</v>
      </c>
      <c r="J39" s="8">
        <v>6.4272999999999998</v>
      </c>
      <c r="K39" s="10">
        <v>0.77829999999999999</v>
      </c>
      <c r="L39" s="8">
        <v>12.898300000000001</v>
      </c>
      <c r="M39" s="25">
        <v>5.4073000000000002</v>
      </c>
    </row>
    <row r="40" spans="1:13" x14ac:dyDescent="0.25">
      <c r="A40" s="1"/>
      <c r="B40" s="9">
        <v>-3.5539999999999998</v>
      </c>
      <c r="C40" s="10">
        <v>13.904</v>
      </c>
      <c r="D40" s="10">
        <v>9.9979999999999993</v>
      </c>
      <c r="E40" s="10">
        <v>-0.54200000000000004</v>
      </c>
      <c r="F40" s="8">
        <v>29.502500000000001</v>
      </c>
      <c r="G40" s="8">
        <v>12.044499999999999</v>
      </c>
      <c r="H40" s="9">
        <v>6.4863999999999997</v>
      </c>
      <c r="I40" s="8">
        <v>17.026399999999999</v>
      </c>
      <c r="J40" s="10">
        <v>-11.896699999999999</v>
      </c>
      <c r="K40" s="10">
        <v>1.6553</v>
      </c>
      <c r="L40" s="11">
        <v>11.119400000000001</v>
      </c>
      <c r="M40" s="12">
        <v>-3.3266</v>
      </c>
    </row>
    <row r="41" spans="1:13" ht="15.75" thickBot="1" x14ac:dyDescent="0.3">
      <c r="A41" s="3"/>
      <c r="B41" s="18">
        <v>12.916</v>
      </c>
      <c r="C41" s="18">
        <v>11.981</v>
      </c>
      <c r="D41" s="18">
        <v>17.077000000000002</v>
      </c>
      <c r="E41" s="20">
        <v>11.779</v>
      </c>
      <c r="F41" s="20">
        <v>5.7908999999999997</v>
      </c>
      <c r="G41" s="21">
        <v>6.7259000000000002</v>
      </c>
      <c r="H41" s="18">
        <v>10.9084</v>
      </c>
      <c r="I41" s="20">
        <v>16.206399999999999</v>
      </c>
      <c r="J41" s="20">
        <v>-2.1476999999999999</v>
      </c>
      <c r="K41" s="20">
        <v>2.0133000000000001</v>
      </c>
      <c r="L41" s="18">
        <v>-7.2652999999999999</v>
      </c>
      <c r="M41" s="22">
        <v>-7.4672999999999998</v>
      </c>
    </row>
    <row r="42" spans="1:13" x14ac:dyDescent="0.25">
      <c r="A42" s="2" t="s">
        <v>13</v>
      </c>
      <c r="B42" s="6">
        <v>-0.98899999999999999</v>
      </c>
      <c r="C42" s="6">
        <v>9.7690000000000001</v>
      </c>
      <c r="D42" s="6">
        <v>2.4980000000000002</v>
      </c>
      <c r="E42" s="6">
        <v>-3.1070000000000002</v>
      </c>
      <c r="F42" s="6">
        <v>18.472000000000001</v>
      </c>
      <c r="G42" s="6">
        <v>7.7140000000000004</v>
      </c>
      <c r="H42" s="6">
        <v>-1.7599</v>
      </c>
      <c r="I42" s="4">
        <v>3.8451</v>
      </c>
      <c r="J42" s="6">
        <v>-3.44</v>
      </c>
      <c r="K42" s="6">
        <v>4.7E-2</v>
      </c>
      <c r="L42" s="6">
        <v>16.791899999999998</v>
      </c>
      <c r="M42" s="17">
        <v>3.9159000000000002</v>
      </c>
    </row>
    <row r="43" spans="1:13" x14ac:dyDescent="0.25">
      <c r="A43" s="1"/>
      <c r="B43" s="8">
        <v>0.255</v>
      </c>
      <c r="C43" s="10">
        <v>1.81</v>
      </c>
      <c r="D43" s="8">
        <v>0.94199999999999995</v>
      </c>
      <c r="E43" s="8">
        <v>2.746</v>
      </c>
      <c r="F43" s="10">
        <v>9.3712</v>
      </c>
      <c r="G43" s="8">
        <v>7.8162000000000003</v>
      </c>
      <c r="H43" s="10">
        <v>5.5054999999999996</v>
      </c>
      <c r="I43" s="10">
        <v>3.7014999999999998</v>
      </c>
      <c r="J43" s="8">
        <v>-0.77280000000000004</v>
      </c>
      <c r="K43" s="8">
        <v>-8.5800000000000001E-2</v>
      </c>
      <c r="L43" s="8">
        <v>3.0929000000000002</v>
      </c>
      <c r="M43" s="12">
        <v>4.0289000000000001</v>
      </c>
    </row>
    <row r="44" spans="1:13" x14ac:dyDescent="0.25">
      <c r="A44" s="1"/>
      <c r="B44" s="8">
        <v>-1.202</v>
      </c>
      <c r="C44" s="9">
        <v>-4.3479999999999999</v>
      </c>
      <c r="D44" s="8">
        <v>-1.6639999999999999</v>
      </c>
      <c r="E44" s="10">
        <v>-2.5030000000000001</v>
      </c>
      <c r="F44" s="10">
        <v>5.7803000000000004</v>
      </c>
      <c r="G44" s="8">
        <v>8.9262999999999995</v>
      </c>
      <c r="H44" s="10">
        <v>5.3372000000000002</v>
      </c>
      <c r="I44" s="10">
        <v>6.1761999999999997</v>
      </c>
      <c r="J44" s="8">
        <v>-0.1454</v>
      </c>
      <c r="K44" s="8">
        <v>-0.60740000000000005</v>
      </c>
      <c r="L44" s="10">
        <v>0.29759999999999998</v>
      </c>
      <c r="M44" s="25">
        <v>2.1425999999999998</v>
      </c>
    </row>
    <row r="45" spans="1:13" x14ac:dyDescent="0.25">
      <c r="A45" s="1"/>
      <c r="B45" s="10">
        <v>-3.5670000000000002</v>
      </c>
      <c r="C45" s="8">
        <v>-4.1310000000000002</v>
      </c>
      <c r="D45" s="8">
        <v>-0.46500000000000002</v>
      </c>
      <c r="E45" s="10">
        <v>1.6379999999999999</v>
      </c>
      <c r="F45" s="8">
        <v>10.8695</v>
      </c>
      <c r="G45" s="8">
        <v>11.4335</v>
      </c>
      <c r="H45" s="8">
        <v>7.8087</v>
      </c>
      <c r="I45" s="10">
        <v>5.7057000000000002</v>
      </c>
      <c r="J45" s="8">
        <v>-0.25219999999999998</v>
      </c>
      <c r="K45" s="10">
        <v>2.8498000000000001</v>
      </c>
      <c r="L45" s="8">
        <v>2.8085</v>
      </c>
      <c r="M45" s="12">
        <v>8.5775000000000006</v>
      </c>
    </row>
    <row r="46" spans="1:13" x14ac:dyDescent="0.25">
      <c r="A46" s="1"/>
      <c r="B46" s="8">
        <v>1.3109999999999999</v>
      </c>
      <c r="C46" s="8">
        <v>2.0430000000000001</v>
      </c>
      <c r="D46" s="10">
        <v>-0.32500000000000001</v>
      </c>
      <c r="E46" s="10">
        <v>8.9480000000000004</v>
      </c>
      <c r="F46" s="8">
        <v>16.3733</v>
      </c>
      <c r="G46" s="8">
        <v>15.641299999999999</v>
      </c>
      <c r="H46" s="10">
        <v>8.5287000000000006</v>
      </c>
      <c r="I46" s="10">
        <v>-0.74429999999999996</v>
      </c>
      <c r="J46" s="8">
        <v>2.8588</v>
      </c>
      <c r="K46" s="10">
        <v>1.2228000000000001</v>
      </c>
      <c r="L46" s="8">
        <v>10.7034</v>
      </c>
      <c r="M46" s="25">
        <v>17.6084</v>
      </c>
    </row>
    <row r="47" spans="1:13" ht="15.75" thickBot="1" x14ac:dyDescent="0.3">
      <c r="A47" s="3"/>
      <c r="B47" s="19">
        <v>0.79800000000000004</v>
      </c>
      <c r="C47" s="19">
        <v>28.451000000000001</v>
      </c>
      <c r="D47" s="18">
        <v>7.6890000000000001</v>
      </c>
      <c r="E47" s="19">
        <v>-0.85499999999999998</v>
      </c>
      <c r="F47" s="21">
        <v>24.772600000000001</v>
      </c>
      <c r="G47" s="21">
        <v>-2.8803999999999998</v>
      </c>
      <c r="H47" s="20">
        <v>3.9836999999999998</v>
      </c>
      <c r="I47" s="21">
        <v>12.527699999999999</v>
      </c>
      <c r="J47" s="21">
        <v>-7.5122</v>
      </c>
      <c r="K47" s="21">
        <v>-0.62119999999999997</v>
      </c>
      <c r="L47" s="21">
        <v>13.2767</v>
      </c>
      <c r="M47" s="28">
        <v>-16.029299999999999</v>
      </c>
    </row>
    <row r="48" spans="1:13" x14ac:dyDescent="0.25">
      <c r="A48" s="2" t="s">
        <v>14</v>
      </c>
      <c r="B48" s="6">
        <v>-2.044</v>
      </c>
      <c r="C48" s="26">
        <v>12.175000000000001</v>
      </c>
      <c r="D48" s="4">
        <v>3.4159999999999999</v>
      </c>
      <c r="E48" s="5">
        <v>-14.707000000000001</v>
      </c>
      <c r="F48" s="5">
        <v>-11.2362</v>
      </c>
      <c r="G48" s="4">
        <v>-25.455200000000001</v>
      </c>
      <c r="H48" s="5">
        <v>-13.8568</v>
      </c>
      <c r="I48" s="4">
        <v>4.2662000000000004</v>
      </c>
      <c r="J48" s="6">
        <v>4.1916000000000002</v>
      </c>
      <c r="K48" s="4">
        <v>9.6516000000000002</v>
      </c>
      <c r="L48" s="26">
        <v>6.8121</v>
      </c>
      <c r="M48" s="7">
        <v>-20.069900000000001</v>
      </c>
    </row>
    <row r="49" spans="1:13" x14ac:dyDescent="0.25">
      <c r="A49" s="1"/>
      <c r="B49" s="8">
        <v>1.651</v>
      </c>
      <c r="C49" s="10">
        <v>11.88</v>
      </c>
      <c r="D49" s="10">
        <v>0.76700000000000002</v>
      </c>
      <c r="E49" s="9">
        <v>-12.115</v>
      </c>
      <c r="F49" s="8">
        <v>-0.52459999999999996</v>
      </c>
      <c r="G49" s="8">
        <v>-10.7536</v>
      </c>
      <c r="H49" s="10">
        <v>-7.7714999999999996</v>
      </c>
      <c r="I49" s="8">
        <v>5.1105</v>
      </c>
      <c r="J49" s="8">
        <v>1.1153</v>
      </c>
      <c r="K49" s="10">
        <v>0.23130000000000001</v>
      </c>
      <c r="L49" s="9">
        <v>8.3621999999999996</v>
      </c>
      <c r="M49" s="12">
        <v>-15.6328</v>
      </c>
    </row>
    <row r="50" spans="1:13" x14ac:dyDescent="0.25">
      <c r="A50" s="1"/>
      <c r="B50" s="8">
        <v>-0.628</v>
      </c>
      <c r="C50" s="8">
        <v>5.327</v>
      </c>
      <c r="D50" s="8">
        <v>10.859</v>
      </c>
      <c r="E50" s="8">
        <v>6.0650000000000004</v>
      </c>
      <c r="F50" s="10">
        <v>-1.4059999999999999</v>
      </c>
      <c r="G50" s="8">
        <v>-7.3609999999999998</v>
      </c>
      <c r="H50" s="10">
        <v>-8.4098000000000006</v>
      </c>
      <c r="I50" s="8">
        <v>-3.6158000000000001</v>
      </c>
      <c r="J50" s="8">
        <v>1.6496999999999999</v>
      </c>
      <c r="K50" s="10">
        <v>13.136699999999999</v>
      </c>
      <c r="L50" s="8">
        <v>8.6534999999999993</v>
      </c>
      <c r="M50" s="13">
        <v>9.3915000000000006</v>
      </c>
    </row>
    <row r="51" spans="1:13" x14ac:dyDescent="0.25">
      <c r="A51" s="1"/>
      <c r="B51" s="8">
        <v>1.8620000000000001</v>
      </c>
      <c r="C51" s="8">
        <v>8.7349999999999994</v>
      </c>
      <c r="D51" s="8">
        <v>1.069</v>
      </c>
      <c r="E51" s="8">
        <v>-7.2750000000000004</v>
      </c>
      <c r="F51" s="8">
        <v>16.486000000000001</v>
      </c>
      <c r="G51" s="8">
        <v>9.6129999999999995</v>
      </c>
      <c r="H51" s="10">
        <v>-6.3678999999999997</v>
      </c>
      <c r="I51" s="8">
        <v>1.9761</v>
      </c>
      <c r="J51" s="10">
        <v>-1.9750000000000001</v>
      </c>
      <c r="K51" s="8">
        <v>-2.7679999999999998</v>
      </c>
      <c r="L51" s="8">
        <v>20.878900000000002</v>
      </c>
      <c r="M51" s="13">
        <v>4.8689</v>
      </c>
    </row>
    <row r="52" spans="1:13" x14ac:dyDescent="0.25">
      <c r="A52" s="1"/>
      <c r="B52" s="8">
        <v>-0.61399999999999999</v>
      </c>
      <c r="C52" s="8">
        <v>-1.417</v>
      </c>
      <c r="D52" s="8">
        <v>-0.57599999999999996</v>
      </c>
      <c r="E52" s="10">
        <v>-6.6870000000000003</v>
      </c>
      <c r="F52" s="8">
        <v>11.929600000000001</v>
      </c>
      <c r="G52" s="8">
        <v>12.7326</v>
      </c>
      <c r="H52" s="11">
        <v>2.3045</v>
      </c>
      <c r="I52" s="8">
        <v>8.4154999999999998</v>
      </c>
      <c r="J52" s="8">
        <v>-0.94479999999999997</v>
      </c>
      <c r="K52" s="8">
        <v>-0.90680000000000005</v>
      </c>
      <c r="L52" s="10">
        <v>8.6803000000000008</v>
      </c>
      <c r="M52" s="13">
        <v>3.4102999999999999</v>
      </c>
    </row>
    <row r="53" spans="1:13" ht="15.75" thickBot="1" x14ac:dyDescent="0.3">
      <c r="A53" s="3"/>
      <c r="B53" s="21">
        <v>-0.52200000000000002</v>
      </c>
      <c r="C53" s="19">
        <v>9.6980000000000004</v>
      </c>
      <c r="D53" s="21">
        <v>-7.6509999999999998</v>
      </c>
      <c r="E53" s="21">
        <v>-6.173</v>
      </c>
      <c r="F53" s="21">
        <v>16.271000000000001</v>
      </c>
      <c r="G53" s="20">
        <v>6.0510000000000002</v>
      </c>
      <c r="H53" s="20">
        <v>3.3431999999999999</v>
      </c>
      <c r="I53" s="21">
        <v>1.8652</v>
      </c>
      <c r="J53" s="21">
        <v>7.4076000000000004</v>
      </c>
      <c r="K53" s="21">
        <v>0.27860000000000001</v>
      </c>
      <c r="L53" s="19">
        <v>20.3354</v>
      </c>
      <c r="M53" s="28">
        <v>4.4644000000000004</v>
      </c>
    </row>
    <row r="54" spans="1:13" x14ac:dyDescent="0.25">
      <c r="A54" s="2" t="s">
        <v>15</v>
      </c>
      <c r="B54" s="6">
        <v>0.20200000000000001</v>
      </c>
      <c r="C54" s="6">
        <v>-3.0369999999999999</v>
      </c>
      <c r="D54" s="6">
        <v>0.873</v>
      </c>
      <c r="E54" s="6">
        <v>6.3819999999999997</v>
      </c>
      <c r="F54" s="6">
        <v>3.6055000000000001</v>
      </c>
      <c r="G54" s="6">
        <v>6.8445</v>
      </c>
      <c r="H54" s="6">
        <v>9.5104000000000006</v>
      </c>
      <c r="I54" s="6">
        <v>4.0014000000000003</v>
      </c>
      <c r="J54" s="6">
        <v>-0.75370000000000004</v>
      </c>
      <c r="K54" s="6">
        <v>-8.2699999999999996E-2</v>
      </c>
      <c r="L54" s="6">
        <v>-6.6586999999999996</v>
      </c>
      <c r="M54" s="17">
        <v>2.7603</v>
      </c>
    </row>
    <row r="55" spans="1:13" x14ac:dyDescent="0.25">
      <c r="A55" s="1"/>
      <c r="B55" s="8">
        <v>-0.41699999999999998</v>
      </c>
      <c r="C55" s="8">
        <v>-17.654</v>
      </c>
      <c r="D55" s="8">
        <v>1.97</v>
      </c>
      <c r="E55" s="8">
        <v>6.016</v>
      </c>
      <c r="F55" s="8">
        <v>-6.48</v>
      </c>
      <c r="G55" s="8">
        <v>10.757</v>
      </c>
      <c r="H55" s="8">
        <v>15.442399999999999</v>
      </c>
      <c r="I55" s="10">
        <v>11.3964</v>
      </c>
      <c r="J55" s="8">
        <v>4.5092999999999996</v>
      </c>
      <c r="K55" s="8">
        <v>6.8963000000000001</v>
      </c>
      <c r="L55" s="8">
        <v>-17.4132</v>
      </c>
      <c r="M55" s="13">
        <v>6.2568000000000001</v>
      </c>
    </row>
    <row r="56" spans="1:13" x14ac:dyDescent="0.25">
      <c r="A56" s="1"/>
      <c r="B56" s="8">
        <v>2.444</v>
      </c>
      <c r="C56" s="8">
        <v>7.3780000000000001</v>
      </c>
      <c r="D56" s="8">
        <v>-0.255</v>
      </c>
      <c r="E56" s="10">
        <v>2.367</v>
      </c>
      <c r="F56" s="8">
        <v>10.606299999999999</v>
      </c>
      <c r="G56" s="8">
        <v>5.6722999999999999</v>
      </c>
      <c r="H56" s="8">
        <v>9.3483999999999998</v>
      </c>
      <c r="I56" s="10">
        <v>6.7263999999999999</v>
      </c>
      <c r="J56" s="8">
        <v>-0.22170000000000001</v>
      </c>
      <c r="K56" s="8">
        <v>-2.9207000000000001</v>
      </c>
      <c r="L56" s="8">
        <v>1.0361</v>
      </c>
      <c r="M56" s="12">
        <v>-3.9748999999999999</v>
      </c>
    </row>
    <row r="57" spans="1:13" x14ac:dyDescent="0.25">
      <c r="A57" s="1"/>
      <c r="B57" s="8">
        <v>1.1739999999999999</v>
      </c>
      <c r="C57" s="8">
        <v>0.215</v>
      </c>
      <c r="D57" s="8">
        <v>0.58399999999999996</v>
      </c>
      <c r="E57" s="8">
        <v>4.9470000000000001</v>
      </c>
      <c r="F57" s="8">
        <v>13.4185</v>
      </c>
      <c r="G57" s="8">
        <v>14.3775</v>
      </c>
      <c r="H57" s="8">
        <v>11.1114</v>
      </c>
      <c r="I57" s="10">
        <v>6.7484000000000002</v>
      </c>
      <c r="J57" s="8">
        <v>-8.77E-2</v>
      </c>
      <c r="K57" s="8">
        <v>-0.67769999999999997</v>
      </c>
      <c r="L57" s="8">
        <v>2.2193000000000001</v>
      </c>
      <c r="M57" s="12">
        <v>6.9512999999999998</v>
      </c>
    </row>
    <row r="58" spans="1:13" x14ac:dyDescent="0.25">
      <c r="A58" s="1"/>
      <c r="B58" s="10">
        <v>-2.1549999999999998</v>
      </c>
      <c r="C58" s="8">
        <v>-7.8760000000000003</v>
      </c>
      <c r="D58" s="10">
        <v>-2.99</v>
      </c>
      <c r="E58" s="9">
        <v>0.92300000000000004</v>
      </c>
      <c r="F58" s="8">
        <v>5.5084999999999997</v>
      </c>
      <c r="G58" s="10">
        <v>11.2295</v>
      </c>
      <c r="H58" s="10">
        <v>5.0384000000000002</v>
      </c>
      <c r="I58" s="9">
        <v>1.1254</v>
      </c>
      <c r="J58" s="8">
        <v>1.6123000000000001</v>
      </c>
      <c r="K58" s="8">
        <v>0.77729999999999999</v>
      </c>
      <c r="L58" s="8">
        <v>2.0823999999999998</v>
      </c>
      <c r="M58" s="25">
        <v>10.881399999999999</v>
      </c>
    </row>
    <row r="59" spans="1:13" ht="15.75" thickBot="1" x14ac:dyDescent="0.3">
      <c r="A59" s="3"/>
      <c r="B59" s="15">
        <v>2.42</v>
      </c>
      <c r="C59" s="15">
        <v>5.4130000000000003</v>
      </c>
      <c r="D59" s="14">
        <v>-5.1280000000000001</v>
      </c>
      <c r="E59" s="15">
        <v>9.9459999999999997</v>
      </c>
      <c r="F59" s="14">
        <v>6.7119</v>
      </c>
      <c r="G59" s="14">
        <v>3.7189000000000001</v>
      </c>
      <c r="H59" s="14">
        <v>19.746400000000001</v>
      </c>
      <c r="I59" s="14">
        <v>4.6723999999999997</v>
      </c>
      <c r="J59" s="15">
        <v>7.5193000000000003</v>
      </c>
      <c r="K59" s="15">
        <v>-2.87E-2</v>
      </c>
      <c r="L59" s="15">
        <v>-5.5152999999999999</v>
      </c>
      <c r="M59" s="16">
        <v>-0.98229999999999995</v>
      </c>
    </row>
    <row r="60" spans="1:13" x14ac:dyDescent="0.25">
      <c r="A60" s="2" t="s">
        <v>16</v>
      </c>
      <c r="B60" s="6">
        <v>1.8360000000000001</v>
      </c>
      <c r="C60" s="4">
        <v>23.760999999999999</v>
      </c>
      <c r="D60" s="6">
        <v>4.024</v>
      </c>
      <c r="E60" s="26">
        <v>-4.258</v>
      </c>
      <c r="F60" s="5">
        <v>-14.692600000000001</v>
      </c>
      <c r="G60" s="6">
        <v>-36.617600000000003</v>
      </c>
      <c r="H60" s="26">
        <v>-14.460599999999999</v>
      </c>
      <c r="I60" s="4">
        <v>-6.1786000000000003</v>
      </c>
      <c r="J60" s="4">
        <v>3.0345</v>
      </c>
      <c r="K60" s="4">
        <v>5.2225000000000001</v>
      </c>
      <c r="L60" s="26">
        <v>2.8026</v>
      </c>
      <c r="M60" s="17">
        <v>-25.2164</v>
      </c>
    </row>
    <row r="61" spans="1:13" x14ac:dyDescent="0.25">
      <c r="A61" s="1"/>
      <c r="B61" s="8">
        <v>1.42</v>
      </c>
      <c r="C61" s="8">
        <v>23.968</v>
      </c>
      <c r="D61" s="8">
        <v>1.581</v>
      </c>
      <c r="E61" s="10">
        <v>-1.9530000000000001</v>
      </c>
      <c r="F61" s="8">
        <v>5.1593999999999998</v>
      </c>
      <c r="G61" s="8">
        <v>-17.3886</v>
      </c>
      <c r="H61" s="8">
        <v>1.2741</v>
      </c>
      <c r="I61" s="11">
        <v>4.8080999999999996</v>
      </c>
      <c r="J61" s="8">
        <v>4.1748000000000003</v>
      </c>
      <c r="K61" s="10">
        <v>4.3357999999999999</v>
      </c>
      <c r="L61" s="10">
        <v>8.0601000000000003</v>
      </c>
      <c r="M61" s="25">
        <v>-17.860900000000001</v>
      </c>
    </row>
    <row r="62" spans="1:13" x14ac:dyDescent="0.25">
      <c r="A62" s="1"/>
      <c r="B62" s="8">
        <v>1.42</v>
      </c>
      <c r="C62" s="10">
        <v>-3.3380000000000001</v>
      </c>
      <c r="D62" s="8">
        <v>0.67100000000000004</v>
      </c>
      <c r="E62" s="10">
        <v>-12.884</v>
      </c>
      <c r="F62" s="10">
        <v>-3.1446000000000001</v>
      </c>
      <c r="G62" s="8">
        <v>1.6133999999999999</v>
      </c>
      <c r="H62" s="8">
        <v>-11.820399999999999</v>
      </c>
      <c r="I62" s="8">
        <v>1.7345999999999999</v>
      </c>
      <c r="J62" s="8">
        <v>0.25319999999999998</v>
      </c>
      <c r="K62" s="8">
        <v>-0.49580000000000002</v>
      </c>
      <c r="L62" s="8">
        <v>8.9289000000000005</v>
      </c>
      <c r="M62" s="12">
        <v>-0.61709999999999998</v>
      </c>
    </row>
    <row r="63" spans="1:13" x14ac:dyDescent="0.25">
      <c r="A63" s="1"/>
      <c r="B63" s="8">
        <v>0.30599999999999999</v>
      </c>
      <c r="C63" s="8">
        <v>6.4029999999999996</v>
      </c>
      <c r="D63" s="8">
        <v>-2.3479999999999999</v>
      </c>
      <c r="E63" s="8">
        <v>2.5219999999999998</v>
      </c>
      <c r="F63" s="8">
        <v>18.363900000000001</v>
      </c>
      <c r="G63" s="10">
        <v>12.2669</v>
      </c>
      <c r="H63" s="10">
        <v>1.2950999999999999</v>
      </c>
      <c r="I63" s="10">
        <v>-3.5749</v>
      </c>
      <c r="J63" s="8">
        <v>0.80800000000000005</v>
      </c>
      <c r="K63" s="10">
        <v>-1.8460000000000001</v>
      </c>
      <c r="L63" s="8">
        <v>17.876799999999999</v>
      </c>
      <c r="M63" s="12">
        <v>13.995799999999999</v>
      </c>
    </row>
    <row r="64" spans="1:13" x14ac:dyDescent="0.25">
      <c r="A64" s="1"/>
      <c r="B64" s="8">
        <v>9.2999999999999999E-2</v>
      </c>
      <c r="C64" s="8">
        <v>2.843</v>
      </c>
      <c r="D64" s="8">
        <v>0.253</v>
      </c>
      <c r="E64" s="8">
        <v>-1.1040000000000001</v>
      </c>
      <c r="F64" s="8">
        <v>13.180199999999999</v>
      </c>
      <c r="G64" s="8">
        <v>10.430199999999999</v>
      </c>
      <c r="H64" s="9">
        <v>3.9805000000000001</v>
      </c>
      <c r="I64" s="10">
        <v>5.3375000000000004</v>
      </c>
      <c r="J64" s="8">
        <v>0.68720000000000003</v>
      </c>
      <c r="K64" s="8">
        <v>0.84719999999999995</v>
      </c>
      <c r="L64" s="8">
        <v>9.8869000000000007</v>
      </c>
      <c r="M64" s="13">
        <v>5.9398999999999997</v>
      </c>
    </row>
    <row r="65" spans="1:13" ht="15.75" thickBot="1" x14ac:dyDescent="0.3">
      <c r="A65" s="3"/>
      <c r="B65" s="20">
        <v>4.0990000000000002</v>
      </c>
      <c r="C65" s="19">
        <v>-3.407</v>
      </c>
      <c r="D65" s="21">
        <v>-0.27300000000000002</v>
      </c>
      <c r="E65" s="20">
        <v>3.081</v>
      </c>
      <c r="F65" s="19">
        <v>4.8920000000000003</v>
      </c>
      <c r="G65" s="20">
        <v>12.398</v>
      </c>
      <c r="H65" s="21">
        <v>9.2951999999999995</v>
      </c>
      <c r="I65" s="20">
        <v>5.9412000000000003</v>
      </c>
      <c r="J65" s="20">
        <v>0.91659999999999997</v>
      </c>
      <c r="K65" s="21">
        <v>-3.4554</v>
      </c>
      <c r="L65" s="19">
        <v>-3.4866000000000001</v>
      </c>
      <c r="M65" s="28">
        <v>3.0013999999999998</v>
      </c>
    </row>
    <row r="66" spans="1:13" x14ac:dyDescent="0.25">
      <c r="A66" s="2" t="s">
        <v>17</v>
      </c>
      <c r="B66" s="23">
        <v>0.627</v>
      </c>
      <c r="C66" s="23">
        <v>-0.217</v>
      </c>
      <c r="D66" s="23">
        <v>-0.10299999999999999</v>
      </c>
      <c r="E66" s="23">
        <v>0.63900000000000001</v>
      </c>
      <c r="F66" s="23">
        <v>4.4562999999999997</v>
      </c>
      <c r="G66" s="23">
        <v>5.3003</v>
      </c>
      <c r="H66" s="23">
        <v>10.2294</v>
      </c>
      <c r="I66" s="23">
        <v>9.4873999999999992</v>
      </c>
      <c r="J66" s="23">
        <v>0.61229999999999996</v>
      </c>
      <c r="K66" s="23">
        <v>-0.1177</v>
      </c>
      <c r="L66" s="23">
        <v>-5.1608999999999998</v>
      </c>
      <c r="M66" s="24">
        <v>-4.3048999999999999</v>
      </c>
    </row>
    <row r="67" spans="1:13" x14ac:dyDescent="0.25">
      <c r="A67" s="1"/>
      <c r="B67" s="8">
        <v>1.9179999999999999</v>
      </c>
      <c r="C67" s="8">
        <v>0.20899999999999999</v>
      </c>
      <c r="D67" s="8">
        <v>1.276</v>
      </c>
      <c r="E67" s="8">
        <v>1.268</v>
      </c>
      <c r="F67" s="10">
        <v>10.3993</v>
      </c>
      <c r="G67" s="8">
        <v>12.1083</v>
      </c>
      <c r="H67" s="8">
        <v>9.3704000000000001</v>
      </c>
      <c r="I67" s="8">
        <v>9.3783999999999992</v>
      </c>
      <c r="J67" s="8">
        <v>1.4513</v>
      </c>
      <c r="K67" s="8">
        <v>0.80930000000000002</v>
      </c>
      <c r="L67" s="8">
        <v>2.4801000000000002</v>
      </c>
      <c r="M67" s="13">
        <v>3.5390999999999999</v>
      </c>
    </row>
    <row r="68" spans="1:13" x14ac:dyDescent="0.25">
      <c r="A68" s="1"/>
      <c r="B68" s="8">
        <v>2.044</v>
      </c>
      <c r="C68" s="10">
        <v>-0.253</v>
      </c>
      <c r="D68" s="8">
        <v>1.1040000000000001</v>
      </c>
      <c r="E68" s="8">
        <v>-1.5780000000000001</v>
      </c>
      <c r="F68" s="10">
        <v>10.3429</v>
      </c>
      <c r="G68" s="8">
        <v>12.639900000000001</v>
      </c>
      <c r="H68" s="10">
        <v>7.4813999999999998</v>
      </c>
      <c r="I68" s="8">
        <v>10.163399999999999</v>
      </c>
      <c r="J68" s="8">
        <v>0.35730000000000001</v>
      </c>
      <c r="K68" s="8">
        <v>-0.5827</v>
      </c>
      <c r="L68" s="8">
        <v>3.2187000000000001</v>
      </c>
      <c r="M68" s="13">
        <v>1.8936999999999999</v>
      </c>
    </row>
    <row r="69" spans="1:13" x14ac:dyDescent="0.25">
      <c r="A69" s="1"/>
      <c r="B69" s="8">
        <v>3.226</v>
      </c>
      <c r="C69" s="10">
        <v>1.5229999999999999</v>
      </c>
      <c r="D69" s="8">
        <v>-3.04</v>
      </c>
      <c r="E69" s="9">
        <v>-1.8759999999999999</v>
      </c>
      <c r="F69" s="8">
        <v>12.8817</v>
      </c>
      <c r="G69" s="10">
        <v>14.5847</v>
      </c>
      <c r="H69" s="10">
        <v>9.4074000000000009</v>
      </c>
      <c r="I69" s="8">
        <v>8.2433999999999994</v>
      </c>
      <c r="J69" s="8">
        <v>5.6383000000000001</v>
      </c>
      <c r="K69" s="8">
        <v>-0.62770000000000004</v>
      </c>
      <c r="L69" s="10">
        <v>9.1126000000000005</v>
      </c>
      <c r="M69" s="12">
        <v>5.7135999999999996</v>
      </c>
    </row>
    <row r="70" spans="1:13" x14ac:dyDescent="0.25">
      <c r="A70" s="1"/>
      <c r="B70" s="8">
        <v>5.407</v>
      </c>
      <c r="C70" s="8">
        <v>6.3630000000000004</v>
      </c>
      <c r="D70" s="8">
        <v>1.29</v>
      </c>
      <c r="E70" s="10">
        <v>-8.26</v>
      </c>
      <c r="F70" s="10">
        <v>11.440899999999999</v>
      </c>
      <c r="G70" s="8">
        <v>10.4849</v>
      </c>
      <c r="H70" s="10">
        <v>1.6534</v>
      </c>
      <c r="I70" s="8">
        <v>11.2034</v>
      </c>
      <c r="J70" s="8">
        <v>-1.0146999999999999</v>
      </c>
      <c r="K70" s="8">
        <v>-5.1317000000000004</v>
      </c>
      <c r="L70" s="8">
        <v>8.7727000000000004</v>
      </c>
      <c r="M70" s="13">
        <v>-5.8502999999999998</v>
      </c>
    </row>
    <row r="71" spans="1:13" ht="15.75" thickBot="1" x14ac:dyDescent="0.3">
      <c r="A71" s="3"/>
      <c r="B71" s="21">
        <v>3.077</v>
      </c>
      <c r="C71" s="21">
        <v>11.831</v>
      </c>
      <c r="D71" s="20">
        <v>-2.448</v>
      </c>
      <c r="E71" s="21">
        <v>-3.823</v>
      </c>
      <c r="F71" s="20">
        <v>12.4879</v>
      </c>
      <c r="G71" s="20">
        <v>3.7339000000000002</v>
      </c>
      <c r="H71" s="20">
        <v>10.8414</v>
      </c>
      <c r="I71" s="21">
        <v>12.2164</v>
      </c>
      <c r="J71" s="21">
        <v>0.75829999999999997</v>
      </c>
      <c r="K71" s="20">
        <v>-4.7667000000000002</v>
      </c>
      <c r="L71" s="21">
        <v>2.4047000000000001</v>
      </c>
      <c r="M71" s="28">
        <v>-13.2493</v>
      </c>
    </row>
  </sheetData>
  <mergeCells count="10">
    <mergeCell ref="A48:A53"/>
    <mergeCell ref="A54:A59"/>
    <mergeCell ref="A60:A65"/>
    <mergeCell ref="A66:A71"/>
    <mergeCell ref="A12:A17"/>
    <mergeCell ref="A18:A23"/>
    <mergeCell ref="A24:A29"/>
    <mergeCell ref="A30:A35"/>
    <mergeCell ref="A36:A41"/>
    <mergeCell ref="A42:A47"/>
  </mergeCells>
  <conditionalFormatting sqref="B12:M71">
    <cfRule type="cellIs" dxfId="11" priority="1" operator="lessThan">
      <formula>-15</formula>
    </cfRule>
    <cfRule type="cellIs" dxfId="10" priority="2" operator="greaterThan">
      <formula>15</formula>
    </cfRule>
    <cfRule type="cellIs" dxfId="9" priority="3" operator="between">
      <formula>-5</formula>
      <formula>5</formula>
    </cfRule>
    <cfRule type="cellIs" dxfId="8" priority="4" operator="between">
      <formula>-10</formula>
      <formula>10</formula>
    </cfRule>
    <cfRule type="cellIs" dxfId="7" priority="5" operator="between">
      <formula>-15</formula>
      <formula>15</formula>
    </cfRule>
    <cfRule type="cellIs" dxfId="6" priority="6" operator="between">
      <formula>-15</formula>
      <formula>15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pane ySplit="11" topLeftCell="A12" activePane="bottomLeft" state="frozen"/>
      <selection pane="bottomLeft" activeCell="P9" sqref="P9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3</v>
      </c>
      <c r="E1" t="s">
        <v>5</v>
      </c>
      <c r="F1" t="s">
        <v>1</v>
      </c>
      <c r="G1" t="s">
        <v>2</v>
      </c>
      <c r="H1" t="s">
        <v>5</v>
      </c>
      <c r="I1" t="s">
        <v>6</v>
      </c>
      <c r="J1" t="s">
        <v>0</v>
      </c>
      <c r="K1" t="s">
        <v>7</v>
      </c>
      <c r="L1" t="s">
        <v>1</v>
      </c>
      <c r="M1" t="s">
        <v>2</v>
      </c>
      <c r="O1" t="s">
        <v>22</v>
      </c>
      <c r="P1" t="s">
        <v>24</v>
      </c>
      <c r="Q1" t="s">
        <v>26</v>
      </c>
      <c r="S1" t="s">
        <v>28</v>
      </c>
    </row>
    <row r="2" spans="1:19" x14ac:dyDescent="0.25">
      <c r="B2" t="s">
        <v>7</v>
      </c>
      <c r="C2" t="s">
        <v>2</v>
      </c>
      <c r="D2" t="s">
        <v>4</v>
      </c>
      <c r="E2" t="s">
        <v>6</v>
      </c>
      <c r="F2" t="s">
        <v>0</v>
      </c>
      <c r="G2" t="s">
        <v>7</v>
      </c>
      <c r="H2" t="s">
        <v>3</v>
      </c>
      <c r="I2" t="s">
        <v>4</v>
      </c>
      <c r="J2" t="s">
        <v>3</v>
      </c>
      <c r="K2" t="s">
        <v>4</v>
      </c>
      <c r="L2" t="s">
        <v>5</v>
      </c>
      <c r="M2" t="s">
        <v>6</v>
      </c>
      <c r="O2" t="s">
        <v>23</v>
      </c>
      <c r="P2" t="s">
        <v>25</v>
      </c>
      <c r="Q2" t="s">
        <v>27</v>
      </c>
    </row>
    <row r="4" spans="1:19" x14ac:dyDescent="0.25">
      <c r="A4" s="38" t="s">
        <v>18</v>
      </c>
      <c r="B4" s="39">
        <f>(1-B5-B6-B7)</f>
        <v>0.79999999999999993</v>
      </c>
      <c r="C4" s="39">
        <f t="shared" ref="C4:M4" si="0">(1-C5-C6-C7)</f>
        <v>0.51666666666666661</v>
      </c>
      <c r="D4" s="39">
        <f t="shared" si="0"/>
        <v>0.53333333333333344</v>
      </c>
      <c r="E4" s="39">
        <f t="shared" si="0"/>
        <v>0.5</v>
      </c>
      <c r="F4" s="39">
        <f t="shared" si="0"/>
        <v>0.54999999999999993</v>
      </c>
      <c r="G4" s="39">
        <f t="shared" si="0"/>
        <v>0.71666666666666667</v>
      </c>
      <c r="H4" s="39">
        <f t="shared" si="0"/>
        <v>0.25</v>
      </c>
      <c r="I4" s="39">
        <f t="shared" si="0"/>
        <v>0.46666666666666662</v>
      </c>
      <c r="J4" s="39">
        <f t="shared" si="0"/>
        <v>0.83333333333333326</v>
      </c>
      <c r="K4" s="39">
        <f t="shared" si="0"/>
        <v>0.53333333333333333</v>
      </c>
      <c r="L4" s="39">
        <f t="shared" si="0"/>
        <v>0.53333333333333333</v>
      </c>
      <c r="M4" s="39">
        <f t="shared" si="0"/>
        <v>0.4333333333333334</v>
      </c>
      <c r="O4" s="43">
        <f>AVERAGE(B4:E4)</f>
        <v>0.58749999999999991</v>
      </c>
      <c r="P4" s="43">
        <f>AVERAGE(F4:I4)</f>
        <v>0.49583333333333329</v>
      </c>
      <c r="Q4" s="43">
        <f>AVERAGE(J4:M4)</f>
        <v>0.58333333333333337</v>
      </c>
      <c r="S4" s="43">
        <f>AVERAGE(O4:Q4)</f>
        <v>0.55555555555555547</v>
      </c>
    </row>
    <row r="5" spans="1:19" x14ac:dyDescent="0.25">
      <c r="A5" s="37" t="s">
        <v>19</v>
      </c>
      <c r="B5" s="40">
        <f>(COUNTIF(B$12:B$71,"&gt;5")+COUNTIF(B$12:B$71,"&lt;-5")-B6*60-B7*60)/60</f>
        <v>0.1</v>
      </c>
      <c r="C5" s="40">
        <f>(COUNTIF(C$12:C$71,"&gt;5")+COUNTIF(C$12:C$71,"&lt;-5")-C6*60-C7*60)/60</f>
        <v>0.23333333333333334</v>
      </c>
      <c r="D5" s="40">
        <f>(COUNTIF(D$12:D$71,"&gt;5")+COUNTIF(D$12:D$71,"&lt;-5")-D6*60-D7*60)/60</f>
        <v>0.26666666666666666</v>
      </c>
      <c r="E5" s="40">
        <f>(COUNTIF(E$12:E$71,"&gt;5")+COUNTIF(E$12:E$71,"&lt;-5")-E6*60-E7*60)/60</f>
        <v>0.28333333333333333</v>
      </c>
      <c r="F5" s="40">
        <f>(COUNTIF(F$12:F$71,"&gt;5")+COUNTIF(F$12:F$71,"&lt;-5")-F6*60-F7*60)/60</f>
        <v>0.36666666666666664</v>
      </c>
      <c r="G5" s="40">
        <f>(COUNTIF(G$12:G$71,"&gt;5")+COUNTIF(G$12:G$71,"&lt;-5")-G6*60-G7*60)/60</f>
        <v>0.25</v>
      </c>
      <c r="H5" s="40">
        <f>(COUNTIF(H$12:H$71,"&gt;5")+COUNTIF(H$12:H$71,"&lt;-5")-H6*60-H7*60)/60</f>
        <v>0.5</v>
      </c>
      <c r="I5" s="40">
        <f>(COUNTIF(I$12:I$71,"&gt;5")+COUNTIF(I$12:I$71,"&lt;-5")-I6*60-I7*60)/60</f>
        <v>0.43333333333333335</v>
      </c>
      <c r="J5" s="40">
        <f>(COUNTIF(J$12:J$71,"&gt;5")+COUNTIF(J$12:J$71,"&lt;-5")-J6*60-J7*60)/60</f>
        <v>0.13333333333333333</v>
      </c>
      <c r="K5" s="40">
        <f>(COUNTIF(K$12:K$71,"&gt;5")+COUNTIF(K$12:K$71,"&lt;-5")-K6*60-K7*60)/60</f>
        <v>0.31666666666666665</v>
      </c>
      <c r="L5" s="40">
        <f>(COUNTIF(L$12:L$71,"&gt;5")+COUNTIF(L$12:L$71,"&lt;-5")-L6*60-L7*60)/60</f>
        <v>0.15</v>
      </c>
      <c r="M5" s="40">
        <f>(COUNTIF(M$12:M$71,"&gt;5")+COUNTIF(M$12:M$71,"&lt;-5")-M6*60-M7*60)/60</f>
        <v>0.33333333333333331</v>
      </c>
      <c r="O5" s="45">
        <f t="shared" ref="O5:O7" si="1">AVERAGE(B5:E5)</f>
        <v>0.22083333333333335</v>
      </c>
      <c r="P5" s="45">
        <f t="shared" ref="P5:P7" si="2">AVERAGE(F5:I5)</f>
        <v>0.38750000000000001</v>
      </c>
      <c r="Q5" s="45">
        <f t="shared" ref="Q5:Q7" si="3">AVERAGE(J5:M5)</f>
        <v>0.23333333333333334</v>
      </c>
      <c r="S5" s="45">
        <f t="shared" ref="S5:S7" si="4">AVERAGE(O5:Q5)</f>
        <v>0.28055555555555561</v>
      </c>
    </row>
    <row r="6" spans="1:19" x14ac:dyDescent="0.25">
      <c r="A6" s="36" t="s">
        <v>20</v>
      </c>
      <c r="B6" s="41">
        <f>(COUNTIF(B$12:B$71,"&gt;10")+COUNTIF(B$12:B$71,"&lt;-10")-B7*60)/60</f>
        <v>0.05</v>
      </c>
      <c r="C6" s="41">
        <f>(COUNTIF(C$12:C$71,"&gt;10")+COUNTIF(C$12:C$71,"&lt;-10")-C7*60)/60</f>
        <v>0.15</v>
      </c>
      <c r="D6" s="41">
        <f>(COUNTIF(D$12:D$71,"&gt;10")+COUNTIF(D$12:D$71,"&lt;-10")-D7*60)/60</f>
        <v>0.1</v>
      </c>
      <c r="E6" s="41">
        <f>(COUNTIF(E$12:E$71,"&gt;10")+COUNTIF(E$12:E$71,"&lt;-10")-E7*60)/60</f>
        <v>0.16666666666666666</v>
      </c>
      <c r="F6" s="41">
        <f>(COUNTIF(F$12:F$71,"&gt;10")+COUNTIF(F$12:F$71,"&lt;-10")-F7*60)/60</f>
        <v>6.6666666666666666E-2</v>
      </c>
      <c r="G6" s="41">
        <f>(COUNTIF(G$12:G$71,"&gt;10")+COUNTIF(G$12:G$71,"&lt;-10")-G7*60)/60</f>
        <v>3.3333333333333333E-2</v>
      </c>
      <c r="H6" s="41">
        <f>(COUNTIF(H$12:H$71,"&gt;10")+COUNTIF(H$12:H$71,"&lt;-10")-H7*60)/60</f>
        <v>0.13333333333333333</v>
      </c>
      <c r="I6" s="41">
        <f>(COUNTIF(I$12:I$71,"&gt;10")+COUNTIF(I$12:I$71,"&lt;-10")-I7*60)/60</f>
        <v>0.05</v>
      </c>
      <c r="J6" s="41">
        <f>(COUNTIF(J$12:J$71,"&gt;10")+COUNTIF(J$12:J$71,"&lt;-10")-J7*60)/60</f>
        <v>1.6666666666666666E-2</v>
      </c>
      <c r="K6" s="41">
        <f>(COUNTIF(K$12:K$71,"&gt;10")+COUNTIF(K$12:K$71,"&lt;-10")-K7*60)/60</f>
        <v>0.11666666666666667</v>
      </c>
      <c r="L6" s="41">
        <f>(COUNTIF(L$12:L$71,"&gt;10")+COUNTIF(L$12:L$71,"&lt;-10")-L7*60)/60</f>
        <v>0.15</v>
      </c>
      <c r="M6" s="41">
        <f>(COUNTIF(M$12:M$71,"&gt;10")+COUNTIF(M$12:M$71,"&lt;-10")-M7*60)/60</f>
        <v>0.21666666666666667</v>
      </c>
      <c r="O6" s="44">
        <f t="shared" si="1"/>
        <v>0.11666666666666667</v>
      </c>
      <c r="P6" s="44">
        <f t="shared" si="2"/>
        <v>7.0833333333333331E-2</v>
      </c>
      <c r="Q6" s="44">
        <f t="shared" si="3"/>
        <v>0.125</v>
      </c>
      <c r="S6" s="44">
        <f t="shared" si="4"/>
        <v>0.10416666666666667</v>
      </c>
    </row>
    <row r="7" spans="1:19" x14ac:dyDescent="0.25">
      <c r="A7" s="29" t="s">
        <v>21</v>
      </c>
      <c r="B7" s="42">
        <f>(COUNTIF(B$12:B$71,"&gt;15")+COUNTIF(B$12:B$71,"&lt;-15"))/60</f>
        <v>0.05</v>
      </c>
      <c r="C7" s="42">
        <f t="shared" ref="C7:M7" si="5">(COUNTIF(C$12:C$71,"&gt;15")+COUNTIF(C$12:C$71,"&lt;-15"))/60</f>
        <v>0.1</v>
      </c>
      <c r="D7" s="42">
        <f t="shared" si="5"/>
        <v>0.1</v>
      </c>
      <c r="E7" s="42">
        <f t="shared" si="5"/>
        <v>0.05</v>
      </c>
      <c r="F7" s="42">
        <f t="shared" si="5"/>
        <v>1.6666666666666666E-2</v>
      </c>
      <c r="G7" s="42">
        <f t="shared" si="5"/>
        <v>0</v>
      </c>
      <c r="H7" s="42">
        <f t="shared" si="5"/>
        <v>0.11666666666666667</v>
      </c>
      <c r="I7" s="42">
        <f t="shared" si="5"/>
        <v>0.05</v>
      </c>
      <c r="J7" s="42">
        <f t="shared" si="5"/>
        <v>1.6666666666666666E-2</v>
      </c>
      <c r="K7" s="42">
        <f t="shared" si="5"/>
        <v>3.3333333333333333E-2</v>
      </c>
      <c r="L7" s="42">
        <f t="shared" si="5"/>
        <v>0.16666666666666666</v>
      </c>
      <c r="M7" s="42">
        <f t="shared" si="5"/>
        <v>1.6666666666666666E-2</v>
      </c>
      <c r="O7" s="46">
        <f t="shared" si="1"/>
        <v>7.4999999999999997E-2</v>
      </c>
      <c r="P7" s="46">
        <f t="shared" si="2"/>
        <v>4.5833333333333337E-2</v>
      </c>
      <c r="Q7" s="46">
        <f t="shared" si="3"/>
        <v>5.8333333333333334E-2</v>
      </c>
      <c r="S7" s="46">
        <f t="shared" si="4"/>
        <v>5.9722222222222225E-2</v>
      </c>
    </row>
    <row r="8" spans="1:19" x14ac:dyDescent="0.25">
      <c r="A8" s="35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35"/>
      <c r="O8" s="48"/>
      <c r="P8" s="48"/>
      <c r="Q8" s="48"/>
      <c r="R8" s="35"/>
      <c r="S8" s="48"/>
    </row>
    <row r="9" spans="1:19" x14ac:dyDescent="0.25">
      <c r="A9" s="35" t="s">
        <v>29</v>
      </c>
      <c r="B9" s="49">
        <f>AVERAGE(B12:B71)</f>
        <v>1.2619999999999996</v>
      </c>
      <c r="C9" s="49">
        <f t="shared" ref="C9:M9" si="6">AVERAGE(C12:C71)</f>
        <v>2.5227466666666669</v>
      </c>
      <c r="D9" s="49">
        <f t="shared" si="6"/>
        <v>4.2151166666666677</v>
      </c>
      <c r="E9" s="49">
        <f t="shared" si="6"/>
        <v>0.92848333333333377</v>
      </c>
      <c r="F9" s="49">
        <f t="shared" si="6"/>
        <v>-1.5709566666666666</v>
      </c>
      <c r="G9" s="49">
        <f t="shared" si="6"/>
        <v>-2.831703333333333</v>
      </c>
      <c r="H9" s="49">
        <f t="shared" si="6"/>
        <v>-7.7925716666666647</v>
      </c>
      <c r="I9" s="49">
        <f t="shared" si="6"/>
        <v>-4.5059383333333338</v>
      </c>
      <c r="J9" s="49">
        <f t="shared" si="6"/>
        <v>-0.13013666666666673</v>
      </c>
      <c r="K9" s="49">
        <f t="shared" si="6"/>
        <v>2.8229799999999994</v>
      </c>
      <c r="L9" s="49">
        <f t="shared" si="6"/>
        <v>6.0914949999999983</v>
      </c>
      <c r="M9" s="49">
        <f t="shared" si="6"/>
        <v>4.4972316666666652</v>
      </c>
      <c r="N9" s="35"/>
      <c r="O9" s="50">
        <f t="shared" ref="O9" si="7">AVERAGE(B9:E9)</f>
        <v>2.232086666666667</v>
      </c>
      <c r="P9" s="50">
        <f t="shared" ref="P9" si="8">AVERAGE(F9:I9)</f>
        <v>-4.1752924999999994</v>
      </c>
      <c r="Q9" s="50">
        <f t="shared" ref="Q9" si="9">AVERAGE(J9:M9)</f>
        <v>3.3203924999999987</v>
      </c>
      <c r="R9" s="35"/>
      <c r="S9" s="48"/>
    </row>
    <row r="10" spans="1:19" x14ac:dyDescent="0.25">
      <c r="A10" s="35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35"/>
      <c r="O10" s="48"/>
      <c r="P10" s="48"/>
      <c r="Q10" s="48"/>
      <c r="R10" s="35"/>
      <c r="S10" s="48"/>
    </row>
    <row r="11" spans="1:19" ht="15.75" thickBot="1" x14ac:dyDescent="0.3"/>
    <row r="12" spans="1:19" x14ac:dyDescent="0.25">
      <c r="A12" s="2" t="s">
        <v>8</v>
      </c>
      <c r="B12" s="6">
        <v>0.496</v>
      </c>
      <c r="C12" s="4">
        <v>6.15</v>
      </c>
      <c r="D12" s="4">
        <v>9.7509999999999994</v>
      </c>
      <c r="E12" s="26">
        <v>25.03</v>
      </c>
      <c r="F12" s="4">
        <v>-5.4539999999999997</v>
      </c>
      <c r="G12" s="5">
        <v>-11.108000000000001</v>
      </c>
      <c r="H12" s="6">
        <v>-3.2454000000000001</v>
      </c>
      <c r="I12" s="26">
        <v>-18.5244</v>
      </c>
      <c r="J12" s="6">
        <v>3.8045</v>
      </c>
      <c r="K12" s="5">
        <v>13.0595</v>
      </c>
      <c r="L12" s="6">
        <v>1.5959000000000001</v>
      </c>
      <c r="M12" s="27">
        <v>20.475899999999999</v>
      </c>
    </row>
    <row r="13" spans="1:19" x14ac:dyDescent="0.25">
      <c r="A13" s="1"/>
      <c r="B13" s="8">
        <v>3.5630000000000002</v>
      </c>
      <c r="C13" s="8">
        <v>-0.19900000000000001</v>
      </c>
      <c r="D13" s="9">
        <v>10.414</v>
      </c>
      <c r="E13" s="8">
        <v>-3.847</v>
      </c>
      <c r="F13" s="10">
        <v>-5.7964000000000002</v>
      </c>
      <c r="G13" s="8">
        <v>-2.0344000000000002</v>
      </c>
      <c r="H13" s="11">
        <v>-16.016400000000001</v>
      </c>
      <c r="I13" s="8">
        <v>-1.7554000000000001</v>
      </c>
      <c r="J13" s="8">
        <v>3.4215</v>
      </c>
      <c r="K13" s="9">
        <v>10.272500000000001</v>
      </c>
      <c r="L13" s="9">
        <v>13.641500000000001</v>
      </c>
      <c r="M13" s="12">
        <v>9.9934999999999992</v>
      </c>
      <c r="R13" s="31"/>
    </row>
    <row r="14" spans="1:19" x14ac:dyDescent="0.25">
      <c r="A14" s="1"/>
      <c r="B14" s="8">
        <v>0.30399999999999999</v>
      </c>
      <c r="C14" s="9">
        <v>-14.394</v>
      </c>
      <c r="D14" s="9">
        <v>14.311</v>
      </c>
      <c r="E14" s="8">
        <v>4.5979999999999999</v>
      </c>
      <c r="F14" s="11">
        <v>-17.020600000000002</v>
      </c>
      <c r="G14" s="8">
        <v>-2.3226</v>
      </c>
      <c r="H14" s="10">
        <v>-9.2064000000000004</v>
      </c>
      <c r="I14" s="8">
        <v>0.50660000000000005</v>
      </c>
      <c r="J14" s="8">
        <v>1.4584999999999999</v>
      </c>
      <c r="K14" s="11">
        <v>15.4655</v>
      </c>
      <c r="L14" s="10">
        <v>-6.3556999999999997</v>
      </c>
      <c r="M14" s="25">
        <v>12.6363</v>
      </c>
      <c r="R14" s="32"/>
    </row>
    <row r="15" spans="1:19" x14ac:dyDescent="0.25">
      <c r="A15" s="1"/>
      <c r="B15" s="8">
        <v>-0.20599999999999999</v>
      </c>
      <c r="C15" s="9">
        <v>13.363</v>
      </c>
      <c r="D15" s="11">
        <v>15.891999999999999</v>
      </c>
      <c r="E15" s="9">
        <v>14.099</v>
      </c>
      <c r="F15" s="10">
        <v>6.4485999999999999</v>
      </c>
      <c r="G15" s="10">
        <v>-7.1204000000000001</v>
      </c>
      <c r="H15" s="10">
        <v>-6.9333999999999998</v>
      </c>
      <c r="I15" s="10">
        <v>-5.1403999999999996</v>
      </c>
      <c r="J15" s="8">
        <v>-0.33650000000000002</v>
      </c>
      <c r="K15" s="11">
        <v>15.7615</v>
      </c>
      <c r="L15" s="9">
        <v>13.045500000000001</v>
      </c>
      <c r="M15" s="25">
        <v>13.781499999999999</v>
      </c>
      <c r="R15" s="33"/>
    </row>
    <row r="16" spans="1:19" x14ac:dyDescent="0.25">
      <c r="A16" s="1"/>
      <c r="B16" s="10">
        <v>6.2140000000000004</v>
      </c>
      <c r="C16" s="11">
        <v>15.194000000000001</v>
      </c>
      <c r="D16" s="10">
        <v>7.5460000000000003</v>
      </c>
      <c r="E16" s="8">
        <v>1.7150000000000001</v>
      </c>
      <c r="F16" s="10">
        <v>8.8764000000000003</v>
      </c>
      <c r="G16" s="8">
        <v>-0.1036</v>
      </c>
      <c r="H16" s="8">
        <v>-4.0034000000000001</v>
      </c>
      <c r="I16" s="8">
        <v>1.8275999999999999</v>
      </c>
      <c r="J16" s="9">
        <v>12.9955</v>
      </c>
      <c r="K16" s="9">
        <v>14.327500000000001</v>
      </c>
      <c r="L16" s="11">
        <v>25.875399999999999</v>
      </c>
      <c r="M16" s="25">
        <v>12.3964</v>
      </c>
      <c r="R16" s="34"/>
    </row>
    <row r="17" spans="1:18" ht="15.75" thickBot="1" x14ac:dyDescent="0.3">
      <c r="A17" s="3"/>
      <c r="B17" s="18">
        <v>16.215</v>
      </c>
      <c r="C17" s="18">
        <v>27.68</v>
      </c>
      <c r="D17" s="18">
        <v>27.963000000000001</v>
      </c>
      <c r="E17" s="21">
        <v>-2.6320000000000001</v>
      </c>
      <c r="F17" s="21">
        <v>3.9855</v>
      </c>
      <c r="G17" s="20">
        <v>-7.4794999999999998</v>
      </c>
      <c r="H17" s="18">
        <v>-25.699400000000001</v>
      </c>
      <c r="I17" s="21">
        <v>4.8956</v>
      </c>
      <c r="J17" s="21">
        <v>-2.4455</v>
      </c>
      <c r="K17" s="20">
        <v>9.3025000000000002</v>
      </c>
      <c r="L17" s="18">
        <v>27.2395</v>
      </c>
      <c r="M17" s="28">
        <v>-3.0724999999999998</v>
      </c>
      <c r="R17" s="35"/>
    </row>
    <row r="18" spans="1:18" x14ac:dyDescent="0.25">
      <c r="A18" s="2" t="s">
        <v>9</v>
      </c>
      <c r="B18" s="6">
        <v>2.3879999999999999</v>
      </c>
      <c r="C18" s="6">
        <v>-1.7430000000000001</v>
      </c>
      <c r="D18" s="4">
        <v>5.7359999999999998</v>
      </c>
      <c r="E18" s="4">
        <v>7.1390000000000002</v>
      </c>
      <c r="F18" s="4">
        <v>-7.7956000000000003</v>
      </c>
      <c r="G18" s="6">
        <v>-3.6646000000000001</v>
      </c>
      <c r="H18" s="4">
        <v>-5.1807999999999996</v>
      </c>
      <c r="I18" s="4">
        <v>-6.5838000000000001</v>
      </c>
      <c r="J18" s="6">
        <v>0.877</v>
      </c>
      <c r="K18" s="6">
        <v>4.2249999999999996</v>
      </c>
      <c r="L18" s="6">
        <v>-1.7378</v>
      </c>
      <c r="M18" s="7">
        <v>7.1441999999999997</v>
      </c>
    </row>
    <row r="19" spans="1:18" x14ac:dyDescent="0.25">
      <c r="A19" s="1"/>
      <c r="B19" s="8">
        <v>0.755</v>
      </c>
      <c r="C19" s="8">
        <v>-1.8460000000000001</v>
      </c>
      <c r="D19" s="10">
        <v>6.8230000000000004</v>
      </c>
      <c r="E19" s="8">
        <v>2.0350000000000001</v>
      </c>
      <c r="F19" s="8">
        <v>-4.9473000000000003</v>
      </c>
      <c r="G19" s="8">
        <v>-2.3462999999999998</v>
      </c>
      <c r="H19" s="10">
        <v>-7.6212999999999997</v>
      </c>
      <c r="I19" s="8">
        <v>-2.8332999999999999</v>
      </c>
      <c r="J19" s="8">
        <v>-0.25719999999999998</v>
      </c>
      <c r="K19" s="10">
        <v>5.8108000000000004</v>
      </c>
      <c r="L19" s="8">
        <v>2.4167999999999998</v>
      </c>
      <c r="M19" s="12">
        <v>6.2977999999999996</v>
      </c>
    </row>
    <row r="20" spans="1:18" x14ac:dyDescent="0.25">
      <c r="A20" s="1"/>
      <c r="B20" s="8">
        <v>0.74399999999999999</v>
      </c>
      <c r="C20" s="8">
        <v>-4.173</v>
      </c>
      <c r="D20" s="9">
        <v>11.769</v>
      </c>
      <c r="E20" s="8">
        <v>4.3159999999999998</v>
      </c>
      <c r="F20" s="8">
        <v>-4.6108000000000002</v>
      </c>
      <c r="G20" s="8">
        <v>0.30620000000000003</v>
      </c>
      <c r="H20" s="10">
        <v>-6.7613000000000003</v>
      </c>
      <c r="I20" s="8">
        <v>0.69169999999999998</v>
      </c>
      <c r="J20" s="8">
        <v>0.95379999999999998</v>
      </c>
      <c r="K20" s="9">
        <v>11.9788</v>
      </c>
      <c r="L20" s="8">
        <v>3.1042999999999998</v>
      </c>
      <c r="M20" s="25">
        <v>11.593299999999999</v>
      </c>
    </row>
    <row r="21" spans="1:18" x14ac:dyDescent="0.25">
      <c r="A21" s="1"/>
      <c r="B21" s="8">
        <v>0.441</v>
      </c>
      <c r="C21" s="10">
        <v>9.2997999999999994</v>
      </c>
      <c r="D21" s="9">
        <v>11.757</v>
      </c>
      <c r="E21" s="8">
        <v>3.9129999999999998</v>
      </c>
      <c r="F21" s="10">
        <v>6.3414000000000001</v>
      </c>
      <c r="G21" s="8">
        <v>-2.5173999999999999</v>
      </c>
      <c r="H21" s="10">
        <v>-8.2443000000000008</v>
      </c>
      <c r="I21" s="8">
        <v>-0.40029999999999999</v>
      </c>
      <c r="J21" s="8">
        <v>-0.17019999999999999</v>
      </c>
      <c r="K21" s="9">
        <v>11.145799999999999</v>
      </c>
      <c r="L21" s="9">
        <v>14.4155</v>
      </c>
      <c r="M21" s="12">
        <v>9.0287000000000006</v>
      </c>
    </row>
    <row r="22" spans="1:18" x14ac:dyDescent="0.25">
      <c r="A22" s="1"/>
      <c r="B22" s="8">
        <v>8.6509999999999998</v>
      </c>
      <c r="C22" s="9">
        <v>10.898999999999999</v>
      </c>
      <c r="D22" s="9">
        <v>10.319000000000001</v>
      </c>
      <c r="E22" s="10">
        <v>-5.6509999999999998</v>
      </c>
      <c r="F22" s="8">
        <v>-1.2168000000000001</v>
      </c>
      <c r="G22" s="8">
        <v>-3.4647999999999999</v>
      </c>
      <c r="H22" s="9">
        <v>-10.9213</v>
      </c>
      <c r="I22" s="10">
        <v>5.0487000000000002</v>
      </c>
      <c r="J22" s="10">
        <v>8.6188000000000002</v>
      </c>
      <c r="K22" s="9">
        <v>10.286799999999999</v>
      </c>
      <c r="L22" s="11">
        <v>18.323399999999999</v>
      </c>
      <c r="M22" s="13">
        <v>1.7734000000000001</v>
      </c>
    </row>
    <row r="23" spans="1:18" ht="15.75" thickBot="1" x14ac:dyDescent="0.3">
      <c r="A23" s="3"/>
      <c r="B23" s="18">
        <v>20.773</v>
      </c>
      <c r="C23" s="18">
        <v>22.076000000000001</v>
      </c>
      <c r="D23" s="18">
        <v>25.85</v>
      </c>
      <c r="E23" s="19">
        <v>10.186</v>
      </c>
      <c r="F23" s="21">
        <v>4.5483000000000002</v>
      </c>
      <c r="G23" s="21">
        <v>3.2452999999999999</v>
      </c>
      <c r="H23" s="18">
        <v>-21.2683</v>
      </c>
      <c r="I23" s="20">
        <v>-5.6043000000000003</v>
      </c>
      <c r="J23" s="20">
        <v>-7.0452000000000004</v>
      </c>
      <c r="K23" s="21">
        <v>-1.9681999999999999</v>
      </c>
      <c r="L23" s="18">
        <v>18.7715</v>
      </c>
      <c r="M23" s="22">
        <v>6.8815</v>
      </c>
    </row>
    <row r="24" spans="1:18" x14ac:dyDescent="0.25">
      <c r="A24" s="2" t="s">
        <v>10</v>
      </c>
      <c r="B24" s="6">
        <v>-2.4849999999999999</v>
      </c>
      <c r="C24" s="6">
        <v>-1.27</v>
      </c>
      <c r="D24" s="6">
        <v>1.78</v>
      </c>
      <c r="E24" s="6">
        <v>2.5840000000000001</v>
      </c>
      <c r="F24" s="4">
        <v>-6.5065999999999997</v>
      </c>
      <c r="G24" s="4">
        <v>-7.7215999999999996</v>
      </c>
      <c r="H24" s="4">
        <v>-7.2408000000000001</v>
      </c>
      <c r="I24" s="4">
        <v>-8.0448000000000004</v>
      </c>
      <c r="J24" s="6">
        <v>-1.9504999999999999</v>
      </c>
      <c r="K24" s="6">
        <v>2.3144999999999998</v>
      </c>
      <c r="L24" s="6">
        <v>-1.2162999999999999</v>
      </c>
      <c r="M24" s="17">
        <v>2.6377000000000002</v>
      </c>
    </row>
    <row r="25" spans="1:18" x14ac:dyDescent="0.25">
      <c r="A25" s="1"/>
      <c r="B25" s="8">
        <v>-1.137</v>
      </c>
      <c r="C25" s="10">
        <v>-5.0910000000000002</v>
      </c>
      <c r="D25" s="10">
        <v>5.5739999999999998</v>
      </c>
      <c r="E25" s="10">
        <v>7.625</v>
      </c>
      <c r="F25" s="10">
        <v>-8.1463000000000001</v>
      </c>
      <c r="G25" s="8">
        <v>-4.1923000000000004</v>
      </c>
      <c r="H25" s="10">
        <v>-6.4744999999999999</v>
      </c>
      <c r="I25" s="10">
        <v>-8.5254999999999992</v>
      </c>
      <c r="J25" s="8">
        <v>-1.0158</v>
      </c>
      <c r="K25" s="10">
        <v>5.6951999999999998</v>
      </c>
      <c r="L25" s="8">
        <v>-2.6876000000000002</v>
      </c>
      <c r="M25" s="25">
        <v>10.0284</v>
      </c>
    </row>
    <row r="26" spans="1:18" x14ac:dyDescent="0.25">
      <c r="A26" s="1"/>
      <c r="B26" s="8">
        <v>-3.5459999999999998</v>
      </c>
      <c r="C26" s="10">
        <v>-8.0660000000000007</v>
      </c>
      <c r="D26" s="8">
        <v>4.0789999999999997</v>
      </c>
      <c r="E26" s="10">
        <v>7.15</v>
      </c>
      <c r="F26" s="10">
        <v>-7.5545999999999998</v>
      </c>
      <c r="G26" s="8">
        <v>-3.0346000000000002</v>
      </c>
      <c r="H26" s="8">
        <v>-3.8927999999999998</v>
      </c>
      <c r="I26" s="10">
        <v>-6.9638</v>
      </c>
      <c r="J26" s="8">
        <v>-0.193</v>
      </c>
      <c r="K26" s="10">
        <v>7.4320000000000004</v>
      </c>
      <c r="L26" s="8">
        <v>-3.8548</v>
      </c>
      <c r="M26" s="25">
        <v>11.3612</v>
      </c>
    </row>
    <row r="27" spans="1:18" x14ac:dyDescent="0.25">
      <c r="A27" s="1"/>
      <c r="B27" s="8">
        <v>-4.6779999999999999</v>
      </c>
      <c r="C27" s="8">
        <v>-4.6050000000000004</v>
      </c>
      <c r="D27" s="10">
        <v>9.2089999999999996</v>
      </c>
      <c r="E27" s="8">
        <v>4.5170000000000003</v>
      </c>
      <c r="F27" s="8">
        <v>-2.0137999999999998</v>
      </c>
      <c r="G27" s="8">
        <v>-2.0868000000000002</v>
      </c>
      <c r="H27" s="10">
        <v>-5.5252999999999997</v>
      </c>
      <c r="I27" s="8">
        <v>-0.83330000000000004</v>
      </c>
      <c r="J27" s="8">
        <v>-3.0402</v>
      </c>
      <c r="K27" s="9">
        <v>10.8468</v>
      </c>
      <c r="L27" s="8">
        <v>0.4713</v>
      </c>
      <c r="M27" s="12">
        <v>9.5932999999999993</v>
      </c>
    </row>
    <row r="28" spans="1:18" x14ac:dyDescent="0.25">
      <c r="A28" s="1"/>
      <c r="B28" s="8">
        <v>-0.63200000000000001</v>
      </c>
      <c r="C28" s="10">
        <v>9.7579999999999991</v>
      </c>
      <c r="D28" s="10">
        <v>7.0940000000000003</v>
      </c>
      <c r="E28" s="9">
        <v>12.882</v>
      </c>
      <c r="F28" s="8">
        <v>3.6562000000000001</v>
      </c>
      <c r="G28" s="10">
        <v>-6.7337999999999996</v>
      </c>
      <c r="H28" s="8">
        <v>-4.3223000000000003</v>
      </c>
      <c r="I28" s="9">
        <v>-10.110300000000001</v>
      </c>
      <c r="J28" s="8">
        <v>1.3588</v>
      </c>
      <c r="K28" s="10">
        <v>9.0847999999999995</v>
      </c>
      <c r="L28" s="10">
        <v>9.3374000000000006</v>
      </c>
      <c r="M28" s="25">
        <v>12.461399999999999</v>
      </c>
    </row>
    <row r="29" spans="1:18" ht="15.75" thickBot="1" x14ac:dyDescent="0.3">
      <c r="A29" s="3"/>
      <c r="B29" s="19">
        <v>11.396000000000001</v>
      </c>
      <c r="C29" s="18">
        <v>17.015000000000001</v>
      </c>
      <c r="D29" s="18">
        <v>20.465</v>
      </c>
      <c r="E29" s="19">
        <v>10.702999999999999</v>
      </c>
      <c r="F29" s="21">
        <v>2.7763</v>
      </c>
      <c r="G29" s="21">
        <v>-2.8426999999999998</v>
      </c>
      <c r="H29" s="19">
        <v>-12.051299999999999</v>
      </c>
      <c r="I29" s="21">
        <v>-2.2892999999999999</v>
      </c>
      <c r="J29" s="20">
        <v>-6.2892000000000001</v>
      </c>
      <c r="K29" s="21">
        <v>2.7797999999999998</v>
      </c>
      <c r="L29" s="20">
        <v>8.5385000000000009</v>
      </c>
      <c r="M29" s="28">
        <v>2.2265000000000001</v>
      </c>
    </row>
    <row r="30" spans="1:18" x14ac:dyDescent="0.25">
      <c r="A30" s="2" t="s">
        <v>11</v>
      </c>
      <c r="B30" s="4">
        <v>-5.9320000000000004</v>
      </c>
      <c r="C30" s="4">
        <v>8.6460000000000008</v>
      </c>
      <c r="D30" s="5">
        <v>-11.7</v>
      </c>
      <c r="E30" s="5">
        <v>-14.737</v>
      </c>
      <c r="F30" s="5">
        <v>12.462</v>
      </c>
      <c r="G30" s="6">
        <v>-2.1160000000000001</v>
      </c>
      <c r="H30" s="4">
        <v>-8.5108999999999995</v>
      </c>
      <c r="I30" s="4">
        <v>-5.4739000000000004</v>
      </c>
      <c r="J30" s="6">
        <v>0.90149999999999997</v>
      </c>
      <c r="K30" s="6">
        <v>-4.8665000000000003</v>
      </c>
      <c r="L30" s="26">
        <v>21.874500000000001</v>
      </c>
      <c r="M30" s="17">
        <v>-1.5085</v>
      </c>
    </row>
    <row r="31" spans="1:18" x14ac:dyDescent="0.25">
      <c r="A31" s="1"/>
      <c r="B31" s="8">
        <v>-3.5790000000000002</v>
      </c>
      <c r="C31" s="9">
        <v>10.324999999999999</v>
      </c>
      <c r="D31" s="8">
        <v>-0.35399999999999998</v>
      </c>
      <c r="E31" s="9">
        <v>-10.744</v>
      </c>
      <c r="F31" s="10">
        <v>7.9480000000000004</v>
      </c>
      <c r="G31" s="10">
        <v>-5.9560000000000004</v>
      </c>
      <c r="H31" s="9">
        <v>-14.5403</v>
      </c>
      <c r="I31" s="8">
        <v>-4.1502999999999997</v>
      </c>
      <c r="J31" s="10">
        <v>-4.9255000000000004</v>
      </c>
      <c r="K31" s="8">
        <v>-1.7004999999999999</v>
      </c>
      <c r="L31" s="11">
        <v>17.562799999999999</v>
      </c>
      <c r="M31" s="13">
        <v>-3.5062000000000002</v>
      </c>
    </row>
    <row r="32" spans="1:18" x14ac:dyDescent="0.25">
      <c r="A32" s="1"/>
      <c r="B32" s="8">
        <v>-1.419</v>
      </c>
      <c r="C32" s="8">
        <v>0.19800000000000001</v>
      </c>
      <c r="D32" s="8">
        <v>0.6</v>
      </c>
      <c r="E32" s="8">
        <v>-2.637</v>
      </c>
      <c r="F32" s="8">
        <v>-3.4588000000000001</v>
      </c>
      <c r="G32" s="10">
        <v>-5.0758000000000001</v>
      </c>
      <c r="H32" s="10">
        <v>-9.0841999999999992</v>
      </c>
      <c r="I32" s="10">
        <v>-5.8472</v>
      </c>
      <c r="J32" s="8">
        <v>-2.3182</v>
      </c>
      <c r="K32" s="8">
        <v>-0.29920000000000002</v>
      </c>
      <c r="L32" s="8">
        <v>3.3071999999999999</v>
      </c>
      <c r="M32" s="13">
        <v>0.47220000000000001</v>
      </c>
    </row>
    <row r="33" spans="1:13" x14ac:dyDescent="0.25">
      <c r="A33" s="1"/>
      <c r="B33" s="8">
        <v>-1.9039999999999999</v>
      </c>
      <c r="C33" s="8">
        <v>-3.2040000000000002</v>
      </c>
      <c r="D33" s="8">
        <v>4.7060000000000004</v>
      </c>
      <c r="E33" s="8">
        <v>0.29299999999999998</v>
      </c>
      <c r="F33" s="10">
        <v>-5.4790000000000001</v>
      </c>
      <c r="G33" s="8">
        <v>-4.1790000000000003</v>
      </c>
      <c r="H33" s="10">
        <v>-8.6814</v>
      </c>
      <c r="I33" s="8">
        <v>-4.2683999999999997</v>
      </c>
      <c r="J33" s="10">
        <v>-4.1266999999999996</v>
      </c>
      <c r="K33" s="8">
        <v>2.4832999999999998</v>
      </c>
      <c r="L33" s="8">
        <v>-0.92430000000000001</v>
      </c>
      <c r="M33" s="13">
        <v>2.5727000000000002</v>
      </c>
    </row>
    <row r="34" spans="1:13" x14ac:dyDescent="0.25">
      <c r="A34" s="1"/>
      <c r="B34" s="8">
        <v>-0.70299999999999996</v>
      </c>
      <c r="C34" s="8">
        <v>3.3340000000000001</v>
      </c>
      <c r="D34" s="8">
        <v>1.9239999999999999</v>
      </c>
      <c r="E34" s="8">
        <v>-3.1360000000000001</v>
      </c>
      <c r="F34" s="8">
        <v>-3.1423000000000001</v>
      </c>
      <c r="G34" s="10">
        <v>-7.1792999999999996</v>
      </c>
      <c r="H34" s="11">
        <v>-15.673500000000001</v>
      </c>
      <c r="I34" s="9">
        <v>-10.6135</v>
      </c>
      <c r="J34" s="8">
        <v>0.44519999999999998</v>
      </c>
      <c r="K34" s="8">
        <v>3.0722</v>
      </c>
      <c r="L34" s="9">
        <v>12.9764</v>
      </c>
      <c r="M34" s="12">
        <v>6.5064000000000002</v>
      </c>
    </row>
    <row r="35" spans="1:13" ht="15.75" thickBot="1" x14ac:dyDescent="0.3">
      <c r="A35" s="3"/>
      <c r="B35" s="21">
        <v>1.26</v>
      </c>
      <c r="C35" s="19">
        <v>11.305999999999999</v>
      </c>
      <c r="D35" s="20">
        <v>-8.8930000000000007</v>
      </c>
      <c r="E35" s="20">
        <v>6.77</v>
      </c>
      <c r="F35" s="21">
        <v>-0.68789999999999996</v>
      </c>
      <c r="G35" s="19">
        <v>-10.7339</v>
      </c>
      <c r="H35" s="20">
        <v>5.5392000000000001</v>
      </c>
      <c r="I35" s="19">
        <v>-10.123799999999999</v>
      </c>
      <c r="J35" s="18">
        <v>17.071999999999999</v>
      </c>
      <c r="K35" s="20">
        <v>6.9189999999999996</v>
      </c>
      <c r="L35" s="19">
        <v>10.844900000000001</v>
      </c>
      <c r="M35" s="22">
        <v>6.3089000000000004</v>
      </c>
    </row>
    <row r="36" spans="1:13" x14ac:dyDescent="0.25">
      <c r="A36" s="2" t="s">
        <v>12</v>
      </c>
      <c r="B36" s="6">
        <v>0.58599999999999997</v>
      </c>
      <c r="C36" s="6">
        <v>-0.78600000000000003</v>
      </c>
      <c r="D36" s="6">
        <v>3.3610000000000002</v>
      </c>
      <c r="E36" s="6">
        <v>2.71</v>
      </c>
      <c r="F36" s="6">
        <v>2.2584</v>
      </c>
      <c r="G36" s="6">
        <v>3.6303999999999998</v>
      </c>
      <c r="H36" s="4">
        <v>-6.5434000000000001</v>
      </c>
      <c r="I36" s="4">
        <v>-5.8924000000000003</v>
      </c>
      <c r="J36" s="6">
        <v>-1.0745</v>
      </c>
      <c r="K36" s="6">
        <v>1.7004999999999999</v>
      </c>
      <c r="L36" s="4">
        <v>7.7272999999999996</v>
      </c>
      <c r="M36" s="30">
        <v>11.2233</v>
      </c>
    </row>
    <row r="37" spans="1:13" x14ac:dyDescent="0.25">
      <c r="A37" s="1"/>
      <c r="B37" s="8">
        <v>-0.58899999999999997</v>
      </c>
      <c r="C37" s="8">
        <v>-1.2470000000000001</v>
      </c>
      <c r="D37" s="8">
        <v>4.4720000000000004</v>
      </c>
      <c r="E37" s="10">
        <v>-6.7480000000000002</v>
      </c>
      <c r="F37" s="8">
        <v>2.6295000000000002</v>
      </c>
      <c r="G37" s="8">
        <v>3.2875000000000001</v>
      </c>
      <c r="H37" s="9">
        <v>-11.9284</v>
      </c>
      <c r="I37" s="8">
        <v>-0.70840000000000003</v>
      </c>
      <c r="J37" s="8">
        <v>-4.2694999999999999</v>
      </c>
      <c r="K37" s="8">
        <v>0.79149999999999998</v>
      </c>
      <c r="L37" s="9">
        <v>10.288500000000001</v>
      </c>
      <c r="M37" s="13">
        <v>4.7874999999999996</v>
      </c>
    </row>
    <row r="38" spans="1:13" x14ac:dyDescent="0.25">
      <c r="A38" s="1"/>
      <c r="B38" s="8">
        <v>-1.133</v>
      </c>
      <c r="C38" s="8">
        <v>1.587</v>
      </c>
      <c r="D38" s="10">
        <v>8.2989999999999995</v>
      </c>
      <c r="E38" s="8">
        <v>-3.319</v>
      </c>
      <c r="F38" s="8">
        <v>1.2222</v>
      </c>
      <c r="G38" s="8">
        <v>-1.4978</v>
      </c>
      <c r="H38" s="9">
        <v>-10.259399999999999</v>
      </c>
      <c r="I38" s="8">
        <v>1.3586</v>
      </c>
      <c r="J38" s="8">
        <v>-2.7025000000000001</v>
      </c>
      <c r="K38" s="10">
        <v>6.7294999999999998</v>
      </c>
      <c r="L38" s="10">
        <v>8.7790999999999997</v>
      </c>
      <c r="M38" s="13">
        <v>3.8731</v>
      </c>
    </row>
    <row r="39" spans="1:13" x14ac:dyDescent="0.25">
      <c r="A39" s="1"/>
      <c r="B39" s="8">
        <v>-1.256</v>
      </c>
      <c r="C39" s="10">
        <v>-7.5010000000000003</v>
      </c>
      <c r="D39" s="8">
        <v>4.0439999999999996</v>
      </c>
      <c r="E39" s="8">
        <v>3.5259999999999998</v>
      </c>
      <c r="F39" s="10">
        <v>-6.5208000000000004</v>
      </c>
      <c r="G39" s="8">
        <v>-0.27579999999999999</v>
      </c>
      <c r="H39" s="10">
        <v>-5.9634</v>
      </c>
      <c r="I39" s="10">
        <v>-5.4454000000000002</v>
      </c>
      <c r="J39" s="8">
        <v>0.6825</v>
      </c>
      <c r="K39" s="10">
        <v>5.9824999999999999</v>
      </c>
      <c r="L39" s="8">
        <v>0.12509999999999999</v>
      </c>
      <c r="M39" s="25">
        <v>11.152100000000001</v>
      </c>
    </row>
    <row r="40" spans="1:13" x14ac:dyDescent="0.25">
      <c r="A40" s="1"/>
      <c r="B40" s="9">
        <v>10.420999999999999</v>
      </c>
      <c r="C40" s="10">
        <v>8.1340000000000003</v>
      </c>
      <c r="D40" s="10">
        <v>7.577</v>
      </c>
      <c r="E40" s="10">
        <v>-5.4649999999999999</v>
      </c>
      <c r="F40" s="8">
        <v>0.28939999999999999</v>
      </c>
      <c r="G40" s="8">
        <v>2.5764</v>
      </c>
      <c r="H40" s="9">
        <v>-10.599399999999999</v>
      </c>
      <c r="I40" s="8">
        <v>2.4426000000000001</v>
      </c>
      <c r="J40" s="10">
        <v>8.3034999999999997</v>
      </c>
      <c r="K40" s="10">
        <v>5.4595000000000002</v>
      </c>
      <c r="L40" s="11">
        <v>19.192299999999999</v>
      </c>
      <c r="M40" s="12">
        <v>5.5933000000000002</v>
      </c>
    </row>
    <row r="41" spans="1:13" ht="15.75" thickBot="1" x14ac:dyDescent="0.3">
      <c r="A41" s="3"/>
      <c r="B41" s="18">
        <v>18.103000000000002</v>
      </c>
      <c r="C41" s="18">
        <v>21.07</v>
      </c>
      <c r="D41" s="18">
        <v>19.419</v>
      </c>
      <c r="E41" s="20">
        <v>5.7140000000000004</v>
      </c>
      <c r="F41" s="20">
        <v>7.5784000000000002</v>
      </c>
      <c r="G41" s="21">
        <v>4.6113999999999997</v>
      </c>
      <c r="H41" s="18">
        <v>-19.915400000000002</v>
      </c>
      <c r="I41" s="20">
        <v>-6.2103999999999999</v>
      </c>
      <c r="J41" s="20">
        <v>-6.3265000000000002</v>
      </c>
      <c r="K41" s="20">
        <v>-5.0105000000000004</v>
      </c>
      <c r="L41" s="18">
        <v>21.167300000000001</v>
      </c>
      <c r="M41" s="22">
        <v>5.8113000000000001</v>
      </c>
    </row>
    <row r="42" spans="1:13" x14ac:dyDescent="0.25">
      <c r="A42" s="2" t="s">
        <v>13</v>
      </c>
      <c r="B42" s="6">
        <v>-2.6280000000000001</v>
      </c>
      <c r="C42" s="6">
        <v>-2.024</v>
      </c>
      <c r="D42" s="6">
        <v>-1.629</v>
      </c>
      <c r="E42" s="6">
        <v>1.1970000000000001</v>
      </c>
      <c r="F42" s="6">
        <v>-3.94</v>
      </c>
      <c r="G42" s="6">
        <v>-4.5439999999999996</v>
      </c>
      <c r="H42" s="6">
        <v>-3.4864000000000002</v>
      </c>
      <c r="I42" s="4">
        <v>-6.3124000000000002</v>
      </c>
      <c r="J42" s="6">
        <v>-2.8816999999999999</v>
      </c>
      <c r="K42" s="6">
        <v>-1.8827</v>
      </c>
      <c r="L42" s="6">
        <v>-3.3353000000000002</v>
      </c>
      <c r="M42" s="17">
        <v>-0.1143</v>
      </c>
    </row>
    <row r="43" spans="1:13" x14ac:dyDescent="0.25">
      <c r="A43" s="1"/>
      <c r="B43" s="8">
        <v>-1.917</v>
      </c>
      <c r="C43" s="10">
        <v>-8.0920000000000005</v>
      </c>
      <c r="D43" s="8">
        <v>2.3490000000000002</v>
      </c>
      <c r="E43" s="8">
        <v>2.2970000000000002</v>
      </c>
      <c r="F43" s="10">
        <v>-6.3135000000000003</v>
      </c>
      <c r="G43" s="8">
        <v>-0.13850000000000001</v>
      </c>
      <c r="H43" s="10">
        <v>-6.0145</v>
      </c>
      <c r="I43" s="10">
        <v>-5.9625000000000004</v>
      </c>
      <c r="J43" s="8">
        <v>-3.5977999999999999</v>
      </c>
      <c r="K43" s="8">
        <v>0.66820000000000002</v>
      </c>
      <c r="L43" s="8">
        <v>-3.8967999999999998</v>
      </c>
      <c r="M43" s="12">
        <v>6.4922000000000004</v>
      </c>
    </row>
    <row r="44" spans="1:13" x14ac:dyDescent="0.25">
      <c r="A44" s="1"/>
      <c r="B44" s="8">
        <v>-0.64600000000000002</v>
      </c>
      <c r="C44" s="9">
        <v>-11.592000000000001</v>
      </c>
      <c r="D44" s="8">
        <v>4.0039999999999996</v>
      </c>
      <c r="E44" s="10">
        <v>5.5549999999999997</v>
      </c>
      <c r="F44" s="10">
        <v>-9.0433000000000003</v>
      </c>
      <c r="G44" s="8">
        <v>1.9027000000000001</v>
      </c>
      <c r="H44" s="10">
        <v>-5.3457999999999997</v>
      </c>
      <c r="I44" s="10">
        <v>-6.8967999999999998</v>
      </c>
      <c r="J44" s="8">
        <v>-2.2280000000000002</v>
      </c>
      <c r="K44" s="8">
        <v>2.4220000000000002</v>
      </c>
      <c r="L44" s="10">
        <v>-5.9256000000000002</v>
      </c>
      <c r="M44" s="25">
        <v>11.221399999999999</v>
      </c>
    </row>
    <row r="45" spans="1:13" x14ac:dyDescent="0.25">
      <c r="A45" s="1"/>
      <c r="B45" s="10">
        <v>-6.6</v>
      </c>
      <c r="C45" s="8">
        <v>-4.5410000000000004</v>
      </c>
      <c r="D45" s="8">
        <v>1.3939999999999999</v>
      </c>
      <c r="E45" s="10">
        <v>6.2830000000000004</v>
      </c>
      <c r="F45" s="8">
        <v>0.2147</v>
      </c>
      <c r="G45" s="8">
        <v>-1.8443000000000001</v>
      </c>
      <c r="H45" s="8">
        <v>-0.89329999999999998</v>
      </c>
      <c r="I45" s="10">
        <v>-5.7823000000000002</v>
      </c>
      <c r="J45" s="8">
        <v>-2.9241999999999999</v>
      </c>
      <c r="K45" s="10">
        <v>5.0697999999999999</v>
      </c>
      <c r="L45" s="8">
        <v>-1.8161</v>
      </c>
      <c r="M45" s="12">
        <v>9.0078999999999994</v>
      </c>
    </row>
    <row r="46" spans="1:13" x14ac:dyDescent="0.25">
      <c r="A46" s="1"/>
      <c r="B46" s="8">
        <v>-1.5509999999999999</v>
      </c>
      <c r="C46" s="8">
        <v>2.2869999999999999</v>
      </c>
      <c r="D46" s="10">
        <v>6.0049999999999999</v>
      </c>
      <c r="E46" s="10">
        <v>8.9209999999999994</v>
      </c>
      <c r="F46" s="8">
        <v>0.29220000000000002</v>
      </c>
      <c r="G46" s="8">
        <v>-3.5457999999999998</v>
      </c>
      <c r="H46" s="10">
        <v>-5.2512999999999996</v>
      </c>
      <c r="I46" s="10">
        <v>-8.1672999999999991</v>
      </c>
      <c r="J46" s="8">
        <v>-1.2242</v>
      </c>
      <c r="K46" s="10">
        <v>6.3318000000000003</v>
      </c>
      <c r="L46" s="8">
        <v>4.3193000000000001</v>
      </c>
      <c r="M46" s="25">
        <v>10.9533</v>
      </c>
    </row>
    <row r="47" spans="1:13" ht="15.75" thickBot="1" x14ac:dyDescent="0.3">
      <c r="A47" s="3"/>
      <c r="B47" s="19">
        <v>13.04</v>
      </c>
      <c r="C47" s="19">
        <v>10.055999999999999</v>
      </c>
      <c r="D47" s="18">
        <v>15.965</v>
      </c>
      <c r="E47" s="19">
        <v>10.505000000000001</v>
      </c>
      <c r="F47" s="21">
        <v>-4.4927999999999999</v>
      </c>
      <c r="G47" s="21">
        <v>-1.5087999999999999</v>
      </c>
      <c r="H47" s="20">
        <v>-7.3193000000000001</v>
      </c>
      <c r="I47" s="21">
        <v>-1.8593</v>
      </c>
      <c r="J47" s="21">
        <v>-1.8962000000000001</v>
      </c>
      <c r="K47" s="21">
        <v>1.0287999999999999</v>
      </c>
      <c r="L47" s="21">
        <v>0.93030000000000002</v>
      </c>
      <c r="M47" s="28">
        <v>1.3793</v>
      </c>
    </row>
    <row r="48" spans="1:13" x14ac:dyDescent="0.25">
      <c r="A48" s="2" t="s">
        <v>14</v>
      </c>
      <c r="B48" s="6">
        <v>0.84399999999999997</v>
      </c>
      <c r="C48" s="26">
        <v>16.489999999999998</v>
      </c>
      <c r="D48" s="4">
        <v>-6.6870000000000003</v>
      </c>
      <c r="E48" s="5">
        <v>-11.773</v>
      </c>
      <c r="F48" s="5">
        <v>10.0922</v>
      </c>
      <c r="G48" s="4">
        <v>-5.5537999999999998</v>
      </c>
      <c r="H48" s="5">
        <v>-10.664899999999999</v>
      </c>
      <c r="I48" s="4">
        <v>-5.5789</v>
      </c>
      <c r="J48" s="6">
        <v>-1.3915999999999999</v>
      </c>
      <c r="K48" s="4">
        <v>-8.9225999999999992</v>
      </c>
      <c r="L48" s="26">
        <v>19.365500000000001</v>
      </c>
      <c r="M48" s="7">
        <v>-8.8975000000000009</v>
      </c>
    </row>
    <row r="49" spans="1:13" x14ac:dyDescent="0.25">
      <c r="A49" s="1"/>
      <c r="B49" s="8">
        <v>1.9950000000000001</v>
      </c>
      <c r="C49" s="10">
        <v>8.0890000000000004</v>
      </c>
      <c r="D49" s="10">
        <v>-8.5020000000000007</v>
      </c>
      <c r="E49" s="9">
        <v>-11.798999999999999</v>
      </c>
      <c r="F49" s="8">
        <v>3.36</v>
      </c>
      <c r="G49" s="8">
        <v>-2.734</v>
      </c>
      <c r="H49" s="10">
        <v>-7.2953000000000001</v>
      </c>
      <c r="I49" s="8">
        <v>-3.9983</v>
      </c>
      <c r="J49" s="8">
        <v>3.4885000000000002</v>
      </c>
      <c r="K49" s="10">
        <v>-7.0084999999999997</v>
      </c>
      <c r="L49" s="9">
        <v>14.143800000000001</v>
      </c>
      <c r="M49" s="12">
        <v>-5.7442000000000002</v>
      </c>
    </row>
    <row r="50" spans="1:13" x14ac:dyDescent="0.25">
      <c r="A50" s="1"/>
      <c r="B50" s="8">
        <v>1.087</v>
      </c>
      <c r="C50" s="8">
        <v>-1.425</v>
      </c>
      <c r="D50" s="8">
        <v>-3.5030000000000001</v>
      </c>
      <c r="E50" s="8">
        <v>-4.5860000000000003</v>
      </c>
      <c r="F50" s="10">
        <v>-6.2388000000000003</v>
      </c>
      <c r="G50" s="8">
        <v>-3.7267999999999999</v>
      </c>
      <c r="H50" s="10">
        <v>-5.7365000000000004</v>
      </c>
      <c r="I50" s="8">
        <v>-4.6535000000000002</v>
      </c>
      <c r="J50" s="8">
        <v>-0.73750000000000004</v>
      </c>
      <c r="K50" s="10">
        <v>-5.3274999999999997</v>
      </c>
      <c r="L50" s="8">
        <v>-1.2398</v>
      </c>
      <c r="M50" s="13">
        <v>-4.4008000000000003</v>
      </c>
    </row>
    <row r="51" spans="1:13" x14ac:dyDescent="0.25">
      <c r="A51" s="1"/>
      <c r="B51" s="8">
        <v>-1.7889999999999999</v>
      </c>
      <c r="C51" s="8">
        <v>-1.024</v>
      </c>
      <c r="D51" s="8">
        <v>2.3580000000000001</v>
      </c>
      <c r="E51" s="8">
        <v>-3.0089999999999999</v>
      </c>
      <c r="F51" s="8">
        <v>-3.1110000000000002</v>
      </c>
      <c r="G51" s="8">
        <v>-3.8759999999999999</v>
      </c>
      <c r="H51" s="10">
        <v>-8.8884000000000007</v>
      </c>
      <c r="I51" s="8">
        <v>-3.5213999999999999</v>
      </c>
      <c r="J51" s="10">
        <v>-5.8277000000000001</v>
      </c>
      <c r="K51" s="8">
        <v>-1.6807000000000001</v>
      </c>
      <c r="L51" s="8">
        <v>-5.0299999999999997E-2</v>
      </c>
      <c r="M51" s="13">
        <v>-2.0352999999999999</v>
      </c>
    </row>
    <row r="52" spans="1:13" x14ac:dyDescent="0.25">
      <c r="A52" s="1"/>
      <c r="B52" s="8">
        <v>1.464</v>
      </c>
      <c r="C52" s="8">
        <v>1.1890000000000001</v>
      </c>
      <c r="D52" s="8">
        <v>3.68</v>
      </c>
      <c r="E52" s="10">
        <v>-7.2329999999999997</v>
      </c>
      <c r="F52" s="8">
        <v>-4.6923000000000004</v>
      </c>
      <c r="G52" s="8">
        <v>-4.4173</v>
      </c>
      <c r="H52" s="11">
        <v>-15.288500000000001</v>
      </c>
      <c r="I52" s="8">
        <v>-4.3754999999999997</v>
      </c>
      <c r="J52" s="8">
        <v>-1.3548</v>
      </c>
      <c r="K52" s="8">
        <v>0.86119999999999997</v>
      </c>
      <c r="L52" s="10">
        <v>9.2414000000000005</v>
      </c>
      <c r="M52" s="13">
        <v>0.81940000000000002</v>
      </c>
    </row>
    <row r="53" spans="1:13" ht="15.75" thickBot="1" x14ac:dyDescent="0.3">
      <c r="A53" s="3"/>
      <c r="B53" s="21">
        <v>2.16</v>
      </c>
      <c r="C53" s="19">
        <v>11.829000000000001</v>
      </c>
      <c r="D53" s="21">
        <v>3.4220000000000002</v>
      </c>
      <c r="E53" s="21">
        <v>-0.621</v>
      </c>
      <c r="F53" s="21">
        <v>1.7121</v>
      </c>
      <c r="G53" s="20">
        <v>-7.9569000000000001</v>
      </c>
      <c r="H53" s="20">
        <v>-7.0678000000000001</v>
      </c>
      <c r="I53" s="21">
        <v>-3.0247999999999999</v>
      </c>
      <c r="J53" s="21">
        <v>2.7690000000000001</v>
      </c>
      <c r="K53" s="21">
        <v>4.0309999999999997</v>
      </c>
      <c r="L53" s="19">
        <v>11.5489</v>
      </c>
      <c r="M53" s="28">
        <v>-0.90110000000000001</v>
      </c>
    </row>
    <row r="54" spans="1:13" x14ac:dyDescent="0.25">
      <c r="A54" s="2" t="s">
        <v>15</v>
      </c>
      <c r="B54" s="6">
        <v>-1.0580000000000001</v>
      </c>
      <c r="C54" s="6">
        <v>-0.98199999999999998</v>
      </c>
      <c r="D54" s="6">
        <v>-3.0960000000000001</v>
      </c>
      <c r="E54" s="6">
        <v>-2.9470000000000001</v>
      </c>
      <c r="F54" s="6">
        <v>0.66139999999999999</v>
      </c>
      <c r="G54" s="6">
        <v>0.58540000000000003</v>
      </c>
      <c r="H54" s="6">
        <v>-2.1013999999999999</v>
      </c>
      <c r="I54" s="6">
        <v>-2.2504</v>
      </c>
      <c r="J54" s="6">
        <v>1.7024999999999999</v>
      </c>
      <c r="K54" s="6">
        <v>-0.33550000000000002</v>
      </c>
      <c r="L54" s="6">
        <v>4.4653</v>
      </c>
      <c r="M54" s="17">
        <v>2.5003000000000002</v>
      </c>
    </row>
    <row r="55" spans="1:13" x14ac:dyDescent="0.25">
      <c r="A55" s="1"/>
      <c r="B55" s="8">
        <v>-1.1459999999999999</v>
      </c>
      <c r="C55" s="8">
        <v>0.98299999999999998</v>
      </c>
      <c r="D55" s="8">
        <v>-1.6339999999999999</v>
      </c>
      <c r="E55" s="8">
        <v>1.6419999999999999</v>
      </c>
      <c r="F55" s="8">
        <v>-0.22770000000000001</v>
      </c>
      <c r="G55" s="8">
        <v>-2.3567</v>
      </c>
      <c r="H55" s="8">
        <v>-3.4464000000000001</v>
      </c>
      <c r="I55" s="10">
        <v>-6.7224000000000004</v>
      </c>
      <c r="J55" s="8">
        <v>-1.9435</v>
      </c>
      <c r="K55" s="8">
        <v>-2.4315000000000002</v>
      </c>
      <c r="L55" s="8">
        <v>1.2751999999999999</v>
      </c>
      <c r="M55" s="13">
        <v>1.9341999999999999</v>
      </c>
    </row>
    <row r="56" spans="1:13" x14ac:dyDescent="0.25">
      <c r="A56" s="1"/>
      <c r="B56" s="8">
        <v>-4.3520000000000003</v>
      </c>
      <c r="C56" s="8">
        <v>-0.75600000000000001</v>
      </c>
      <c r="D56" s="8">
        <v>2.8479999999999999</v>
      </c>
      <c r="E56" s="10">
        <v>5.9130000000000003</v>
      </c>
      <c r="F56" s="8">
        <v>1.3682000000000001</v>
      </c>
      <c r="G56" s="8">
        <v>-2.2277999999999998</v>
      </c>
      <c r="H56" s="8">
        <v>-3.0924</v>
      </c>
      <c r="I56" s="10">
        <v>-6.1574</v>
      </c>
      <c r="J56" s="8">
        <v>-3.1324999999999998</v>
      </c>
      <c r="K56" s="8">
        <v>4.0674999999999999</v>
      </c>
      <c r="L56" s="8">
        <v>1.3281000000000001</v>
      </c>
      <c r="M56" s="12">
        <v>7.9970999999999997</v>
      </c>
    </row>
    <row r="57" spans="1:13" x14ac:dyDescent="0.25">
      <c r="A57" s="1"/>
      <c r="B57" s="8">
        <v>-3.2189999999999999</v>
      </c>
      <c r="C57" s="8">
        <v>-0.495</v>
      </c>
      <c r="D57" s="8">
        <v>-1.8660000000000001</v>
      </c>
      <c r="E57" s="8">
        <v>3.8559999999999999</v>
      </c>
      <c r="F57" s="8">
        <v>-1.3388</v>
      </c>
      <c r="G57" s="8">
        <v>-4.0628000000000002</v>
      </c>
      <c r="H57" s="8">
        <v>-3.2684000000000002</v>
      </c>
      <c r="I57" s="10">
        <v>-8.9903999999999993</v>
      </c>
      <c r="J57" s="8">
        <v>2.9954999999999998</v>
      </c>
      <c r="K57" s="8">
        <v>4.3484999999999996</v>
      </c>
      <c r="L57" s="8">
        <v>4.9250999999999996</v>
      </c>
      <c r="M57" s="12">
        <v>9.2760999999999996</v>
      </c>
    </row>
    <row r="58" spans="1:13" x14ac:dyDescent="0.25">
      <c r="A58" s="1"/>
      <c r="B58" s="10">
        <v>-9.86</v>
      </c>
      <c r="C58" s="8">
        <v>-1.464</v>
      </c>
      <c r="D58" s="10">
        <v>-5.8840000000000003</v>
      </c>
      <c r="E58" s="9">
        <v>15.897</v>
      </c>
      <c r="F58" s="8">
        <v>3.0604</v>
      </c>
      <c r="G58" s="10">
        <v>-5.3356000000000003</v>
      </c>
      <c r="H58" s="10">
        <v>5.2035999999999998</v>
      </c>
      <c r="I58" s="9">
        <v>-16.577400000000001</v>
      </c>
      <c r="J58" s="8">
        <v>-0.24149999999999999</v>
      </c>
      <c r="K58" s="8">
        <v>3.7345000000000002</v>
      </c>
      <c r="L58" s="8">
        <v>-2.3847</v>
      </c>
      <c r="M58" s="25">
        <v>14.9763</v>
      </c>
    </row>
    <row r="59" spans="1:13" ht="15.75" thickBot="1" x14ac:dyDescent="0.3">
      <c r="A59" s="3"/>
      <c r="B59" s="15">
        <v>4.2030000000000003</v>
      </c>
      <c r="C59" s="15">
        <v>3.222</v>
      </c>
      <c r="D59" s="14">
        <v>6.9139999999999997</v>
      </c>
      <c r="E59" s="15">
        <v>3.944</v>
      </c>
      <c r="F59" s="14">
        <v>-7.3186</v>
      </c>
      <c r="G59" s="14">
        <v>-6.3376000000000001</v>
      </c>
      <c r="H59" s="14">
        <v>-9.1744000000000003</v>
      </c>
      <c r="I59" s="14">
        <v>-6.2043999999999997</v>
      </c>
      <c r="J59" s="15">
        <v>-0.62350000000000005</v>
      </c>
      <c r="K59" s="15">
        <v>2.0874999999999999</v>
      </c>
      <c r="L59" s="15">
        <v>1.2323</v>
      </c>
      <c r="M59" s="16">
        <v>1.9542999999999999</v>
      </c>
    </row>
    <row r="60" spans="1:13" x14ac:dyDescent="0.25">
      <c r="A60" s="2" t="s">
        <v>16</v>
      </c>
      <c r="B60" s="6">
        <v>-2.7330000000000001</v>
      </c>
      <c r="C60" s="4">
        <v>6.2229999999999999</v>
      </c>
      <c r="D60" s="6">
        <v>-2.4279999999999999</v>
      </c>
      <c r="E60" s="26">
        <v>-16.869</v>
      </c>
      <c r="F60" s="5">
        <v>12.727399999999999</v>
      </c>
      <c r="G60" s="6">
        <v>3.7713999999999999</v>
      </c>
      <c r="H60" s="26">
        <v>-20.2928</v>
      </c>
      <c r="I60" s="4">
        <v>-5.8517999999999999</v>
      </c>
      <c r="J60" s="4">
        <v>-6.4217000000000004</v>
      </c>
      <c r="K60" s="4">
        <v>-6.1166999999999998</v>
      </c>
      <c r="L60" s="26">
        <v>26.598500000000001</v>
      </c>
      <c r="M60" s="17">
        <v>3.5065</v>
      </c>
    </row>
    <row r="61" spans="1:13" x14ac:dyDescent="0.25">
      <c r="A61" s="1"/>
      <c r="B61" s="8">
        <v>3.9889999999999999</v>
      </c>
      <c r="C61" s="8">
        <v>3.6909999999999998</v>
      </c>
      <c r="D61" s="8">
        <v>-4.0460000000000003</v>
      </c>
      <c r="E61" s="10">
        <v>8.8369999999999997</v>
      </c>
      <c r="F61" s="8">
        <v>1.0794999999999999</v>
      </c>
      <c r="G61" s="8">
        <v>1.3774999999999999</v>
      </c>
      <c r="H61" s="8">
        <v>-4.2047999999999996</v>
      </c>
      <c r="I61" s="11">
        <v>-17.087800000000001</v>
      </c>
      <c r="J61" s="8">
        <v>0.97929999999999995</v>
      </c>
      <c r="K61" s="10">
        <v>-7.0556999999999999</v>
      </c>
      <c r="L61" s="10">
        <v>6.2636000000000003</v>
      </c>
      <c r="M61" s="25">
        <v>11.409599999999999</v>
      </c>
    </row>
    <row r="62" spans="1:13" x14ac:dyDescent="0.25">
      <c r="A62" s="1"/>
      <c r="B62" s="8">
        <v>0.99099999999999999</v>
      </c>
      <c r="C62" s="10">
        <v>-5.8970000000000002</v>
      </c>
      <c r="D62" s="8">
        <v>0.154</v>
      </c>
      <c r="E62" s="10">
        <v>-8.66</v>
      </c>
      <c r="F62" s="10">
        <v>-9.9275000000000002</v>
      </c>
      <c r="G62" s="8">
        <v>-3.0394999999999999</v>
      </c>
      <c r="H62" s="8">
        <v>-3.8460000000000001</v>
      </c>
      <c r="I62" s="8">
        <v>4.968</v>
      </c>
      <c r="J62" s="8">
        <v>2.3725000000000001</v>
      </c>
      <c r="K62" s="8">
        <v>1.5355000000000001</v>
      </c>
      <c r="L62" s="8">
        <v>-3.7090000000000001</v>
      </c>
      <c r="M62" s="12">
        <v>-6.4720000000000004</v>
      </c>
    </row>
    <row r="63" spans="1:13" x14ac:dyDescent="0.25">
      <c r="A63" s="1"/>
      <c r="B63" s="8">
        <v>0.94099999999999995</v>
      </c>
      <c r="C63" s="8">
        <v>2.7120000000000002</v>
      </c>
      <c r="D63" s="8">
        <v>-3.2480000000000002</v>
      </c>
      <c r="E63" s="8">
        <v>-4.3360000000000003</v>
      </c>
      <c r="F63" s="8">
        <v>-4.8417000000000003</v>
      </c>
      <c r="G63" s="10">
        <v>-6.6127000000000002</v>
      </c>
      <c r="H63" s="10">
        <v>-8.3244000000000007</v>
      </c>
      <c r="I63" s="10">
        <v>-7.2363999999999997</v>
      </c>
      <c r="J63" s="8">
        <v>-1.5257000000000001</v>
      </c>
      <c r="K63" s="10">
        <v>-5.7146999999999997</v>
      </c>
      <c r="L63" s="8">
        <v>1.9570000000000001</v>
      </c>
      <c r="M63" s="12">
        <v>-5.0910000000000002</v>
      </c>
    </row>
    <row r="64" spans="1:13" x14ac:dyDescent="0.25">
      <c r="A64" s="1"/>
      <c r="B64" s="8">
        <v>-1.353</v>
      </c>
      <c r="C64" s="8">
        <v>-0.67200000000000004</v>
      </c>
      <c r="D64" s="8">
        <v>-0.17</v>
      </c>
      <c r="E64" s="8">
        <v>-1.5109999999999999</v>
      </c>
      <c r="F64" s="8">
        <v>-3.3365</v>
      </c>
      <c r="G64" s="8">
        <v>-4.0175000000000001</v>
      </c>
      <c r="H64" s="9">
        <v>-11.3125</v>
      </c>
      <c r="I64" s="10">
        <v>-9.9715000000000007</v>
      </c>
      <c r="J64" s="8">
        <v>-3.3698000000000001</v>
      </c>
      <c r="K64" s="8">
        <v>-2.1867999999999999</v>
      </c>
      <c r="L64" s="8">
        <v>4.6062000000000003</v>
      </c>
      <c r="M64" s="13">
        <v>3.7671999999999999</v>
      </c>
    </row>
    <row r="65" spans="1:13" ht="15.75" thickBot="1" x14ac:dyDescent="0.3">
      <c r="A65" s="3"/>
      <c r="B65" s="20">
        <v>-5.492</v>
      </c>
      <c r="C65" s="19">
        <v>-10.747</v>
      </c>
      <c r="D65" s="21">
        <v>1.98</v>
      </c>
      <c r="E65" s="20">
        <v>5.8810000000000002</v>
      </c>
      <c r="F65" s="19">
        <v>-11.0389</v>
      </c>
      <c r="G65" s="20">
        <v>-5.7839</v>
      </c>
      <c r="H65" s="21">
        <v>-1.7498</v>
      </c>
      <c r="I65" s="20">
        <v>-5.6508000000000003</v>
      </c>
      <c r="J65" s="20">
        <v>-5.2050000000000001</v>
      </c>
      <c r="K65" s="21">
        <v>2.2669999999999999</v>
      </c>
      <c r="L65" s="19">
        <v>-14.4941</v>
      </c>
      <c r="M65" s="28">
        <v>2.1339000000000001</v>
      </c>
    </row>
    <row r="66" spans="1:13" x14ac:dyDescent="0.25">
      <c r="A66" s="2" t="s">
        <v>17</v>
      </c>
      <c r="B66" s="23">
        <v>2.1070000000000002</v>
      </c>
      <c r="C66" s="23">
        <v>-4.7789999999999999</v>
      </c>
      <c r="D66" s="23">
        <v>1.2999999999999999E-2</v>
      </c>
      <c r="E66" s="23">
        <v>-0.57399999999999995</v>
      </c>
      <c r="F66" s="23">
        <v>-2.5884</v>
      </c>
      <c r="G66" s="23">
        <v>4.2976000000000001</v>
      </c>
      <c r="H66" s="23">
        <v>-3.1343999999999999</v>
      </c>
      <c r="I66" s="23">
        <v>-2.5474000000000001</v>
      </c>
      <c r="J66" s="23">
        <v>1.6665000000000001</v>
      </c>
      <c r="K66" s="23">
        <v>-0.42749999999999999</v>
      </c>
      <c r="L66" s="23">
        <v>2.2124999999999999</v>
      </c>
      <c r="M66" s="24">
        <v>6.4175000000000004</v>
      </c>
    </row>
    <row r="67" spans="1:13" x14ac:dyDescent="0.25">
      <c r="A67" s="1"/>
      <c r="B67" s="8">
        <v>0.96799999999999997</v>
      </c>
      <c r="C67" s="8">
        <v>-3.2879999999999998</v>
      </c>
      <c r="D67" s="8">
        <v>2.1269999999999998</v>
      </c>
      <c r="E67" s="8">
        <v>-2.8559999999999999</v>
      </c>
      <c r="F67" s="10">
        <v>-5.0015999999999998</v>
      </c>
      <c r="G67" s="8">
        <v>-0.74560000000000004</v>
      </c>
      <c r="H67" s="8">
        <v>-4.6143999999999998</v>
      </c>
      <c r="I67" s="8">
        <v>0.36859999999999998</v>
      </c>
      <c r="J67" s="8">
        <v>1.4065000000000001</v>
      </c>
      <c r="K67" s="8">
        <v>2.5655000000000001</v>
      </c>
      <c r="L67" s="8">
        <v>1.0193000000000001</v>
      </c>
      <c r="M67" s="13">
        <v>1.4513</v>
      </c>
    </row>
    <row r="68" spans="1:13" x14ac:dyDescent="0.25">
      <c r="A68" s="1"/>
      <c r="B68" s="8">
        <v>3.3740000000000001</v>
      </c>
      <c r="C68" s="10">
        <v>-5.0199999999999996</v>
      </c>
      <c r="D68" s="8">
        <v>-0.13900000000000001</v>
      </c>
      <c r="E68" s="8">
        <v>-4.4779999999999998</v>
      </c>
      <c r="F68" s="10">
        <v>-9.2834000000000003</v>
      </c>
      <c r="G68" s="8">
        <v>-0.88939999999999997</v>
      </c>
      <c r="H68" s="10">
        <v>-5.5894000000000004</v>
      </c>
      <c r="I68" s="8">
        <v>-1.2504</v>
      </c>
      <c r="J68" s="8">
        <v>3.1535000000000002</v>
      </c>
      <c r="K68" s="8">
        <v>-0.35949999999999999</v>
      </c>
      <c r="L68" s="8">
        <v>-0.54049999999999998</v>
      </c>
      <c r="M68" s="13">
        <v>1.5E-3</v>
      </c>
    </row>
    <row r="69" spans="1:13" x14ac:dyDescent="0.25">
      <c r="A69" s="1"/>
      <c r="B69" s="8">
        <v>3.577</v>
      </c>
      <c r="C69" s="10">
        <v>6.1059999999999999</v>
      </c>
      <c r="D69" s="8">
        <v>-3.8759999999999999</v>
      </c>
      <c r="E69" s="9">
        <v>-11.21</v>
      </c>
      <c r="F69" s="8">
        <v>-3.3285999999999998</v>
      </c>
      <c r="G69" s="10">
        <v>-5.8575999999999997</v>
      </c>
      <c r="H69" s="10">
        <v>-7.6844000000000001</v>
      </c>
      <c r="I69" s="8">
        <v>-0.35039999999999999</v>
      </c>
      <c r="J69" s="8">
        <v>4.4055</v>
      </c>
      <c r="K69" s="8">
        <v>-3.0474999999999999</v>
      </c>
      <c r="L69" s="10">
        <v>8.7614000000000001</v>
      </c>
      <c r="M69" s="12">
        <v>-8.5546000000000006</v>
      </c>
    </row>
    <row r="70" spans="1:13" x14ac:dyDescent="0.25">
      <c r="A70" s="1"/>
      <c r="B70" s="8">
        <v>2.8690000000000002</v>
      </c>
      <c r="C70" s="8">
        <v>-3.8260000000000001</v>
      </c>
      <c r="D70" s="8">
        <v>-1.304</v>
      </c>
      <c r="E70" s="10">
        <v>-6.5259999999999998</v>
      </c>
      <c r="F70" s="10">
        <v>-7.3745000000000003</v>
      </c>
      <c r="G70" s="8">
        <v>-0.67949999999999999</v>
      </c>
      <c r="H70" s="10">
        <v>-7.2504</v>
      </c>
      <c r="I70" s="8">
        <v>-2.0284</v>
      </c>
      <c r="J70" s="8">
        <v>0.77149999999999996</v>
      </c>
      <c r="K70" s="8">
        <v>-3.4015</v>
      </c>
      <c r="L70" s="8">
        <v>0.64749999999999996</v>
      </c>
      <c r="M70" s="13">
        <v>-2.0525000000000002</v>
      </c>
    </row>
    <row r="71" spans="1:13" ht="15.75" thickBot="1" x14ac:dyDescent="0.3">
      <c r="A71" s="3"/>
      <c r="B71" s="21">
        <v>3.3439999999999999</v>
      </c>
      <c r="C71" s="21">
        <v>3.202</v>
      </c>
      <c r="D71" s="20">
        <v>7.9189999999999996</v>
      </c>
      <c r="E71" s="21">
        <v>-4.62</v>
      </c>
      <c r="F71" s="20">
        <v>-6.0566000000000004</v>
      </c>
      <c r="G71" s="20">
        <v>-5.9146000000000001</v>
      </c>
      <c r="H71" s="20">
        <v>-9.6503999999999994</v>
      </c>
      <c r="I71" s="21">
        <v>2.8885999999999998</v>
      </c>
      <c r="J71" s="21">
        <v>0.60150000000000003</v>
      </c>
      <c r="K71" s="20">
        <v>5.1764999999999999</v>
      </c>
      <c r="L71" s="21">
        <v>4.1952999999999996</v>
      </c>
      <c r="M71" s="28">
        <v>-3.6267</v>
      </c>
    </row>
  </sheetData>
  <mergeCells count="10">
    <mergeCell ref="A48:A53"/>
    <mergeCell ref="A54:A59"/>
    <mergeCell ref="A60:A65"/>
    <mergeCell ref="A66:A71"/>
    <mergeCell ref="A12:A17"/>
    <mergeCell ref="A18:A23"/>
    <mergeCell ref="A24:A29"/>
    <mergeCell ref="A30:A35"/>
    <mergeCell ref="A36:A41"/>
    <mergeCell ref="A42:A47"/>
  </mergeCells>
  <conditionalFormatting sqref="B12:M71">
    <cfRule type="cellIs" dxfId="5" priority="1" operator="lessThan">
      <formula>-15</formula>
    </cfRule>
    <cfRule type="cellIs" dxfId="4" priority="2" operator="greaterThan">
      <formula>15</formula>
    </cfRule>
    <cfRule type="cellIs" dxfId="3" priority="3" operator="between">
      <formula>-5</formula>
      <formula>5</formula>
    </cfRule>
    <cfRule type="cellIs" dxfId="2" priority="4" operator="between">
      <formula>-10</formula>
      <formula>10</formula>
    </cfRule>
    <cfRule type="cellIs" dxfId="1" priority="5" operator="between">
      <formula>-15</formula>
      <formula>15</formula>
    </cfRule>
    <cfRule type="cellIs" dxfId="0" priority="6" operator="between">
      <formula>-15</formula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2580MHz</vt:lpstr>
      <vt:lpstr>858MHz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Gotti</cp:lastModifiedBy>
  <dcterms:created xsi:type="dcterms:W3CDTF">2016-11-11T09:30:08Z</dcterms:created>
  <dcterms:modified xsi:type="dcterms:W3CDTF">2016-11-11T11:57:09Z</dcterms:modified>
</cp:coreProperties>
</file>