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nts\Arduino\ArduAOA\"/>
    </mc:Choice>
  </mc:AlternateContent>
  <xr:revisionPtr revIDLastSave="0" documentId="13_ncr:1_{AE769160-85C2-416A-ABCD-54670D7F084A}" xr6:coauthVersionLast="47" xr6:coauthVersionMax="47" xr10:uidLastSave="{00000000-0000-0000-0000-000000000000}"/>
  <bookViews>
    <workbookView xWindow="288" yWindow="2064" windowWidth="18840" windowHeight="10248" xr2:uid="{3123B4E4-39D7-48D5-AB57-352AA99F81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1" i="1" s="1"/>
  <c r="F25" i="1" s="1"/>
  <c r="F26" i="1" s="1"/>
  <c r="I28" i="1"/>
  <c r="C5" i="1"/>
  <c r="C6" i="1" s="1"/>
  <c r="C7" i="1" s="1"/>
  <c r="C8" i="1" s="1"/>
  <c r="C9" i="1" s="1"/>
  <c r="C10" i="1" s="1"/>
  <c r="C11" i="1" s="1"/>
  <c r="C12" i="1" s="1"/>
  <c r="C13" i="1" s="1"/>
  <c r="C4" i="1"/>
</calcChain>
</file>

<file path=xl/sharedStrings.xml><?xml version="1.0" encoding="utf-8"?>
<sst xmlns="http://schemas.openxmlformats.org/spreadsheetml/2006/main" count="13" uniqueCount="11">
  <si>
    <t>mVolts</t>
  </si>
  <si>
    <t>PSI</t>
  </si>
  <si>
    <t>psi</t>
  </si>
  <si>
    <t>pascals</t>
  </si>
  <si>
    <t>std press</t>
  </si>
  <si>
    <t>air density</t>
  </si>
  <si>
    <t>kg/m3</t>
  </si>
  <si>
    <t>airspeed</t>
  </si>
  <si>
    <t>m/s</t>
  </si>
  <si>
    <t>knots</t>
  </si>
  <si>
    <t>milliV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</si>
</sst>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213131091837743E-2"/>
          <c:y val="0.19486111111111112"/>
          <c:w val="0.885981631592286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27</c:v>
                </c:pt>
                <c:pt idx="3">
                  <c:v>31</c:v>
                </c:pt>
                <c:pt idx="4">
                  <c:v>34</c:v>
                </c:pt>
                <c:pt idx="5">
                  <c:v>38</c:v>
                </c:pt>
                <c:pt idx="6">
                  <c:v>42</c:v>
                </c:pt>
                <c:pt idx="7">
                  <c:v>45</c:v>
                </c:pt>
                <c:pt idx="8">
                  <c:v>49</c:v>
                </c:pt>
                <c:pt idx="9">
                  <c:v>52</c:v>
                </c:pt>
                <c:pt idx="10">
                  <c:v>54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A-4C2E-8C52-8A2C43A41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3520"/>
        <c:axId val="1190473680"/>
      </c:scatterChart>
      <c:valAx>
        <c:axId val="1642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73680"/>
        <c:crosses val="autoZero"/>
        <c:crossBetween val="midCat"/>
      </c:valAx>
      <c:valAx>
        <c:axId val="11904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354330</xdr:colOff>
      <xdr:row>7</xdr:row>
      <xdr:rowOff>49530</xdr:rowOff>
    </xdr:from>
    <xdr:to>
      <xdr:col>16</xdr:col>
      <xdr:colOff>133350</xdr:colOff>
      <xdr:row>22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D2838-E289-2F46-2317-F430C85B9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D8E9-EC23-4578-A46A-C38E42E3784A}">
  <dimension ref="B2:J28"/>
  <sheetViews>
    <sheetView tabSelected="1" topLeftCell="A4" workbookViewId="0">
      <selection activeCell="F19" sqref="F19"/>
    </sheetView>
  </sheetViews>
  <sheetFormatPr defaultRowHeight="14.4" x14ac:dyDescent="0.3"/>
  <cols>
    <col min="6" max="6" width="12.88671875" customWidth="1"/>
  </cols>
  <sheetData>
    <row r="2" spans="2:3" x14ac:dyDescent="0.3">
      <c r="B2" t="s">
        <v>0</v>
      </c>
      <c r="C2" t="s">
        <v>1</v>
      </c>
    </row>
    <row r="3" spans="2:3" x14ac:dyDescent="0.3">
      <c r="B3">
        <v>20</v>
      </c>
      <c r="C3">
        <v>0</v>
      </c>
    </row>
    <row r="4" spans="2:3" x14ac:dyDescent="0.3">
      <c r="B4">
        <v>22</v>
      </c>
      <c r="C4">
        <f>+C3+0.15</f>
        <v>0.15</v>
      </c>
    </row>
    <row r="5" spans="2:3" x14ac:dyDescent="0.3">
      <c r="B5">
        <v>27</v>
      </c>
      <c r="C5">
        <f>+C4+0.15</f>
        <v>0.3</v>
      </c>
    </row>
    <row r="6" spans="2:3" x14ac:dyDescent="0.3">
      <c r="B6">
        <v>31</v>
      </c>
      <c r="C6">
        <f>+C5+0.15</f>
        <v>0.44999999999999996</v>
      </c>
    </row>
    <row r="7" spans="2:3" x14ac:dyDescent="0.3">
      <c r="B7">
        <v>34</v>
      </c>
      <c r="C7">
        <f>+C6+0.15</f>
        <v>0.6</v>
      </c>
    </row>
    <row r="8" spans="2:3" x14ac:dyDescent="0.3">
      <c r="B8">
        <v>38</v>
      </c>
      <c r="C8">
        <f>+C7+0.15</f>
        <v>0.75</v>
      </c>
    </row>
    <row r="9" spans="2:3" x14ac:dyDescent="0.3">
      <c r="B9">
        <v>42</v>
      </c>
      <c r="C9">
        <f>+C8+0.15</f>
        <v>0.9</v>
      </c>
    </row>
    <row r="10" spans="2:3" x14ac:dyDescent="0.3">
      <c r="B10">
        <v>45</v>
      </c>
      <c r="C10">
        <f>+C9+0.15</f>
        <v>1.05</v>
      </c>
    </row>
    <row r="11" spans="2:3" x14ac:dyDescent="0.3">
      <c r="B11">
        <v>49</v>
      </c>
      <c r="C11">
        <f>+C10+0.15</f>
        <v>1.2</v>
      </c>
    </row>
    <row r="12" spans="2:3" x14ac:dyDescent="0.3">
      <c r="B12">
        <v>52</v>
      </c>
      <c r="C12">
        <f>+C11+0.15</f>
        <v>1.3499999999999999</v>
      </c>
    </row>
    <row r="13" spans="2:3" x14ac:dyDescent="0.3">
      <c r="B13">
        <v>54</v>
      </c>
      <c r="C13">
        <f>+C12+0.15</f>
        <v>1.4999999999999998</v>
      </c>
    </row>
    <row r="19" spans="5:10" x14ac:dyDescent="0.3">
      <c r="F19">
        <v>54</v>
      </c>
      <c r="G19" t="s">
        <v>10</v>
      </c>
    </row>
    <row r="20" spans="5:10" x14ac:dyDescent="0.3">
      <c r="F20">
        <f>0.0419*F19-0.8279</f>
        <v>1.4346999999999999</v>
      </c>
      <c r="G20" t="s">
        <v>2</v>
      </c>
    </row>
    <row r="21" spans="5:10" x14ac:dyDescent="0.3">
      <c r="F21" s="1">
        <f>+F20*6894.76</f>
        <v>9891.9121720000003</v>
      </c>
      <c r="G21" t="s">
        <v>3</v>
      </c>
    </row>
    <row r="23" spans="5:10" x14ac:dyDescent="0.3">
      <c r="E23" t="s">
        <v>4</v>
      </c>
      <c r="F23" s="1">
        <v>101325</v>
      </c>
      <c r="G23" t="s">
        <v>3</v>
      </c>
    </row>
    <row r="24" spans="5:10" x14ac:dyDescent="0.3">
      <c r="E24" t="s">
        <v>5</v>
      </c>
      <c r="F24" s="1">
        <v>1.2250000000000001</v>
      </c>
      <c r="G24" t="s">
        <v>6</v>
      </c>
    </row>
    <row r="25" spans="5:10" x14ac:dyDescent="0.3">
      <c r="E25" t="s">
        <v>7</v>
      </c>
      <c r="F25">
        <f>+SQRT(2*(F21)/F24)</f>
        <v>127.08288904876058</v>
      </c>
      <c r="G25" t="s">
        <v>8</v>
      </c>
    </row>
    <row r="26" spans="5:10" x14ac:dyDescent="0.3">
      <c r="F26">
        <f>+F25*1.94384</f>
        <v>247.02880304854276</v>
      </c>
      <c r="G26" t="s">
        <v>9</v>
      </c>
    </row>
    <row r="27" spans="5:10" x14ac:dyDescent="0.3">
      <c r="I27">
        <v>100</v>
      </c>
      <c r="J27" t="s">
        <v>9</v>
      </c>
    </row>
    <row r="28" spans="5:10" x14ac:dyDescent="0.3">
      <c r="I28">
        <f>0.004*I27*I27/144</f>
        <v>0.27777777777777779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Klenke</dc:creator>
  <cp:lastModifiedBy>Thomas Klenke</cp:lastModifiedBy>
  <dcterms:created xsi:type="dcterms:W3CDTF">2023-11-25T21:44:29Z</dcterms:created>
  <dcterms:modified xsi:type="dcterms:W3CDTF">2023-11-25T23:28:49Z</dcterms:modified>
</cp:coreProperties>
</file>