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OJECTS\XML_app\XML_app\FACTURES\"/>
    </mc:Choice>
  </mc:AlternateContent>
  <xr:revisionPtr revIDLastSave="0" documentId="13_ncr:1_{5907F812-7B0A-4F99-A001-F63BBC9BBA16}" xr6:coauthVersionLast="47" xr6:coauthVersionMax="47" xr10:uidLastSave="{00000000-0000-0000-0000-000000000000}"/>
  <bookViews>
    <workbookView xWindow="-108" yWindow="-108" windowWidth="23256" windowHeight="12576" firstSheet="1" activeTab="8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2" hidden="1">'EK RCH'!$A$2:$O$69</definedName>
    <definedName name="_xlnm._FilterDatabase" localSheetId="7" hidden="1">'VK 21%'!$A$1:$M$1</definedName>
    <definedName name="_xlnm._FilterDatabase" localSheetId="8" hidden="1">'VK RCH'!$A$1:$U$1</definedName>
  </definedNames>
  <calcPr calcId="181029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I34" i="19"/>
  <c r="N33" i="19"/>
  <c r="N32" i="19"/>
  <c r="N34" i="19" s="1"/>
  <c r="N30" i="19"/>
  <c r="N28" i="19"/>
  <c r="N27" i="19"/>
  <c r="N26" i="19"/>
  <c r="N22" i="19"/>
  <c r="N21" i="19"/>
  <c r="N23" i="19" s="1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70" i="16"/>
  <c r="N29" i="19" l="1"/>
  <c r="N13" i="19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<sst xmlns="http://schemas.openxmlformats.org/spreadsheetml/2006/main" count="1139" uniqueCount="154">
  <si>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</si>
  <si>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</si>
  <si>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</si>
  <si>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</si>
  <si>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</si>
  <si>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</si>
  <si>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</si>
  <si>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</si>
  <si>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</si>
  <si>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</si>
  <si>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</si>
  <si>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</si>
  <si>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</si>
  <si>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</si>
  <si>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</si>
  <si>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</si>
  <si>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</si>
  <si>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</si>
  <si>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</si>
  <si>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</si>
  <si>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</si>
  <si>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</si>
  <si>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</si>
  <si>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</si>
  <si>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</si>
  <si>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</si>
  <si>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</si>
  <si>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</si>
  <si>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</si>
  <si>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</si>
  <si>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</si>
  <si>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</si>
  <si>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</si>
  <si>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</si>
  <si>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</si>
  <si>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</si>
  <si>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</si>
  <si>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</si>
  <si>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</si>
  <si>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</si>
  <si>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</si>
  <si>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</si>
  <si>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</si>
  <si>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</si>
  <si>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</si>
  <si>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</si>
  <si>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</si>
  <si>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</si>
  <si>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</si>
  <si>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</si>
  <si>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</si>
  <si>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</si>
  <si>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</si>
  <si>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</si>
  <si>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</si>
  <si>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</si>
  <si>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Mahlweizen (1.591.262,79 CZK)</t>
  </si>
  <si>
    <t>03.06.2021</t>
  </si>
  <si>
    <t>04.06.2021</t>
  </si>
  <si>
    <t>Roggen (721.069,76 CZK)</t>
  </si>
  <si>
    <t>Mais (3.724.812,13 CZK)</t>
  </si>
  <si>
    <t>07.06.2021</t>
  </si>
  <si>
    <t>FV221400396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</si>
  <si>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</si>
  <si>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</si>
  <si>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</si>
  <si>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</si>
  <si>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</si>
  <si>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</si>
  <si>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</si>
  <si>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</si>
  <si>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</si>
  <si>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</si>
  <si>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</si>
  <si>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</si>
  <si>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</si>
  <si>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</si>
  <si>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</si>
  <si>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</si>
  <si>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</si>
  <si>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</si>
  <si>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</si>
  <si>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</si>
  <si>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</si>
  <si>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</si>
  <si>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</si>
  <si>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</si>
  <si>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</si>
  <si>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</si>
  <si>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</si>
  <si>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</si>
  <si>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</si>
  <si>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</si>
  <si>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</si>
  <si>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</si>
  <si>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</si>
  <si>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</si>
  <si>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</si>
  <si>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</si>
  <si>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</si>
  <si>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</si>
  <si>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</si>
  <si>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</si>
  <si>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</si>
  <si>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</si>
  <si>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</si>
  <si>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</si>
  <si>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</si>
  <si>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</si>
  <si>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</si>
  <si>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</si>
  <si>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</si>
  <si>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</si>
  <si>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</si>
  <si>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</si>
  <si>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</si>
  <si>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</si>
  <si>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</si>
  <si>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</si>
  <si>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</si>
  <si>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</si>
  <si>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</si>
  <si>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</si>
  <si>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</si>
  <si>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</si>
  <si>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</si>
  <si>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</si>
  <si>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</si>
  <si>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</si>
  <si>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</si>
  <si>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</si>
  <si>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</si>
  <si>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</si>
  <si>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</si>
  <si>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</si>
  <si>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</si>
  <si>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</si>
  <si>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</si>
  <si>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</si>
  <si>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</si>
  <si>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</si>
  <si>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</si>
  <si>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</si>
  <si>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</si>
  <si>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</si>
  <si>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</si>
  <si>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</si>
  <si>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</si>
  <si>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</si>
  <si>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</si>
  <si>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</si>
  <si>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</si>
  <si>
    <t>Ico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</si>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</sst>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37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Čárka" xfId="1" builtinId="3"/>
    <cellStyle name="Normální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22" sqref="M22"/>
    </sheetView>
  </sheetViews>
  <sheetFormatPr defaultColWidth="10.6640625" defaultRowHeight="14.4" x14ac:dyDescent="0.3"/>
  <cols>
    <col min="1" max="1" width="10.109375" style="7" bestFit="1" customWidth="1"/>
    <col min="2" max="2" width="3.109375" style="7" bestFit="1" customWidth="1"/>
    <col min="3" max="3" width="9" style="5" bestFit="1" customWidth="1"/>
    <col min="4" max="4" width="13.44140625" style="74" bestFit="1" customWidth="1"/>
    <col min="5" max="5" width="6.88671875" style="74" bestFit="1" customWidth="1"/>
    <col min="6" max="6" width="9.5546875" style="7" bestFit="1" customWidth="1"/>
    <col min="7" max="7" width="14.44140625" style="6" bestFit="1" customWidth="1"/>
    <col min="8" max="8" width="4.33203125" style="7" bestFit="1" customWidth="1"/>
    <col min="9" max="9" width="8" style="6" bestFit="1" customWidth="1"/>
    <col min="10" max="10" width="4.44140625" style="6" bestFit="1" customWidth="1"/>
    <col min="11" max="11" width="6.109375" style="7" bestFit="1" customWidth="1"/>
    <col min="12" max="12" width="3" style="7" bestFit="1" customWidth="1"/>
    <col min="13" max="13" width="9.1093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0.6640625" style="7"/>
  </cols>
  <sheetData>
    <row r="1" spans="1:16" x14ac:dyDescent="0.3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3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3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3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33203125" defaultRowHeight="14.4" x14ac:dyDescent="0.3"/>
  <cols>
    <col min="1" max="1" width="10.109375" style="36" bestFit="1" customWidth="1"/>
    <col min="2" max="2" width="3.44140625" style="64" bestFit="1" customWidth="1"/>
    <col min="3" max="3" width="9" style="51" bestFit="1" customWidth="1"/>
    <col min="4" max="4" width="9" style="63" bestFit="1" customWidth="1"/>
    <col min="5" max="5" width="28.6640625" style="63" bestFit="1" customWidth="1"/>
    <col min="6" max="6" width="9.5546875" style="64" bestFit="1" customWidth="1"/>
    <col min="7" max="7" width="14.44140625" style="99" bestFit="1" customWidth="1"/>
    <col min="8" max="8" width="4.44140625" style="64" bestFit="1" customWidth="1"/>
    <col min="9" max="9" width="12.44140625" style="99" bestFit="1" customWidth="1"/>
    <col min="10" max="10" width="4.44140625" style="64" bestFit="1" customWidth="1"/>
    <col min="11" max="11" width="6.109375" style="65" bestFit="1" customWidth="1"/>
    <col min="12" max="12" width="2" style="65" bestFit="1" customWidth="1"/>
    <col min="13" max="13" width="13.44140625" style="65" bestFit="1" customWidth="1"/>
    <col min="14" max="14" width="13.441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9" width="10.33203125" style="36"/>
    <col min="20" max="20" width="14.33203125" style="36" customWidth="1"/>
    <col min="21" max="21" width="14.109375" style="36" customWidth="1"/>
    <col min="22" max="16384" width="10.33203125" style="36"/>
  </cols>
  <sheetData>
    <row r="1" spans="1:23" x14ac:dyDescent="0.3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2" t="s">
        <v>132</v>
      </c>
      <c r="S1" s="122" t="s">
        <v>133</v>
      </c>
      <c r="T1" s="122" t="s">
        <v>134</v>
      </c>
      <c r="U1" s="122" t="s">
        <v>135</v>
      </c>
      <c r="V1" s="122" t="s">
        <v>136</v>
      </c>
      <c r="W1" s="123"/>
    </row>
    <row r="2" spans="1:23" x14ac:dyDescent="0.3">
      <c r="A2" s="114" t="s">
        <v>58</v>
      </c>
      <c r="B2" s="113" t="s">
        <v>35</v>
      </c>
      <c r="C2" s="113">
        <v>11100562</v>
      </c>
      <c r="D2" s="113"/>
      <c r="E2" s="113" t="s">
        <v>128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4">
        <v>10019900</v>
      </c>
      <c r="T2" s="36" t="s">
        <v>137</v>
      </c>
      <c r="U2" s="36" t="s">
        <v>138</v>
      </c>
      <c r="V2" s="36" t="s">
        <v>144</v>
      </c>
    </row>
    <row r="3" spans="1:23" x14ac:dyDescent="0.3">
      <c r="A3" s="114" t="s">
        <v>79</v>
      </c>
      <c r="B3" s="113" t="s">
        <v>35</v>
      </c>
      <c r="C3" s="113">
        <v>11100587</v>
      </c>
      <c r="D3" s="113"/>
      <c r="E3" s="113" t="s">
        <v>128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4">
        <v>10019900</v>
      </c>
      <c r="T3" s="36" t="s">
        <v>137</v>
      </c>
      <c r="U3" s="36" t="s">
        <v>138</v>
      </c>
      <c r="V3" s="36" t="s">
        <v>144</v>
      </c>
    </row>
    <row r="4" spans="1:23" x14ac:dyDescent="0.3">
      <c r="A4" s="4" t="s">
        <v>55</v>
      </c>
      <c r="B4" s="125" t="s">
        <v>35</v>
      </c>
      <c r="C4" s="125">
        <v>11100474</v>
      </c>
      <c r="D4" s="125" t="s">
        <v>146</v>
      </c>
      <c r="E4" s="125" t="s">
        <v>127</v>
      </c>
      <c r="F4" s="125">
        <v>14950</v>
      </c>
      <c r="G4" s="4">
        <v>260371.04</v>
      </c>
      <c r="H4" s="125" t="s">
        <v>17</v>
      </c>
      <c r="I4" s="4">
        <v>260371.04</v>
      </c>
      <c r="J4" s="125" t="s">
        <v>17</v>
      </c>
      <c r="K4" s="4">
        <v>0</v>
      </c>
      <c r="L4" s="125">
        <v>1</v>
      </c>
      <c r="M4" s="126">
        <v>25.86</v>
      </c>
      <c r="N4" s="4">
        <v>6733195.0999999996</v>
      </c>
      <c r="O4" s="125">
        <v>8229</v>
      </c>
      <c r="P4" s="125">
        <v>2021</v>
      </c>
      <c r="Q4" s="113">
        <v>12</v>
      </c>
      <c r="R4" s="36">
        <v>1415.06</v>
      </c>
      <c r="S4" s="122">
        <v>10039000</v>
      </c>
      <c r="T4" s="36" t="s">
        <v>137</v>
      </c>
      <c r="U4" s="36" t="s">
        <v>143</v>
      </c>
      <c r="V4" s="36" t="s">
        <v>145</v>
      </c>
    </row>
    <row r="5" spans="1:23" x14ac:dyDescent="0.3">
      <c r="A5" s="114" t="s">
        <v>71</v>
      </c>
      <c r="B5" s="113" t="s">
        <v>35</v>
      </c>
      <c r="C5" s="113">
        <v>11100581</v>
      </c>
      <c r="D5" s="113"/>
      <c r="E5" s="113" t="s">
        <v>129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2">
        <v>10039000</v>
      </c>
      <c r="T5" s="36" t="s">
        <v>137</v>
      </c>
      <c r="U5" s="36" t="s">
        <v>138</v>
      </c>
      <c r="V5" s="36" t="s">
        <v>144</v>
      </c>
    </row>
    <row r="6" spans="1:23" x14ac:dyDescent="0.3">
      <c r="A6" s="114" t="s">
        <v>84</v>
      </c>
      <c r="B6" s="113" t="s">
        <v>35</v>
      </c>
      <c r="C6" s="113">
        <v>11100599</v>
      </c>
      <c r="D6" s="113"/>
      <c r="E6" s="113" t="s">
        <v>130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2">
        <v>10039000</v>
      </c>
      <c r="T6" s="36" t="s">
        <v>137</v>
      </c>
      <c r="U6" s="36" t="s">
        <v>138</v>
      </c>
      <c r="V6" s="36" t="s">
        <v>144</v>
      </c>
    </row>
    <row r="7" spans="1:23" x14ac:dyDescent="0.3">
      <c r="A7" s="114" t="s">
        <v>89</v>
      </c>
      <c r="B7" s="113" t="s">
        <v>35</v>
      </c>
      <c r="C7" s="113">
        <v>11100605</v>
      </c>
      <c r="D7" s="113"/>
      <c r="E7" s="113" t="s">
        <v>129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2">
        <v>10039000</v>
      </c>
      <c r="T7" s="36" t="s">
        <v>137</v>
      </c>
      <c r="U7" s="36" t="s">
        <v>138</v>
      </c>
      <c r="V7" s="36" t="s">
        <v>144</v>
      </c>
    </row>
    <row r="8" spans="1:23" x14ac:dyDescent="0.3">
      <c r="A8" s="114" t="s">
        <v>89</v>
      </c>
      <c r="B8" s="113" t="s">
        <v>35</v>
      </c>
      <c r="C8" s="113">
        <v>11100606</v>
      </c>
      <c r="D8" s="113"/>
      <c r="E8" s="113" t="s">
        <v>130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2">
        <v>10039000</v>
      </c>
      <c r="T8" s="36" t="s">
        <v>140</v>
      </c>
      <c r="U8" s="36" t="s">
        <v>143</v>
      </c>
      <c r="V8" s="36" t="s">
        <v>149</v>
      </c>
    </row>
    <row r="9" spans="1:23" x14ac:dyDescent="0.3">
      <c r="A9" s="114" t="s">
        <v>89</v>
      </c>
      <c r="B9" s="113" t="s">
        <v>35</v>
      </c>
      <c r="C9" s="113">
        <v>11100607</v>
      </c>
      <c r="D9" s="113"/>
      <c r="E9" s="113" t="s">
        <v>130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2">
        <v>10039000</v>
      </c>
      <c r="T9" s="36" t="s">
        <v>140</v>
      </c>
      <c r="U9" s="36" t="s">
        <v>143</v>
      </c>
      <c r="V9" s="36" t="s">
        <v>150</v>
      </c>
    </row>
    <row r="10" spans="1:23" x14ac:dyDescent="0.3">
      <c r="A10" s="114" t="s">
        <v>89</v>
      </c>
      <c r="B10" s="113" t="s">
        <v>35</v>
      </c>
      <c r="C10" s="113">
        <v>11100612</v>
      </c>
      <c r="D10" s="113"/>
      <c r="E10" s="113" t="s">
        <v>130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2">
        <v>10039000</v>
      </c>
      <c r="T10" s="36" t="s">
        <v>140</v>
      </c>
      <c r="U10" s="36" t="s">
        <v>143</v>
      </c>
      <c r="V10" s="36" t="s">
        <v>150</v>
      </c>
    </row>
    <row r="11" spans="1:23" x14ac:dyDescent="0.3">
      <c r="I11" s="99">
        <f>SUM(I2:I10)</f>
        <v>-1011597.14</v>
      </c>
      <c r="N11" s="116">
        <f>SUM(N2:N10)</f>
        <v>-25642292.967700001</v>
      </c>
    </row>
    <row r="12" spans="1:23" x14ac:dyDescent="0.3">
      <c r="A12" s="127" t="s">
        <v>147</v>
      </c>
      <c r="C12" s="51" t="s">
        <v>148</v>
      </c>
    </row>
  </sheetData>
  <sortState xmlns:xlrd2="http://schemas.microsoft.com/office/spreadsheetml/2017/richdata2"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6640625" defaultRowHeight="14.4" x14ac:dyDescent="0.3"/>
  <cols>
    <col min="1" max="1" width="10.6640625" style="21" bestFit="1" customWidth="1"/>
    <col min="2" max="2" width="14.33203125" style="21" bestFit="1" customWidth="1"/>
    <col min="3" max="3" width="14.88671875" style="21" customWidth="1"/>
    <col min="4" max="4" width="12.6640625" style="16" bestFit="1" customWidth="1"/>
    <col min="5" max="5" width="8.88671875" style="21" bestFit="1" customWidth="1"/>
    <col min="6" max="6" width="13.44140625" style="24" bestFit="1" customWidth="1"/>
    <col min="7" max="7" width="12.6640625" style="16" bestFit="1" customWidth="1"/>
    <col min="8" max="8" width="8.88671875" style="15" bestFit="1" customWidth="1"/>
    <col min="9" max="16384" width="11.6640625" style="15"/>
  </cols>
  <sheetData>
    <row r="1" spans="1:13" s="17" customFormat="1" x14ac:dyDescent="0.3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2" t="s">
        <v>132</v>
      </c>
      <c r="J1" s="122" t="s">
        <v>133</v>
      </c>
      <c r="K1" s="122" t="s">
        <v>134</v>
      </c>
      <c r="L1" s="122" t="s">
        <v>135</v>
      </c>
      <c r="M1" s="122" t="s">
        <v>136</v>
      </c>
    </row>
    <row r="2" spans="1:13" s="17" customFormat="1" x14ac:dyDescent="0.3">
      <c r="A2" s="61" t="s">
        <v>131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2">
        <v>10039000</v>
      </c>
      <c r="K2" s="17" t="s">
        <v>140</v>
      </c>
      <c r="L2" s="17" t="s">
        <v>138</v>
      </c>
      <c r="M2" s="17" t="s">
        <v>142</v>
      </c>
    </row>
    <row r="3" spans="1:13" x14ac:dyDescent="0.3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3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3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3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3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3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3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3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3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20"/>
  <sheetViews>
    <sheetView workbookViewId="0">
      <selection activeCell="D34" sqref="D34"/>
    </sheetView>
  </sheetViews>
  <sheetFormatPr defaultColWidth="15.109375" defaultRowHeight="14.4" x14ac:dyDescent="0.3"/>
  <cols>
    <col min="1" max="1" width="14.6640625" style="2" bestFit="1" customWidth="1"/>
    <col min="2" max="2" width="13.6640625" style="59" bestFit="1" customWidth="1"/>
    <col min="3" max="3" width="12.6640625" style="7" bestFit="1" customWidth="1"/>
    <col min="4" max="4" width="14.6640625" style="2" customWidth="1"/>
    <col min="5" max="5" width="13.6640625" style="60" bestFit="1" customWidth="1"/>
    <col min="6" max="6" width="3.5546875" style="7" customWidth="1"/>
    <col min="7" max="7" width="14.6640625" style="7" bestFit="1" customWidth="1"/>
    <col min="8" max="8" width="11.6640625" style="7" bestFit="1" customWidth="1"/>
    <col min="9" max="9" width="9.88671875" style="7" bestFit="1" customWidth="1"/>
    <col min="10" max="10" width="14.6640625" style="7" customWidth="1"/>
    <col min="11" max="11" width="12" style="7" customWidth="1"/>
    <col min="12" max="16384" width="15.109375" style="7"/>
  </cols>
  <sheetData>
    <row r="1" spans="1:11" x14ac:dyDescent="0.3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3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3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3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3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3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3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3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3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3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3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3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3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3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3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3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3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3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" thickBot="1" x14ac:dyDescent="0.35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3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546875" defaultRowHeight="14.4" x14ac:dyDescent="0.3"/>
  <cols>
    <col min="1" max="1" width="10.109375" style="11" bestFit="1" customWidth="1"/>
    <col min="2" max="2" width="3.109375" style="11" bestFit="1" customWidth="1"/>
    <col min="3" max="3" width="9" style="3" bestFit="1" customWidth="1"/>
    <col min="4" max="4" width="11" style="3" bestFit="1" customWidth="1"/>
    <col min="5" max="5" width="9.5546875" style="3" bestFit="1" customWidth="1"/>
    <col min="6" max="6" width="9.5546875" style="11" bestFit="1" customWidth="1"/>
    <col min="7" max="7" width="14.44140625" style="1" bestFit="1" customWidth="1"/>
    <col min="8" max="8" width="4.33203125" style="11" bestFit="1" customWidth="1"/>
    <col min="9" max="9" width="6.6640625" style="1" bestFit="1" customWidth="1"/>
    <col min="10" max="10" width="4.44140625" style="1" bestFit="1" customWidth="1"/>
    <col min="11" max="11" width="6.109375" style="11" bestFit="1" customWidth="1"/>
    <col min="12" max="12" width="3" style="11" bestFit="1" customWidth="1"/>
    <col min="13" max="13" width="11" style="6" bestFit="1" customWidth="1"/>
    <col min="14" max="14" width="6.33203125" style="11" bestFit="1" customWidth="1"/>
    <col min="15" max="15" width="5" style="11" bestFit="1" customWidth="1"/>
    <col min="16" max="16" width="8" style="11" bestFit="1" customWidth="1"/>
    <col min="17" max="16384" width="11.5546875" style="11"/>
  </cols>
  <sheetData>
    <row r="1" spans="1:16" x14ac:dyDescent="0.3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3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3">
      <c r="A3" s="1"/>
      <c r="C3" s="11"/>
      <c r="E3" s="11"/>
      <c r="J3" s="11"/>
      <c r="K3" s="1"/>
      <c r="M3" s="12"/>
    </row>
    <row r="4" spans="1:16" x14ac:dyDescent="0.3">
      <c r="A4" s="1"/>
      <c r="C4" s="11"/>
      <c r="E4" s="11"/>
      <c r="J4" s="11"/>
      <c r="K4" s="1"/>
      <c r="M4" s="1"/>
    </row>
    <row r="5" spans="1:16" x14ac:dyDescent="0.3">
      <c r="A5" s="1"/>
      <c r="C5" s="11"/>
      <c r="E5" s="11"/>
      <c r="G5" s="87" t="s">
        <v>18</v>
      </c>
      <c r="J5" s="11"/>
      <c r="K5" s="1"/>
      <c r="M5" s="1"/>
    </row>
    <row r="6" spans="1:16" x14ac:dyDescent="0.3">
      <c r="A6" s="1"/>
      <c r="C6" s="11"/>
      <c r="E6" s="11"/>
      <c r="J6" s="11"/>
      <c r="K6" s="1"/>
      <c r="M6" s="1"/>
    </row>
    <row r="7" spans="1:16" x14ac:dyDescent="0.3">
      <c r="A7" s="1"/>
      <c r="C7" s="11"/>
      <c r="E7" s="11"/>
      <c r="J7" s="11"/>
      <c r="K7" s="1"/>
      <c r="M7" s="1"/>
    </row>
    <row r="8" spans="1:16" x14ac:dyDescent="0.3">
      <c r="A8" s="1"/>
      <c r="C8" s="11"/>
      <c r="E8" s="11"/>
      <c r="J8" s="11"/>
      <c r="K8" s="1"/>
      <c r="M8" s="1"/>
    </row>
    <row r="9" spans="1:16" x14ac:dyDescent="0.3">
      <c r="A9" s="1"/>
      <c r="C9" s="11"/>
      <c r="E9" s="11"/>
      <c r="J9" s="11"/>
      <c r="K9" s="1"/>
      <c r="M9" s="1"/>
    </row>
    <row r="10" spans="1:16" x14ac:dyDescent="0.3">
      <c r="A10" s="1"/>
      <c r="C10" s="11"/>
      <c r="E10" s="11"/>
      <c r="J10" s="11"/>
      <c r="K10" s="1"/>
      <c r="M10" s="1"/>
    </row>
    <row r="11" spans="1:16" x14ac:dyDescent="0.3">
      <c r="A11" s="1"/>
      <c r="C11" s="11"/>
      <c r="E11" s="11"/>
      <c r="J11" s="11"/>
      <c r="K11" s="1"/>
      <c r="M11" s="1"/>
    </row>
    <row r="12" spans="1:16" x14ac:dyDescent="0.3">
      <c r="A12" s="1"/>
      <c r="C12" s="11"/>
      <c r="E12" s="11"/>
      <c r="J12" s="11"/>
      <c r="K12" s="1"/>
      <c r="M12" s="1"/>
    </row>
    <row r="13" spans="1:16" x14ac:dyDescent="0.3">
      <c r="A13" s="1"/>
      <c r="C13" s="11"/>
      <c r="E13" s="11"/>
      <c r="J13" s="11"/>
      <c r="K13" s="1"/>
      <c r="M13" s="1"/>
    </row>
    <row r="14" spans="1:16" x14ac:dyDescent="0.3">
      <c r="A14" s="1"/>
      <c r="C14" s="11"/>
      <c r="E14" s="11"/>
      <c r="J14" s="11"/>
      <c r="K14" s="1"/>
      <c r="M14" s="1"/>
    </row>
    <row r="15" spans="1:16" x14ac:dyDescent="0.3">
      <c r="A15" s="1"/>
      <c r="C15" s="11"/>
      <c r="E15" s="11"/>
      <c r="J15" s="11"/>
      <c r="K15" s="1"/>
      <c r="M15" s="1"/>
    </row>
    <row r="16" spans="1:16" x14ac:dyDescent="0.3">
      <c r="A16" s="1"/>
      <c r="C16" s="11"/>
      <c r="E16" s="11"/>
      <c r="J16" s="11"/>
      <c r="K16" s="1"/>
      <c r="M16" s="1"/>
    </row>
    <row r="17" spans="1:13" x14ac:dyDescent="0.3">
      <c r="A17" s="1"/>
      <c r="C17" s="11"/>
      <c r="E17" s="11"/>
      <c r="J17" s="11"/>
      <c r="K17" s="1"/>
      <c r="M17" s="1"/>
    </row>
    <row r="18" spans="1:13" x14ac:dyDescent="0.3">
      <c r="A18" s="1"/>
      <c r="C18" s="11"/>
      <c r="E18" s="11"/>
      <c r="J18" s="11"/>
      <c r="K18" s="1"/>
      <c r="M18" s="1"/>
    </row>
    <row r="19" spans="1:13" x14ac:dyDescent="0.3">
      <c r="A19" s="1"/>
      <c r="C19" s="11"/>
      <c r="E19" s="11"/>
      <c r="J19" s="11"/>
      <c r="K19" s="1"/>
      <c r="M19" s="1"/>
    </row>
    <row r="20" spans="1:13" x14ac:dyDescent="0.3">
      <c r="A20" s="1"/>
      <c r="C20" s="11"/>
      <c r="E20" s="11"/>
      <c r="J20" s="11"/>
      <c r="K20" s="1"/>
      <c r="M20" s="1"/>
    </row>
    <row r="21" spans="1:13" x14ac:dyDescent="0.3">
      <c r="A21" s="1"/>
      <c r="C21" s="11"/>
      <c r="E21" s="11"/>
      <c r="J21" s="11"/>
      <c r="K21" s="1"/>
      <c r="M21" s="1"/>
    </row>
    <row r="22" spans="1:13" x14ac:dyDescent="0.3">
      <c r="A22" s="1"/>
      <c r="C22" s="11"/>
      <c r="E22" s="11"/>
      <c r="J22" s="11"/>
      <c r="K22" s="1"/>
      <c r="M22" s="1"/>
    </row>
    <row r="23" spans="1:13" x14ac:dyDescent="0.3">
      <c r="A23" s="1"/>
      <c r="C23" s="11"/>
      <c r="E23" s="11"/>
      <c r="J23" s="11"/>
      <c r="K23" s="1"/>
      <c r="M23" s="1"/>
    </row>
    <row r="24" spans="1:13" x14ac:dyDescent="0.3">
      <c r="A24" s="1"/>
      <c r="C24" s="11"/>
      <c r="E24" s="11"/>
      <c r="J24" s="11"/>
      <c r="K24" s="1"/>
      <c r="M24" s="1"/>
    </row>
    <row r="25" spans="1:13" x14ac:dyDescent="0.3">
      <c r="A25" s="1"/>
      <c r="C25" s="11"/>
      <c r="E25" s="11"/>
      <c r="J25" s="11"/>
      <c r="K25" s="1"/>
      <c r="M25" s="1"/>
    </row>
    <row r="26" spans="1:13" x14ac:dyDescent="0.3">
      <c r="A26" s="1"/>
      <c r="C26" s="11"/>
      <c r="E26" s="11"/>
      <c r="J26" s="11"/>
      <c r="K26" s="1"/>
      <c r="M26" s="1"/>
    </row>
    <row r="27" spans="1:13" x14ac:dyDescent="0.3">
      <c r="A27" s="1"/>
      <c r="C27" s="11"/>
      <c r="E27" s="11"/>
      <c r="J27" s="11"/>
      <c r="K27" s="1"/>
      <c r="M27" s="1"/>
    </row>
    <row r="28" spans="1:13" x14ac:dyDescent="0.3">
      <c r="A28" s="1"/>
      <c r="C28" s="11"/>
      <c r="E28" s="11"/>
      <c r="J28" s="11"/>
      <c r="K28" s="1"/>
      <c r="M28" s="1"/>
    </row>
    <row r="29" spans="1:13" x14ac:dyDescent="0.3">
      <c r="A29" s="1"/>
      <c r="C29" s="11"/>
      <c r="E29" s="11"/>
      <c r="J29" s="11"/>
      <c r="K29" s="1"/>
      <c r="M29" s="1"/>
    </row>
    <row r="30" spans="1:13" x14ac:dyDescent="0.3">
      <c r="A30" s="1"/>
      <c r="C30" s="11"/>
      <c r="E30" s="11"/>
      <c r="J30" s="11"/>
      <c r="K30" s="1"/>
      <c r="M30" s="1"/>
    </row>
    <row r="31" spans="1:13" x14ac:dyDescent="0.3">
      <c r="A31" s="1"/>
      <c r="C31" s="11"/>
      <c r="E31" s="11"/>
      <c r="J31" s="11"/>
      <c r="K31" s="1"/>
      <c r="M31" s="1"/>
    </row>
    <row r="32" spans="1:13" x14ac:dyDescent="0.3">
      <c r="A32" s="1"/>
      <c r="C32" s="11"/>
      <c r="E32" s="11"/>
      <c r="J32" s="11"/>
      <c r="K32" s="1"/>
      <c r="M32" s="1"/>
    </row>
    <row r="33" spans="1:13" x14ac:dyDescent="0.3">
      <c r="A33" s="1"/>
      <c r="C33" s="11"/>
      <c r="E33" s="11"/>
      <c r="J33" s="11"/>
      <c r="K33" s="1"/>
      <c r="M33" s="1"/>
    </row>
    <row r="34" spans="1:13" x14ac:dyDescent="0.3">
      <c r="A34" s="1"/>
      <c r="C34" s="11"/>
      <c r="E34" s="11"/>
      <c r="J34" s="11"/>
      <c r="K34" s="1"/>
      <c r="M34" s="1"/>
    </row>
    <row r="35" spans="1:13" x14ac:dyDescent="0.3">
      <c r="A35" s="1"/>
      <c r="C35" s="11"/>
      <c r="E35" s="11"/>
      <c r="J35" s="11"/>
      <c r="K35" s="1"/>
      <c r="M35" s="1"/>
    </row>
    <row r="36" spans="1:13" x14ac:dyDescent="0.3">
      <c r="A36" s="1"/>
      <c r="C36" s="11"/>
      <c r="E36" s="11"/>
      <c r="J36" s="11"/>
      <c r="K36" s="1"/>
      <c r="M36" s="1"/>
    </row>
    <row r="37" spans="1:13" x14ac:dyDescent="0.3">
      <c r="A37" s="1"/>
      <c r="C37" s="11"/>
      <c r="E37" s="11"/>
      <c r="J37" s="11"/>
      <c r="K37" s="1"/>
      <c r="M37" s="1"/>
    </row>
    <row r="38" spans="1:13" x14ac:dyDescent="0.3">
      <c r="A38" s="1"/>
      <c r="C38" s="11"/>
      <c r="E38" s="11"/>
      <c r="J38" s="11"/>
      <c r="K38" s="1"/>
      <c r="M38" s="1"/>
    </row>
    <row r="39" spans="1:13" x14ac:dyDescent="0.3">
      <c r="A39" s="1"/>
      <c r="C39" s="11"/>
      <c r="E39" s="11"/>
      <c r="J39" s="11"/>
      <c r="K39" s="1"/>
      <c r="M39" s="1"/>
    </row>
    <row r="40" spans="1:13" x14ac:dyDescent="0.3">
      <c r="A40" s="1"/>
      <c r="C40" s="11"/>
      <c r="E40" s="11"/>
      <c r="J40" s="11"/>
      <c r="K40" s="1"/>
      <c r="M40" s="1"/>
    </row>
    <row r="41" spans="1:13" x14ac:dyDescent="0.3">
      <c r="A41" s="1"/>
      <c r="C41" s="11"/>
      <c r="E41" s="11"/>
      <c r="J41" s="11"/>
      <c r="K41" s="1"/>
      <c r="M41" s="1"/>
    </row>
    <row r="42" spans="1:13" x14ac:dyDescent="0.3">
      <c r="A42" s="1"/>
      <c r="C42" s="11"/>
      <c r="E42" s="11"/>
      <c r="J42" s="11"/>
      <c r="K42" s="1"/>
      <c r="M42" s="1"/>
    </row>
    <row r="43" spans="1:13" x14ac:dyDescent="0.3">
      <c r="A43" s="1"/>
      <c r="C43" s="11"/>
      <c r="E43" s="11"/>
      <c r="J43" s="11"/>
      <c r="K43" s="1"/>
      <c r="M43" s="1"/>
    </row>
    <row r="44" spans="1:13" x14ac:dyDescent="0.3">
      <c r="A44" s="1"/>
      <c r="C44" s="11"/>
      <c r="E44" s="11"/>
      <c r="J44" s="11"/>
      <c r="K44" s="1"/>
      <c r="M44" s="1"/>
    </row>
    <row r="45" spans="1:13" x14ac:dyDescent="0.3">
      <c r="A45" s="1"/>
      <c r="C45" s="11"/>
      <c r="E45" s="11"/>
      <c r="J45" s="11"/>
      <c r="K45" s="1"/>
      <c r="M45" s="1"/>
    </row>
    <row r="46" spans="1:13" x14ac:dyDescent="0.3">
      <c r="A46" s="1"/>
      <c r="C46" s="11"/>
      <c r="E46" s="11"/>
      <c r="J46" s="11"/>
      <c r="K46" s="1"/>
      <c r="M46" s="1"/>
    </row>
    <row r="47" spans="1:13" x14ac:dyDescent="0.3">
      <c r="A47" s="1"/>
      <c r="C47" s="11"/>
      <c r="E47" s="11"/>
      <c r="J47" s="11"/>
      <c r="K47" s="1"/>
      <c r="M47" s="1"/>
    </row>
    <row r="48" spans="1:13" x14ac:dyDescent="0.3">
      <c r="A48" s="1"/>
      <c r="C48" s="11"/>
      <c r="E48" s="11"/>
      <c r="J48" s="11"/>
      <c r="K48" s="1"/>
      <c r="M48" s="1"/>
    </row>
    <row r="49" spans="1:13" x14ac:dyDescent="0.3">
      <c r="A49" s="1"/>
      <c r="C49" s="11"/>
      <c r="E49" s="11"/>
      <c r="J49" s="11"/>
      <c r="K49" s="1"/>
      <c r="M49" s="1"/>
    </row>
    <row r="50" spans="1:13" x14ac:dyDescent="0.3">
      <c r="A50" s="1"/>
      <c r="C50" s="11"/>
      <c r="E50" s="11"/>
      <c r="J50" s="11"/>
      <c r="K50" s="1"/>
      <c r="M50" s="1"/>
    </row>
    <row r="51" spans="1:13" x14ac:dyDescent="0.3">
      <c r="A51" s="1"/>
      <c r="C51" s="11"/>
      <c r="E51" s="11"/>
      <c r="J51" s="11"/>
      <c r="K51" s="1"/>
      <c r="M51" s="1"/>
    </row>
    <row r="52" spans="1:13" x14ac:dyDescent="0.3">
      <c r="A52" s="1"/>
      <c r="C52" s="11"/>
      <c r="E52" s="11"/>
      <c r="J52" s="11"/>
      <c r="K52" s="1"/>
      <c r="M52" s="1"/>
    </row>
    <row r="53" spans="1:13" x14ac:dyDescent="0.3">
      <c r="A53" s="1"/>
      <c r="C53" s="11"/>
      <c r="E53" s="11"/>
      <c r="J53" s="11"/>
      <c r="K53" s="1"/>
      <c r="M53" s="1"/>
    </row>
    <row r="54" spans="1:13" x14ac:dyDescent="0.3">
      <c r="A54" s="1"/>
      <c r="C54" s="11"/>
      <c r="E54" s="11"/>
      <c r="J54" s="11"/>
      <c r="K54" s="1"/>
      <c r="M54" s="1"/>
    </row>
    <row r="55" spans="1:13" x14ac:dyDescent="0.3">
      <c r="A55" s="1"/>
      <c r="C55" s="11"/>
      <c r="E55" s="11"/>
      <c r="J55" s="11"/>
      <c r="K55" s="1"/>
      <c r="M55" s="1"/>
    </row>
    <row r="56" spans="1:13" x14ac:dyDescent="0.3">
      <c r="A56" s="1"/>
      <c r="C56" s="11"/>
      <c r="E56" s="11"/>
      <c r="J56" s="11"/>
      <c r="K56" s="1"/>
      <c r="M56" s="1"/>
    </row>
    <row r="57" spans="1:13" x14ac:dyDescent="0.3">
      <c r="A57" s="1"/>
      <c r="C57" s="11"/>
      <c r="E57" s="11"/>
      <c r="J57" s="11"/>
      <c r="K57" s="1"/>
      <c r="M57" s="1"/>
    </row>
    <row r="58" spans="1:13" x14ac:dyDescent="0.3">
      <c r="A58" s="1"/>
      <c r="C58" s="11"/>
      <c r="E58" s="11"/>
      <c r="J58" s="11"/>
      <c r="K58" s="1"/>
      <c r="M58" s="1"/>
    </row>
    <row r="59" spans="1:13" x14ac:dyDescent="0.3">
      <c r="A59" s="1"/>
      <c r="C59" s="11"/>
      <c r="E59" s="11"/>
      <c r="J59" s="11"/>
      <c r="K59" s="1"/>
      <c r="M59" s="1"/>
    </row>
    <row r="60" spans="1:13" x14ac:dyDescent="0.3">
      <c r="A60" s="1"/>
      <c r="C60" s="11"/>
      <c r="E60" s="11"/>
      <c r="J60" s="11"/>
      <c r="K60" s="1"/>
      <c r="M60" s="1"/>
    </row>
    <row r="61" spans="1:13" x14ac:dyDescent="0.3">
      <c r="A61" s="1"/>
      <c r="C61" s="11"/>
      <c r="E61" s="11"/>
      <c r="J61" s="11"/>
      <c r="K61" s="1"/>
      <c r="M61" s="1"/>
    </row>
    <row r="62" spans="1:13" x14ac:dyDescent="0.3">
      <c r="A62" s="1"/>
      <c r="C62" s="11"/>
      <c r="E62" s="11"/>
      <c r="J62" s="11"/>
      <c r="K62" s="1"/>
      <c r="M62" s="1"/>
    </row>
    <row r="63" spans="1:13" x14ac:dyDescent="0.3">
      <c r="A63" s="1"/>
      <c r="C63" s="11"/>
      <c r="E63" s="11"/>
      <c r="J63" s="11"/>
      <c r="K63" s="1"/>
      <c r="M63" s="1"/>
    </row>
    <row r="64" spans="1:13" x14ac:dyDescent="0.3">
      <c r="A64" s="1"/>
      <c r="C64" s="11"/>
      <c r="E64" s="11"/>
      <c r="J64" s="11"/>
      <c r="K64" s="1"/>
      <c r="M64" s="1"/>
    </row>
    <row r="65" spans="1:13" x14ac:dyDescent="0.3">
      <c r="A65" s="1"/>
      <c r="C65" s="11"/>
      <c r="E65" s="11"/>
      <c r="J65" s="11"/>
      <c r="K65" s="1"/>
      <c r="M65" s="1"/>
    </row>
    <row r="66" spans="1:13" x14ac:dyDescent="0.3">
      <c r="A66" s="1"/>
      <c r="C66" s="11"/>
      <c r="E66" s="11"/>
      <c r="J66" s="11"/>
      <c r="K66" s="1"/>
      <c r="M66" s="1"/>
    </row>
    <row r="67" spans="1:13" x14ac:dyDescent="0.3">
      <c r="A67" s="1"/>
      <c r="C67" s="11"/>
      <c r="E67" s="11"/>
      <c r="J67" s="11"/>
      <c r="K67" s="1"/>
      <c r="M67" s="1"/>
    </row>
    <row r="68" spans="1:13" x14ac:dyDescent="0.3">
      <c r="A68" s="1"/>
      <c r="C68" s="11"/>
      <c r="E68" s="11"/>
      <c r="J68" s="11"/>
      <c r="K68" s="1"/>
      <c r="M68" s="1"/>
    </row>
    <row r="69" spans="1:13" x14ac:dyDescent="0.3">
      <c r="A69" s="1"/>
      <c r="C69" s="11"/>
      <c r="E69" s="11"/>
      <c r="J69" s="11"/>
      <c r="K69" s="1"/>
      <c r="M69" s="1"/>
    </row>
    <row r="70" spans="1:13" x14ac:dyDescent="0.3">
      <c r="A70" s="1"/>
      <c r="C70" s="11"/>
      <c r="E70" s="11"/>
      <c r="J70" s="11"/>
      <c r="K70" s="1"/>
      <c r="M70" s="1"/>
    </row>
    <row r="71" spans="1:13" x14ac:dyDescent="0.3">
      <c r="A71" s="1"/>
      <c r="C71" s="11"/>
      <c r="E71" s="11"/>
      <c r="J71" s="11"/>
      <c r="K71" s="1"/>
      <c r="M71" s="1"/>
    </row>
    <row r="72" spans="1:13" x14ac:dyDescent="0.3">
      <c r="A72" s="1"/>
      <c r="C72" s="11"/>
      <c r="E72" s="11"/>
      <c r="J72" s="11"/>
      <c r="K72" s="1"/>
      <c r="M72" s="1"/>
    </row>
    <row r="73" spans="1:13" x14ac:dyDescent="0.3">
      <c r="A73" s="1"/>
      <c r="C73" s="11"/>
      <c r="E73" s="11"/>
      <c r="J73" s="11"/>
      <c r="K73" s="1"/>
      <c r="M73" s="1"/>
    </row>
    <row r="74" spans="1:13" x14ac:dyDescent="0.3">
      <c r="A74" s="1"/>
      <c r="C74" s="11"/>
      <c r="E74" s="11"/>
      <c r="J74" s="11"/>
      <c r="K74" s="1"/>
      <c r="M74" s="1"/>
    </row>
    <row r="75" spans="1:13" x14ac:dyDescent="0.3">
      <c r="A75" s="1"/>
      <c r="C75" s="11"/>
      <c r="E75" s="11"/>
      <c r="J75" s="11"/>
      <c r="K75" s="1"/>
      <c r="M75" s="1"/>
    </row>
    <row r="76" spans="1:13" x14ac:dyDescent="0.3">
      <c r="A76" s="1"/>
      <c r="C76" s="11"/>
      <c r="E76" s="11"/>
      <c r="J76" s="11"/>
      <c r="K76" s="1"/>
      <c r="M76" s="1"/>
    </row>
    <row r="77" spans="1:13" x14ac:dyDescent="0.3">
      <c r="A77" s="1"/>
      <c r="C77" s="11"/>
      <c r="E77" s="11"/>
      <c r="J77" s="11"/>
      <c r="K77" s="1"/>
      <c r="M77" s="1"/>
    </row>
    <row r="78" spans="1:13" x14ac:dyDescent="0.3">
      <c r="A78" s="1"/>
      <c r="C78" s="11"/>
      <c r="E78" s="11"/>
      <c r="J78" s="11"/>
      <c r="K78" s="1"/>
      <c r="M78" s="1"/>
    </row>
    <row r="79" spans="1:13" x14ac:dyDescent="0.3">
      <c r="A79" s="1"/>
      <c r="C79" s="11"/>
      <c r="E79" s="11"/>
      <c r="J79" s="11"/>
      <c r="K79" s="1"/>
      <c r="M79" s="1"/>
    </row>
    <row r="80" spans="1:13" x14ac:dyDescent="0.3">
      <c r="A80" s="1"/>
      <c r="C80" s="11"/>
      <c r="E80" s="11"/>
      <c r="J80" s="11"/>
      <c r="K80" s="1"/>
      <c r="M80" s="1"/>
    </row>
    <row r="81" spans="1:13" x14ac:dyDescent="0.3">
      <c r="A81" s="1"/>
      <c r="C81" s="11"/>
      <c r="E81" s="11"/>
      <c r="J81" s="11"/>
      <c r="K81" s="1"/>
      <c r="M81" s="1"/>
    </row>
    <row r="82" spans="1:13" x14ac:dyDescent="0.3">
      <c r="A82" s="1"/>
      <c r="C82" s="11"/>
      <c r="E82" s="11"/>
      <c r="J82" s="11"/>
      <c r="K82" s="1"/>
      <c r="M82" s="1"/>
    </row>
    <row r="83" spans="1:13" x14ac:dyDescent="0.3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R70"/>
  <sheetViews>
    <sheetView workbookViewId="0">
      <selection activeCell="P15" sqref="P15"/>
    </sheetView>
  </sheetViews>
  <sheetFormatPr defaultColWidth="11.5546875" defaultRowHeight="14.4" x14ac:dyDescent="0.3"/>
  <cols>
    <col min="1" max="1" width="10.109375" style="90" bestFit="1" customWidth="1"/>
    <col min="2" max="2" width="3.109375" style="51" bestFit="1" customWidth="1"/>
    <col min="3" max="3" width="10.109375" style="51" bestFit="1" customWidth="1"/>
    <col min="4" max="4" width="13.44140625" style="51" bestFit="1" customWidth="1"/>
    <col min="5" max="5" width="28.5546875" style="63" bestFit="1" customWidth="1"/>
    <col min="6" max="6" width="11.88671875" style="35" bestFit="1" customWidth="1"/>
    <col min="7" max="7" width="16.6640625" style="79" bestFit="1" customWidth="1"/>
    <col min="8" max="8" width="4.44140625" style="35" bestFit="1" customWidth="1"/>
    <col min="9" max="9" width="11.6640625" style="79" bestFit="1" customWidth="1"/>
    <col min="10" max="10" width="4.44140625" style="35" bestFit="1" customWidth="1"/>
    <col min="11" max="11" width="8.44140625" style="35" bestFit="1" customWidth="1"/>
    <col min="12" max="12" width="3" style="35" bestFit="1" customWidth="1"/>
    <col min="13" max="16384" width="11.5546875" style="35"/>
  </cols>
  <sheetData>
    <row r="1" spans="1:18" x14ac:dyDescent="0.3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  <c r="P1" s="35" t="s">
        <v>152</v>
      </c>
    </row>
    <row r="2" spans="1:18" s="131" customFormat="1" x14ac:dyDescent="0.3">
      <c r="A2" s="128" t="s">
        <v>55</v>
      </c>
      <c r="B2" s="129" t="s">
        <v>30</v>
      </c>
      <c r="C2" s="130">
        <v>71101343</v>
      </c>
      <c r="D2" s="130">
        <v>2102004585</v>
      </c>
      <c r="E2" s="130" t="s">
        <v>56</v>
      </c>
      <c r="F2" s="129">
        <v>73331</v>
      </c>
      <c r="G2" s="128">
        <v>1591262.79</v>
      </c>
      <c r="H2" s="129" t="s">
        <v>0</v>
      </c>
      <c r="I2" s="128">
        <v>62414.7</v>
      </c>
      <c r="J2" s="129" t="s">
        <v>17</v>
      </c>
      <c r="K2" s="128">
        <v>0</v>
      </c>
      <c r="L2" s="129">
        <v>1</v>
      </c>
      <c r="M2" s="129">
        <v>3216</v>
      </c>
      <c r="N2" s="129">
        <v>2021</v>
      </c>
      <c r="O2" s="129">
        <v>12</v>
      </c>
    </row>
    <row r="3" spans="1:18" s="131" customFormat="1" x14ac:dyDescent="0.3">
      <c r="A3" s="128" t="s">
        <v>58</v>
      </c>
      <c r="B3" s="129" t="s">
        <v>30</v>
      </c>
      <c r="C3" s="130">
        <v>71101344</v>
      </c>
      <c r="D3" s="130">
        <v>110210044</v>
      </c>
      <c r="E3" s="130" t="s">
        <v>59</v>
      </c>
      <c r="F3" s="129">
        <v>72829</v>
      </c>
      <c r="G3" s="128">
        <v>721069.76</v>
      </c>
      <c r="H3" s="129" t="s">
        <v>0</v>
      </c>
      <c r="I3" s="128">
        <v>28332.799999999999</v>
      </c>
      <c r="J3" s="129" t="s">
        <v>17</v>
      </c>
      <c r="K3" s="128">
        <v>0</v>
      </c>
      <c r="L3" s="129">
        <v>1</v>
      </c>
      <c r="M3" s="129">
        <v>3216</v>
      </c>
      <c r="N3" s="129">
        <v>2021</v>
      </c>
      <c r="O3" s="129">
        <v>12</v>
      </c>
    </row>
    <row r="4" spans="1:18" s="131" customFormat="1" x14ac:dyDescent="0.3">
      <c r="A4" s="128" t="s">
        <v>55</v>
      </c>
      <c r="B4" s="129" t="s">
        <v>30</v>
      </c>
      <c r="C4" s="130">
        <v>71101336</v>
      </c>
      <c r="D4" s="130">
        <v>1870127762</v>
      </c>
      <c r="E4" s="130" t="s">
        <v>32</v>
      </c>
      <c r="F4" s="129">
        <v>70022</v>
      </c>
      <c r="G4" s="128">
        <v>1113920</v>
      </c>
      <c r="H4" s="129" t="s">
        <v>0</v>
      </c>
      <c r="I4" s="128">
        <v>43762.080000000002</v>
      </c>
      <c r="J4" s="129" t="s">
        <v>17</v>
      </c>
      <c r="K4" s="128">
        <v>0</v>
      </c>
      <c r="L4" s="129">
        <v>22</v>
      </c>
      <c r="M4" s="129">
        <v>3216</v>
      </c>
      <c r="N4" s="129">
        <v>2021</v>
      </c>
      <c r="O4" s="129">
        <v>12</v>
      </c>
    </row>
    <row r="5" spans="1:18" s="131" customFormat="1" x14ac:dyDescent="0.3">
      <c r="A5" s="128" t="s">
        <v>55</v>
      </c>
      <c r="B5" s="129" t="s">
        <v>30</v>
      </c>
      <c r="C5" s="130">
        <v>71101353</v>
      </c>
      <c r="D5" s="130">
        <v>213100029</v>
      </c>
      <c r="E5" s="130" t="s">
        <v>33</v>
      </c>
      <c r="F5" s="129">
        <v>70190</v>
      </c>
      <c r="G5" s="128">
        <v>153712</v>
      </c>
      <c r="H5" s="129" t="s">
        <v>0</v>
      </c>
      <c r="I5" s="128">
        <v>6038.82</v>
      </c>
      <c r="J5" s="129" t="s">
        <v>17</v>
      </c>
      <c r="K5" s="128">
        <v>0</v>
      </c>
      <c r="L5" s="129">
        <v>22</v>
      </c>
      <c r="M5" s="129">
        <v>3216</v>
      </c>
      <c r="N5" s="129">
        <v>2021</v>
      </c>
      <c r="O5" s="129">
        <v>12</v>
      </c>
    </row>
    <row r="6" spans="1:18" s="131" customFormat="1" x14ac:dyDescent="0.3">
      <c r="A6" s="128" t="s">
        <v>55</v>
      </c>
      <c r="B6" s="129" t="s">
        <v>30</v>
      </c>
      <c r="C6" s="130">
        <v>71101356</v>
      </c>
      <c r="D6" s="130">
        <v>11000205</v>
      </c>
      <c r="E6" s="130" t="s">
        <v>31</v>
      </c>
      <c r="F6" s="129">
        <v>74050</v>
      </c>
      <c r="G6" s="128">
        <v>9886532.5</v>
      </c>
      <c r="H6" s="129" t="s">
        <v>0</v>
      </c>
      <c r="I6" s="128">
        <v>388407.81</v>
      </c>
      <c r="J6" s="129" t="s">
        <v>17</v>
      </c>
      <c r="K6" s="128">
        <v>0</v>
      </c>
      <c r="L6" s="129">
        <v>22</v>
      </c>
      <c r="M6" s="129">
        <v>3216</v>
      </c>
      <c r="N6" s="129">
        <v>2021</v>
      </c>
      <c r="O6" s="129">
        <v>12</v>
      </c>
      <c r="R6" s="131" t="s">
        <v>153</v>
      </c>
    </row>
    <row r="7" spans="1:18" s="131" customFormat="1" x14ac:dyDescent="0.3">
      <c r="A7" s="128" t="s">
        <v>55</v>
      </c>
      <c r="B7" s="129" t="s">
        <v>30</v>
      </c>
      <c r="C7" s="130">
        <v>71101359</v>
      </c>
      <c r="D7" s="130">
        <v>113001014</v>
      </c>
      <c r="E7" s="130" t="s">
        <v>33</v>
      </c>
      <c r="F7" s="129">
        <v>70013</v>
      </c>
      <c r="G7" s="128">
        <v>380564</v>
      </c>
      <c r="H7" s="129" t="s">
        <v>0</v>
      </c>
      <c r="I7" s="128">
        <v>14951.05</v>
      </c>
      <c r="J7" s="129" t="s">
        <v>17</v>
      </c>
      <c r="K7" s="128">
        <v>0</v>
      </c>
      <c r="L7" s="129">
        <v>22</v>
      </c>
      <c r="M7" s="129">
        <v>3216</v>
      </c>
      <c r="N7" s="129">
        <v>2021</v>
      </c>
      <c r="O7" s="129">
        <v>12</v>
      </c>
    </row>
    <row r="8" spans="1:18" s="131" customFormat="1" x14ac:dyDescent="0.3">
      <c r="A8" s="128" t="s">
        <v>55</v>
      </c>
      <c r="B8" s="129" t="s">
        <v>30</v>
      </c>
      <c r="C8" s="130">
        <v>71101363</v>
      </c>
      <c r="D8" s="130">
        <v>700210091</v>
      </c>
      <c r="E8" s="130" t="s">
        <v>31</v>
      </c>
      <c r="F8" s="129">
        <v>74271</v>
      </c>
      <c r="G8" s="128">
        <v>317689.09999999998</v>
      </c>
      <c r="H8" s="129" t="s">
        <v>0</v>
      </c>
      <c r="I8" s="128">
        <v>12480.91</v>
      </c>
      <c r="J8" s="129" t="s">
        <v>17</v>
      </c>
      <c r="K8" s="128">
        <v>0</v>
      </c>
      <c r="L8" s="129">
        <v>22</v>
      </c>
      <c r="M8" s="129">
        <v>3216</v>
      </c>
      <c r="N8" s="129">
        <v>2021</v>
      </c>
      <c r="O8" s="129">
        <v>12</v>
      </c>
    </row>
    <row r="9" spans="1:18" s="131" customFormat="1" x14ac:dyDescent="0.3">
      <c r="A9" s="128" t="s">
        <v>57</v>
      </c>
      <c r="B9" s="129" t="s">
        <v>30</v>
      </c>
      <c r="C9" s="130">
        <v>71101338</v>
      </c>
      <c r="D9" s="130">
        <v>21101219</v>
      </c>
      <c r="E9" s="130" t="s">
        <v>33</v>
      </c>
      <c r="F9" s="129">
        <v>71593</v>
      </c>
      <c r="G9" s="128">
        <v>787950</v>
      </c>
      <c r="H9" s="129" t="s">
        <v>0</v>
      </c>
      <c r="I9" s="128">
        <v>30942.47</v>
      </c>
      <c r="J9" s="129" t="s">
        <v>17</v>
      </c>
      <c r="K9" s="128">
        <v>0</v>
      </c>
      <c r="L9" s="129">
        <v>22</v>
      </c>
      <c r="M9" s="129">
        <v>3216</v>
      </c>
      <c r="N9" s="129">
        <v>2021</v>
      </c>
      <c r="O9" s="129">
        <v>12</v>
      </c>
    </row>
    <row r="10" spans="1:18" s="131" customFormat="1" x14ac:dyDescent="0.3">
      <c r="A10" s="128" t="s">
        <v>58</v>
      </c>
      <c r="B10" s="129" t="s">
        <v>30</v>
      </c>
      <c r="C10" s="130">
        <v>71101335</v>
      </c>
      <c r="D10" s="130">
        <v>1870127915</v>
      </c>
      <c r="E10" s="130" t="s">
        <v>47</v>
      </c>
      <c r="F10" s="129">
        <v>70022</v>
      </c>
      <c r="G10" s="128">
        <v>1384701.5</v>
      </c>
      <c r="H10" s="129" t="s">
        <v>0</v>
      </c>
      <c r="I10" s="128">
        <v>54412.98</v>
      </c>
      <c r="J10" s="129" t="s">
        <v>17</v>
      </c>
      <c r="K10" s="128">
        <v>0</v>
      </c>
      <c r="L10" s="129">
        <v>22</v>
      </c>
      <c r="M10" s="129">
        <v>3216</v>
      </c>
      <c r="N10" s="129">
        <v>2021</v>
      </c>
      <c r="O10" s="129">
        <v>12</v>
      </c>
    </row>
    <row r="11" spans="1:18" s="131" customFormat="1" x14ac:dyDescent="0.3">
      <c r="A11" s="128" t="s">
        <v>61</v>
      </c>
      <c r="B11" s="129" t="s">
        <v>30</v>
      </c>
      <c r="C11" s="130">
        <v>71101337</v>
      </c>
      <c r="D11" s="130" t="s">
        <v>62</v>
      </c>
      <c r="E11" s="130" t="s">
        <v>33</v>
      </c>
      <c r="F11" s="129">
        <v>71306</v>
      </c>
      <c r="G11" s="128">
        <v>169277</v>
      </c>
      <c r="H11" s="129" t="s">
        <v>0</v>
      </c>
      <c r="I11" s="128">
        <v>6651.09</v>
      </c>
      <c r="J11" s="129" t="s">
        <v>17</v>
      </c>
      <c r="K11" s="128">
        <v>0</v>
      </c>
      <c r="L11" s="129">
        <v>22</v>
      </c>
      <c r="M11" s="129">
        <v>3216</v>
      </c>
      <c r="N11" s="129">
        <v>2021</v>
      </c>
      <c r="O11" s="129">
        <v>12</v>
      </c>
    </row>
    <row r="12" spans="1:18" s="131" customFormat="1" x14ac:dyDescent="0.3">
      <c r="A12" s="128" t="s">
        <v>67</v>
      </c>
      <c r="B12" s="129" t="s">
        <v>30</v>
      </c>
      <c r="C12" s="130">
        <v>71101346</v>
      </c>
      <c r="D12" s="130">
        <v>1870128015</v>
      </c>
      <c r="E12" s="130" t="s">
        <v>47</v>
      </c>
      <c r="F12" s="129">
        <v>70022</v>
      </c>
      <c r="G12" s="128">
        <v>674583</v>
      </c>
      <c r="H12" s="129" t="s">
        <v>0</v>
      </c>
      <c r="I12" s="128">
        <v>26582.46</v>
      </c>
      <c r="J12" s="129" t="s">
        <v>17</v>
      </c>
      <c r="K12" s="128">
        <v>0</v>
      </c>
      <c r="L12" s="129">
        <v>22</v>
      </c>
      <c r="M12" s="129">
        <v>3216</v>
      </c>
      <c r="N12" s="129">
        <v>2021</v>
      </c>
      <c r="O12" s="129">
        <v>12</v>
      </c>
    </row>
    <row r="13" spans="1:18" s="131" customFormat="1" x14ac:dyDescent="0.3">
      <c r="A13" s="128" t="s">
        <v>69</v>
      </c>
      <c r="B13" s="129" t="s">
        <v>30</v>
      </c>
      <c r="C13" s="130">
        <v>71101347</v>
      </c>
      <c r="D13" s="130">
        <v>1870128016</v>
      </c>
      <c r="E13" s="130" t="s">
        <v>31</v>
      </c>
      <c r="F13" s="129">
        <v>70022</v>
      </c>
      <c r="G13" s="128">
        <v>1112261.2</v>
      </c>
      <c r="H13" s="129" t="s">
        <v>0</v>
      </c>
      <c r="I13" s="128">
        <v>43805.33</v>
      </c>
      <c r="J13" s="129" t="s">
        <v>17</v>
      </c>
      <c r="K13" s="128">
        <v>0</v>
      </c>
      <c r="L13" s="129">
        <v>22</v>
      </c>
      <c r="M13" s="129">
        <v>3216</v>
      </c>
      <c r="N13" s="129">
        <v>2021</v>
      </c>
      <c r="O13" s="129">
        <v>12</v>
      </c>
    </row>
    <row r="14" spans="1:18" s="131" customFormat="1" x14ac:dyDescent="0.3">
      <c r="A14" s="128" t="s">
        <v>69</v>
      </c>
      <c r="B14" s="129" t="s">
        <v>30</v>
      </c>
      <c r="C14" s="130">
        <v>71101351</v>
      </c>
      <c r="D14" s="130">
        <v>1870128121</v>
      </c>
      <c r="E14" s="130" t="s">
        <v>47</v>
      </c>
      <c r="F14" s="129">
        <v>70022</v>
      </c>
      <c r="G14" s="128">
        <v>483000</v>
      </c>
      <c r="H14" s="129" t="s">
        <v>0</v>
      </c>
      <c r="I14" s="128">
        <v>19022.490000000002</v>
      </c>
      <c r="J14" s="129" t="s">
        <v>17</v>
      </c>
      <c r="K14" s="128">
        <v>0</v>
      </c>
      <c r="L14" s="129">
        <v>22</v>
      </c>
      <c r="M14" s="129">
        <v>3216</v>
      </c>
      <c r="N14" s="129">
        <v>2021</v>
      </c>
      <c r="O14" s="129">
        <v>12</v>
      </c>
    </row>
    <row r="15" spans="1:18" s="131" customFormat="1" x14ac:dyDescent="0.3">
      <c r="A15" s="132" t="s">
        <v>57</v>
      </c>
      <c r="B15" s="133" t="s">
        <v>30</v>
      </c>
      <c r="C15" s="121">
        <v>71101345</v>
      </c>
      <c r="D15" s="121">
        <v>110210043</v>
      </c>
      <c r="E15" s="121" t="s">
        <v>60</v>
      </c>
      <c r="F15" s="133">
        <v>72829</v>
      </c>
      <c r="G15" s="132">
        <v>3724812.13</v>
      </c>
      <c r="H15" s="133" t="s">
        <v>0</v>
      </c>
      <c r="I15" s="132">
        <v>146386.79999999999</v>
      </c>
      <c r="J15" s="133" t="s">
        <v>17</v>
      </c>
      <c r="K15" s="132">
        <v>0</v>
      </c>
      <c r="L15" s="133">
        <v>1</v>
      </c>
      <c r="M15" s="133">
        <v>3216</v>
      </c>
      <c r="N15" s="133">
        <v>2021</v>
      </c>
      <c r="O15" s="133">
        <v>12</v>
      </c>
      <c r="P15" s="131">
        <v>27830322</v>
      </c>
    </row>
    <row r="16" spans="1:18" s="131" customFormat="1" x14ac:dyDescent="0.3">
      <c r="A16" s="132" t="s">
        <v>57</v>
      </c>
      <c r="B16" s="133" t="s">
        <v>30</v>
      </c>
      <c r="C16" s="121">
        <v>71101349</v>
      </c>
      <c r="D16" s="121">
        <v>1502100045</v>
      </c>
      <c r="E16" s="121" t="s">
        <v>33</v>
      </c>
      <c r="F16" s="133">
        <v>70669</v>
      </c>
      <c r="G16" s="132">
        <v>1095600</v>
      </c>
      <c r="H16" s="133" t="s">
        <v>0</v>
      </c>
      <c r="I16" s="132">
        <v>43023.76</v>
      </c>
      <c r="J16" s="133" t="s">
        <v>17</v>
      </c>
      <c r="K16" s="132">
        <v>0</v>
      </c>
      <c r="L16" s="133">
        <v>22</v>
      </c>
      <c r="M16" s="133">
        <v>3216</v>
      </c>
      <c r="N16" s="133">
        <v>2021</v>
      </c>
      <c r="O16" s="133">
        <v>12</v>
      </c>
      <c r="P16" s="131">
        <v>27830322</v>
      </c>
    </row>
    <row r="17" spans="1:16" s="131" customFormat="1" x14ac:dyDescent="0.3">
      <c r="A17" s="132" t="s">
        <v>58</v>
      </c>
      <c r="B17" s="133" t="s">
        <v>30</v>
      </c>
      <c r="C17" s="121">
        <v>71101342</v>
      </c>
      <c r="D17" s="121">
        <v>110211735</v>
      </c>
      <c r="E17" s="121" t="s">
        <v>31</v>
      </c>
      <c r="F17" s="133">
        <v>70919</v>
      </c>
      <c r="G17" s="132">
        <v>135497.60000000001</v>
      </c>
      <c r="H17" s="133" t="s">
        <v>0</v>
      </c>
      <c r="I17" s="132">
        <v>5324.49</v>
      </c>
      <c r="J17" s="133" t="s">
        <v>17</v>
      </c>
      <c r="K17" s="132">
        <v>0</v>
      </c>
      <c r="L17" s="133">
        <v>22</v>
      </c>
      <c r="M17" s="133">
        <v>3216</v>
      </c>
      <c r="N17" s="133">
        <v>2021</v>
      </c>
      <c r="O17" s="133">
        <v>12</v>
      </c>
      <c r="P17" s="131">
        <v>27830322</v>
      </c>
    </row>
    <row r="18" spans="1:16" s="131" customFormat="1" x14ac:dyDescent="0.3">
      <c r="A18" s="132" t="s">
        <v>58</v>
      </c>
      <c r="B18" s="133" t="s">
        <v>30</v>
      </c>
      <c r="C18" s="121">
        <v>71101358</v>
      </c>
      <c r="D18" s="121">
        <v>113001015</v>
      </c>
      <c r="E18" s="121" t="s">
        <v>33</v>
      </c>
      <c r="F18" s="133">
        <v>70013</v>
      </c>
      <c r="G18" s="132">
        <v>793079</v>
      </c>
      <c r="H18" s="133" t="s">
        <v>0</v>
      </c>
      <c r="I18" s="132">
        <v>31164.69</v>
      </c>
      <c r="J18" s="133" t="s">
        <v>17</v>
      </c>
      <c r="K18" s="132">
        <v>0</v>
      </c>
      <c r="L18" s="133">
        <v>22</v>
      </c>
      <c r="M18" s="133">
        <v>3216</v>
      </c>
      <c r="N18" s="133">
        <v>2021</v>
      </c>
      <c r="O18" s="133">
        <v>12</v>
      </c>
      <c r="P18" s="131">
        <v>27830322</v>
      </c>
    </row>
    <row r="19" spans="1:16" s="131" customFormat="1" x14ac:dyDescent="0.3">
      <c r="A19" s="132" t="s">
        <v>61</v>
      </c>
      <c r="B19" s="133" t="s">
        <v>30</v>
      </c>
      <c r="C19" s="121">
        <v>71101350</v>
      </c>
      <c r="D19" s="121">
        <v>21101234</v>
      </c>
      <c r="E19" s="121" t="s">
        <v>33</v>
      </c>
      <c r="F19" s="133">
        <v>71593</v>
      </c>
      <c r="G19" s="132">
        <v>756636</v>
      </c>
      <c r="H19" s="133" t="s">
        <v>0</v>
      </c>
      <c r="I19" s="132">
        <v>29729.13</v>
      </c>
      <c r="J19" s="133" t="s">
        <v>17</v>
      </c>
      <c r="K19" s="132">
        <v>0</v>
      </c>
      <c r="L19" s="133">
        <v>22</v>
      </c>
      <c r="M19" s="133">
        <v>3216</v>
      </c>
      <c r="N19" s="133">
        <v>2021</v>
      </c>
      <c r="O19" s="133">
        <v>12</v>
      </c>
      <c r="P19" s="131">
        <v>27830322</v>
      </c>
    </row>
    <row r="20" spans="1:16" s="131" customFormat="1" x14ac:dyDescent="0.3">
      <c r="A20" s="132" t="s">
        <v>61</v>
      </c>
      <c r="B20" s="133" t="s">
        <v>30</v>
      </c>
      <c r="C20" s="121">
        <v>71101366</v>
      </c>
      <c r="D20" s="121">
        <v>11000216</v>
      </c>
      <c r="E20" s="121" t="s">
        <v>32</v>
      </c>
      <c r="F20" s="133">
        <v>74050</v>
      </c>
      <c r="G20" s="132">
        <v>351120</v>
      </c>
      <c r="H20" s="133" t="s">
        <v>0</v>
      </c>
      <c r="I20" s="132">
        <v>13795.92</v>
      </c>
      <c r="J20" s="133" t="s">
        <v>17</v>
      </c>
      <c r="K20" s="132">
        <v>0</v>
      </c>
      <c r="L20" s="133">
        <v>22</v>
      </c>
      <c r="M20" s="133">
        <v>3216</v>
      </c>
      <c r="N20" s="133">
        <v>2021</v>
      </c>
      <c r="O20" s="133">
        <v>12</v>
      </c>
      <c r="P20" s="131">
        <v>27830322</v>
      </c>
    </row>
    <row r="21" spans="1:16" s="131" customFormat="1" x14ac:dyDescent="0.3">
      <c r="A21" s="132" t="s">
        <v>63</v>
      </c>
      <c r="B21" s="133" t="s">
        <v>30</v>
      </c>
      <c r="C21" s="121">
        <v>71101340</v>
      </c>
      <c r="D21" s="121" t="s">
        <v>64</v>
      </c>
      <c r="E21" s="121" t="s">
        <v>33</v>
      </c>
      <c r="F21" s="133">
        <v>71306</v>
      </c>
      <c r="G21" s="132">
        <v>332208</v>
      </c>
      <c r="H21" s="133" t="s">
        <v>0</v>
      </c>
      <c r="I21" s="132">
        <v>13079.06</v>
      </c>
      <c r="J21" s="133" t="s">
        <v>17</v>
      </c>
      <c r="K21" s="132">
        <v>0</v>
      </c>
      <c r="L21" s="133">
        <v>22</v>
      </c>
      <c r="M21" s="133">
        <v>3216</v>
      </c>
      <c r="N21" s="133">
        <v>2021</v>
      </c>
      <c r="O21" s="133">
        <v>12</v>
      </c>
      <c r="P21" s="131">
        <v>27830322</v>
      </c>
    </row>
    <row r="22" spans="1:16" s="131" customFormat="1" x14ac:dyDescent="0.3">
      <c r="A22" s="132" t="s">
        <v>63</v>
      </c>
      <c r="B22" s="133" t="s">
        <v>30</v>
      </c>
      <c r="C22" s="121">
        <v>71101341</v>
      </c>
      <c r="D22" s="121" t="s">
        <v>65</v>
      </c>
      <c r="E22" s="121" t="s">
        <v>33</v>
      </c>
      <c r="F22" s="133">
        <v>71306</v>
      </c>
      <c r="G22" s="132">
        <v>178182</v>
      </c>
      <c r="H22" s="133" t="s">
        <v>0</v>
      </c>
      <c r="I22" s="132">
        <v>7015.04</v>
      </c>
      <c r="J22" s="133" t="s">
        <v>17</v>
      </c>
      <c r="K22" s="132">
        <v>0</v>
      </c>
      <c r="L22" s="133">
        <v>22</v>
      </c>
      <c r="M22" s="133">
        <v>3216</v>
      </c>
      <c r="N22" s="133">
        <v>2021</v>
      </c>
      <c r="O22" s="133">
        <v>12</v>
      </c>
      <c r="P22" s="131">
        <v>27830322</v>
      </c>
    </row>
    <row r="23" spans="1:16" s="131" customFormat="1" x14ac:dyDescent="0.3">
      <c r="A23" s="132" t="s">
        <v>66</v>
      </c>
      <c r="B23" s="133" t="s">
        <v>30</v>
      </c>
      <c r="C23" s="121">
        <v>71101352</v>
      </c>
      <c r="D23" s="121">
        <v>101200988</v>
      </c>
      <c r="E23" s="121" t="s">
        <v>43</v>
      </c>
      <c r="F23" s="133">
        <v>70057</v>
      </c>
      <c r="G23" s="132">
        <v>302400</v>
      </c>
      <c r="H23" s="133" t="s">
        <v>0</v>
      </c>
      <c r="I23" s="132">
        <v>11908.32</v>
      </c>
      <c r="J23" s="133" t="s">
        <v>17</v>
      </c>
      <c r="K23" s="132">
        <v>0</v>
      </c>
      <c r="L23" s="133">
        <v>22</v>
      </c>
      <c r="M23" s="133">
        <v>3216</v>
      </c>
      <c r="N23" s="133">
        <v>2021</v>
      </c>
      <c r="O23" s="133">
        <v>12</v>
      </c>
      <c r="P23" s="131">
        <v>27830322</v>
      </c>
    </row>
    <row r="24" spans="1:16" s="131" customFormat="1" x14ac:dyDescent="0.3">
      <c r="A24" s="132" t="s">
        <v>67</v>
      </c>
      <c r="B24" s="133" t="s">
        <v>30</v>
      </c>
      <c r="C24" s="121">
        <v>71101354</v>
      </c>
      <c r="D24" s="121" t="s">
        <v>68</v>
      </c>
      <c r="E24" s="121" t="s">
        <v>33</v>
      </c>
      <c r="F24" s="133">
        <v>71306</v>
      </c>
      <c r="G24" s="132">
        <v>299662</v>
      </c>
      <c r="H24" s="133" t="s">
        <v>0</v>
      </c>
      <c r="I24" s="132">
        <v>11808.41</v>
      </c>
      <c r="J24" s="133" t="s">
        <v>17</v>
      </c>
      <c r="K24" s="132">
        <v>0</v>
      </c>
      <c r="L24" s="133">
        <v>22</v>
      </c>
      <c r="M24" s="133">
        <v>3216</v>
      </c>
      <c r="N24" s="133">
        <v>2021</v>
      </c>
      <c r="O24" s="133">
        <v>12</v>
      </c>
      <c r="P24" s="131">
        <v>27830322</v>
      </c>
    </row>
    <row r="25" spans="1:16" s="131" customFormat="1" x14ac:dyDescent="0.3">
      <c r="A25" s="132" t="s">
        <v>67</v>
      </c>
      <c r="B25" s="133" t="s">
        <v>30</v>
      </c>
      <c r="C25" s="121">
        <v>71101369</v>
      </c>
      <c r="D25" s="121">
        <v>113001085</v>
      </c>
      <c r="E25" s="121" t="s">
        <v>33</v>
      </c>
      <c r="F25" s="133">
        <v>70013</v>
      </c>
      <c r="G25" s="132">
        <v>130474</v>
      </c>
      <c r="H25" s="133" t="s">
        <v>0</v>
      </c>
      <c r="I25" s="132">
        <v>5141.43</v>
      </c>
      <c r="J25" s="133" t="s">
        <v>17</v>
      </c>
      <c r="K25" s="132">
        <v>0</v>
      </c>
      <c r="L25" s="133">
        <v>22</v>
      </c>
      <c r="M25" s="133">
        <v>3216</v>
      </c>
      <c r="N25" s="133">
        <v>2021</v>
      </c>
      <c r="O25" s="133">
        <v>12</v>
      </c>
      <c r="P25" s="131">
        <v>27830322</v>
      </c>
    </row>
    <row r="26" spans="1:16" s="131" customFormat="1" x14ac:dyDescent="0.3">
      <c r="A26" s="132" t="s">
        <v>67</v>
      </c>
      <c r="B26" s="133" t="s">
        <v>30</v>
      </c>
      <c r="C26" s="121">
        <v>71101370</v>
      </c>
      <c r="D26" s="121">
        <v>113001066</v>
      </c>
      <c r="E26" s="121" t="s">
        <v>33</v>
      </c>
      <c r="F26" s="133">
        <v>70013</v>
      </c>
      <c r="G26" s="132">
        <v>1278107</v>
      </c>
      <c r="H26" s="133" t="s">
        <v>0</v>
      </c>
      <c r="I26" s="132">
        <v>50364.78</v>
      </c>
      <c r="J26" s="133" t="s">
        <v>17</v>
      </c>
      <c r="K26" s="132">
        <v>0</v>
      </c>
      <c r="L26" s="133">
        <v>22</v>
      </c>
      <c r="M26" s="133">
        <v>3216</v>
      </c>
      <c r="N26" s="133">
        <v>2021</v>
      </c>
      <c r="O26" s="133">
        <v>12</v>
      </c>
      <c r="P26" s="131">
        <v>27830322</v>
      </c>
    </row>
    <row r="27" spans="1:16" s="131" customFormat="1" x14ac:dyDescent="0.3">
      <c r="A27" s="132" t="s">
        <v>69</v>
      </c>
      <c r="B27" s="133" t="s">
        <v>30</v>
      </c>
      <c r="C27" s="121">
        <v>71101348</v>
      </c>
      <c r="D27" s="121">
        <v>110211773</v>
      </c>
      <c r="E27" s="121" t="s">
        <v>31</v>
      </c>
      <c r="F27" s="133">
        <v>70919</v>
      </c>
      <c r="G27" s="132">
        <v>330363</v>
      </c>
      <c r="H27" s="133" t="s">
        <v>0</v>
      </c>
      <c r="I27" s="132">
        <v>13011.03</v>
      </c>
      <c r="J27" s="133" t="s">
        <v>17</v>
      </c>
      <c r="K27" s="132">
        <v>0</v>
      </c>
      <c r="L27" s="133">
        <v>22</v>
      </c>
      <c r="M27" s="133">
        <v>3216</v>
      </c>
      <c r="N27" s="133">
        <v>2021</v>
      </c>
      <c r="O27" s="133">
        <v>12</v>
      </c>
      <c r="P27" s="131">
        <v>27830322</v>
      </c>
    </row>
    <row r="28" spans="1:16" s="131" customFormat="1" x14ac:dyDescent="0.3">
      <c r="A28" s="132" t="s">
        <v>69</v>
      </c>
      <c r="B28" s="133" t="s">
        <v>30</v>
      </c>
      <c r="C28" s="121">
        <v>71101372</v>
      </c>
      <c r="D28" s="121" t="s">
        <v>70</v>
      </c>
      <c r="E28" s="121" t="s">
        <v>31</v>
      </c>
      <c r="F28" s="133">
        <v>74940</v>
      </c>
      <c r="G28" s="132">
        <v>456664</v>
      </c>
      <c r="H28" s="133" t="s">
        <v>0</v>
      </c>
      <c r="I28" s="132">
        <v>17985.27</v>
      </c>
      <c r="J28" s="133" t="s">
        <v>17</v>
      </c>
      <c r="K28" s="132">
        <v>0</v>
      </c>
      <c r="L28" s="133">
        <v>22</v>
      </c>
      <c r="M28" s="133">
        <v>3216</v>
      </c>
      <c r="N28" s="133">
        <v>2021</v>
      </c>
      <c r="O28" s="133">
        <v>12</v>
      </c>
      <c r="P28" s="131">
        <v>27830322</v>
      </c>
    </row>
    <row r="29" spans="1:16" s="131" customFormat="1" x14ac:dyDescent="0.3">
      <c r="A29" s="132" t="s">
        <v>71</v>
      </c>
      <c r="B29" s="133" t="s">
        <v>30</v>
      </c>
      <c r="C29" s="121">
        <v>71101368</v>
      </c>
      <c r="D29" s="121">
        <v>110211788</v>
      </c>
      <c r="E29" s="121" t="s">
        <v>43</v>
      </c>
      <c r="F29" s="133">
        <v>70919</v>
      </c>
      <c r="G29" s="132">
        <v>335240</v>
      </c>
      <c r="H29" s="133" t="s">
        <v>0</v>
      </c>
      <c r="I29" s="132">
        <v>13232.29</v>
      </c>
      <c r="J29" s="133" t="s">
        <v>17</v>
      </c>
      <c r="K29" s="132">
        <v>0</v>
      </c>
      <c r="L29" s="133">
        <v>22</v>
      </c>
      <c r="M29" s="133">
        <v>3216</v>
      </c>
      <c r="N29" s="133">
        <v>2021</v>
      </c>
      <c r="O29" s="133">
        <v>12</v>
      </c>
      <c r="P29" s="131">
        <v>27830322</v>
      </c>
    </row>
    <row r="30" spans="1:16" s="131" customFormat="1" x14ac:dyDescent="0.3">
      <c r="A30" s="132" t="s">
        <v>71</v>
      </c>
      <c r="B30" s="133" t="s">
        <v>30</v>
      </c>
      <c r="C30" s="121">
        <v>71101380</v>
      </c>
      <c r="D30" s="121">
        <v>113001105</v>
      </c>
      <c r="E30" s="121" t="s">
        <v>33</v>
      </c>
      <c r="F30" s="133">
        <v>70013</v>
      </c>
      <c r="G30" s="132">
        <v>276161</v>
      </c>
      <c r="H30" s="133" t="s">
        <v>0</v>
      </c>
      <c r="I30" s="132">
        <v>10900.37</v>
      </c>
      <c r="J30" s="133" t="s">
        <v>17</v>
      </c>
      <c r="K30" s="132">
        <v>0</v>
      </c>
      <c r="L30" s="133">
        <v>22</v>
      </c>
      <c r="M30" s="133">
        <v>3216</v>
      </c>
      <c r="N30" s="133">
        <v>2021</v>
      </c>
      <c r="O30" s="133">
        <v>12</v>
      </c>
      <c r="P30" s="131">
        <v>27830322</v>
      </c>
    </row>
    <row r="31" spans="1:16" x14ac:dyDescent="0.3">
      <c r="A31" s="106" t="s">
        <v>72</v>
      </c>
      <c r="B31" s="105" t="s">
        <v>30</v>
      </c>
      <c r="C31" s="91">
        <v>71101355</v>
      </c>
      <c r="D31" s="91">
        <v>110211792</v>
      </c>
      <c r="E31" s="91" t="s">
        <v>47</v>
      </c>
      <c r="F31" s="105">
        <v>70919</v>
      </c>
      <c r="G31" s="114">
        <v>113552</v>
      </c>
      <c r="H31" s="105" t="s">
        <v>0</v>
      </c>
      <c r="I31" s="114">
        <v>4466.68</v>
      </c>
      <c r="J31" s="105" t="s">
        <v>17</v>
      </c>
      <c r="K31" s="106">
        <v>0</v>
      </c>
      <c r="L31" s="105">
        <v>22</v>
      </c>
      <c r="M31" s="105">
        <v>3216</v>
      </c>
      <c r="N31" s="105">
        <v>2021</v>
      </c>
      <c r="O31" s="105">
        <v>12</v>
      </c>
      <c r="P31" s="131">
        <v>27830322</v>
      </c>
    </row>
    <row r="32" spans="1:16" x14ac:dyDescent="0.3">
      <c r="A32" s="106" t="s">
        <v>72</v>
      </c>
      <c r="B32" s="105" t="s">
        <v>30</v>
      </c>
      <c r="C32" s="91">
        <v>71101361</v>
      </c>
      <c r="D32" s="91" t="s">
        <v>73</v>
      </c>
      <c r="E32" s="91" t="s">
        <v>33</v>
      </c>
      <c r="F32" s="105">
        <v>71306</v>
      </c>
      <c r="G32" s="114">
        <v>514188</v>
      </c>
      <c r="H32" s="105" t="s">
        <v>0</v>
      </c>
      <c r="I32" s="114">
        <v>20226.099999999999</v>
      </c>
      <c r="J32" s="105" t="s">
        <v>17</v>
      </c>
      <c r="K32" s="106">
        <v>0</v>
      </c>
      <c r="L32" s="105">
        <v>22</v>
      </c>
      <c r="M32" s="105">
        <v>3216</v>
      </c>
      <c r="N32" s="105">
        <v>2021</v>
      </c>
      <c r="O32" s="105">
        <v>12</v>
      </c>
      <c r="P32">
        <v>18107184</v>
      </c>
    </row>
    <row r="33" spans="1:16" x14ac:dyDescent="0.3">
      <c r="A33" s="106" t="s">
        <v>72</v>
      </c>
      <c r="B33" s="105" t="s">
        <v>30</v>
      </c>
      <c r="C33" s="91">
        <v>71101362</v>
      </c>
      <c r="D33" s="91" t="s">
        <v>74</v>
      </c>
      <c r="E33" s="91" t="s">
        <v>33</v>
      </c>
      <c r="F33" s="105">
        <v>71306</v>
      </c>
      <c r="G33" s="114">
        <v>490144</v>
      </c>
      <c r="H33" s="105" t="s">
        <v>0</v>
      </c>
      <c r="I33" s="114">
        <v>19280.310000000001</v>
      </c>
      <c r="J33" s="105" t="s">
        <v>17</v>
      </c>
      <c r="K33" s="106">
        <v>0</v>
      </c>
      <c r="L33" s="105">
        <v>22</v>
      </c>
      <c r="M33" s="105">
        <v>3216</v>
      </c>
      <c r="N33" s="105">
        <v>2021</v>
      </c>
      <c r="O33" s="105">
        <v>12</v>
      </c>
      <c r="P33" s="113">
        <v>18107184</v>
      </c>
    </row>
    <row r="34" spans="1:16" x14ac:dyDescent="0.3">
      <c r="A34" s="106" t="s">
        <v>72</v>
      </c>
      <c r="B34" s="105" t="s">
        <v>30</v>
      </c>
      <c r="C34" s="91">
        <v>71101367</v>
      </c>
      <c r="D34" s="91">
        <v>21101261</v>
      </c>
      <c r="E34" s="91" t="s">
        <v>33</v>
      </c>
      <c r="F34" s="105">
        <v>71593</v>
      </c>
      <c r="G34" s="114">
        <v>151368</v>
      </c>
      <c r="H34" s="105" t="s">
        <v>0</v>
      </c>
      <c r="I34" s="114">
        <v>5954.21</v>
      </c>
      <c r="J34" s="105" t="s">
        <v>17</v>
      </c>
      <c r="K34" s="106">
        <v>0</v>
      </c>
      <c r="L34" s="105">
        <v>22</v>
      </c>
      <c r="M34" s="105">
        <v>3216</v>
      </c>
      <c r="N34" s="105">
        <v>2021</v>
      </c>
      <c r="O34" s="105">
        <v>12</v>
      </c>
      <c r="P34" s="113">
        <v>18107184</v>
      </c>
    </row>
    <row r="35" spans="1:16" x14ac:dyDescent="0.3">
      <c r="A35" s="106" t="s">
        <v>75</v>
      </c>
      <c r="B35" s="105" t="s">
        <v>30</v>
      </c>
      <c r="C35" s="91">
        <v>71101360</v>
      </c>
      <c r="D35" s="91">
        <v>110211803</v>
      </c>
      <c r="E35" s="91" t="s">
        <v>33</v>
      </c>
      <c r="F35" s="105">
        <v>70919</v>
      </c>
      <c r="G35" s="114">
        <v>327405</v>
      </c>
      <c r="H35" s="105" t="s">
        <v>0</v>
      </c>
      <c r="I35" s="114">
        <v>12864.64</v>
      </c>
      <c r="J35" s="105" t="s">
        <v>17</v>
      </c>
      <c r="K35" s="106">
        <v>0</v>
      </c>
      <c r="L35" s="105">
        <v>22</v>
      </c>
      <c r="M35" s="105">
        <v>3216</v>
      </c>
      <c r="N35" s="105">
        <v>2021</v>
      </c>
      <c r="O35" s="105">
        <v>12</v>
      </c>
      <c r="P35" s="113">
        <v>18107184</v>
      </c>
    </row>
    <row r="36" spans="1:16" x14ac:dyDescent="0.3">
      <c r="A36" s="106" t="s">
        <v>75</v>
      </c>
      <c r="B36" s="105" t="s">
        <v>30</v>
      </c>
      <c r="C36" s="91">
        <v>71101364</v>
      </c>
      <c r="D36" s="91">
        <v>1870128315</v>
      </c>
      <c r="E36" s="91" t="s">
        <v>76</v>
      </c>
      <c r="F36" s="105">
        <v>70022</v>
      </c>
      <c r="G36" s="114">
        <v>2767680</v>
      </c>
      <c r="H36" s="105" t="s">
        <v>0</v>
      </c>
      <c r="I36" s="114">
        <v>108749.71</v>
      </c>
      <c r="J36" s="105" t="s">
        <v>17</v>
      </c>
      <c r="K36" s="106">
        <v>0</v>
      </c>
      <c r="L36" s="105">
        <v>22</v>
      </c>
      <c r="M36" s="105">
        <v>3216</v>
      </c>
      <c r="N36" s="105">
        <v>2021</v>
      </c>
      <c r="O36" s="105">
        <v>12</v>
      </c>
      <c r="P36" s="113">
        <v>18107184</v>
      </c>
    </row>
    <row r="37" spans="1:16" x14ac:dyDescent="0.3">
      <c r="A37" s="106" t="s">
        <v>75</v>
      </c>
      <c r="B37" s="105" t="s">
        <v>30</v>
      </c>
      <c r="C37" s="91">
        <v>71101365</v>
      </c>
      <c r="D37" s="91">
        <v>1870128314</v>
      </c>
      <c r="E37" s="91" t="s">
        <v>76</v>
      </c>
      <c r="F37" s="105">
        <v>70022</v>
      </c>
      <c r="G37" s="114">
        <v>1230876</v>
      </c>
      <c r="H37" s="105" t="s">
        <v>0</v>
      </c>
      <c r="I37" s="114">
        <v>48364.480000000003</v>
      </c>
      <c r="J37" s="105" t="s">
        <v>17</v>
      </c>
      <c r="K37" s="106">
        <v>0</v>
      </c>
      <c r="L37" s="105">
        <v>22</v>
      </c>
      <c r="M37" s="105">
        <v>3216</v>
      </c>
      <c r="N37" s="105">
        <v>2021</v>
      </c>
      <c r="O37" s="105">
        <v>12</v>
      </c>
      <c r="P37" s="113">
        <v>18107184</v>
      </c>
    </row>
    <row r="38" spans="1:16" x14ac:dyDescent="0.3">
      <c r="A38" s="106" t="s">
        <v>75</v>
      </c>
      <c r="B38" s="105" t="s">
        <v>30</v>
      </c>
      <c r="C38" s="91">
        <v>71101373</v>
      </c>
      <c r="D38" s="91">
        <v>6471016930</v>
      </c>
      <c r="E38" s="91" t="s">
        <v>33</v>
      </c>
      <c r="F38" s="105">
        <v>71943</v>
      </c>
      <c r="G38" s="114">
        <v>300948</v>
      </c>
      <c r="H38" s="105" t="s">
        <v>0</v>
      </c>
      <c r="I38" s="114">
        <v>11825.07</v>
      </c>
      <c r="J38" s="105" t="s">
        <v>17</v>
      </c>
      <c r="K38" s="106">
        <v>0</v>
      </c>
      <c r="L38" s="105">
        <v>22</v>
      </c>
      <c r="M38" s="105">
        <v>3216</v>
      </c>
      <c r="N38" s="105">
        <v>2021</v>
      </c>
      <c r="O38" s="105">
        <v>12</v>
      </c>
      <c r="P38" s="113">
        <v>18107184</v>
      </c>
    </row>
    <row r="39" spans="1:16" x14ac:dyDescent="0.3">
      <c r="A39" s="106" t="s">
        <v>75</v>
      </c>
      <c r="B39" s="105" t="s">
        <v>30</v>
      </c>
      <c r="C39" s="91">
        <v>71101386</v>
      </c>
      <c r="D39" s="91">
        <v>113001113</v>
      </c>
      <c r="E39" s="91" t="s">
        <v>33</v>
      </c>
      <c r="F39" s="105">
        <v>70013</v>
      </c>
      <c r="G39" s="114">
        <v>643737</v>
      </c>
      <c r="H39" s="105" t="s">
        <v>0</v>
      </c>
      <c r="I39" s="114">
        <v>25294.18</v>
      </c>
      <c r="J39" s="105" t="s">
        <v>17</v>
      </c>
      <c r="K39" s="106">
        <v>0</v>
      </c>
      <c r="L39" s="105">
        <v>22</v>
      </c>
      <c r="M39" s="105">
        <v>3216</v>
      </c>
      <c r="N39" s="105">
        <v>2021</v>
      </c>
      <c r="O39" s="105">
        <v>12</v>
      </c>
      <c r="P39" s="113">
        <v>18107184</v>
      </c>
    </row>
    <row r="40" spans="1:16" x14ac:dyDescent="0.3">
      <c r="A40" s="106" t="s">
        <v>77</v>
      </c>
      <c r="B40" s="105" t="s">
        <v>30</v>
      </c>
      <c r="C40" s="91">
        <v>71101390</v>
      </c>
      <c r="D40" s="91">
        <v>6471016949</v>
      </c>
      <c r="E40" s="91" t="s">
        <v>33</v>
      </c>
      <c r="F40" s="105">
        <v>71943</v>
      </c>
      <c r="G40" s="114">
        <v>275466</v>
      </c>
      <c r="H40" s="105" t="s">
        <v>0</v>
      </c>
      <c r="I40" s="114">
        <v>10814.46</v>
      </c>
      <c r="J40" s="105" t="s">
        <v>17</v>
      </c>
      <c r="K40" s="106">
        <v>0</v>
      </c>
      <c r="L40" s="105">
        <v>22</v>
      </c>
      <c r="M40" s="105">
        <v>3216</v>
      </c>
      <c r="N40" s="105">
        <v>2021</v>
      </c>
      <c r="O40" s="105">
        <v>12</v>
      </c>
      <c r="P40" s="113">
        <v>18107184</v>
      </c>
    </row>
    <row r="41" spans="1:16" x14ac:dyDescent="0.3">
      <c r="A41" s="114" t="s">
        <v>78</v>
      </c>
      <c r="B41" s="113" t="s">
        <v>30</v>
      </c>
      <c r="C41" s="91">
        <v>71101387</v>
      </c>
      <c r="D41" s="91">
        <v>113001112</v>
      </c>
      <c r="E41" s="91" t="s">
        <v>33</v>
      </c>
      <c r="F41" s="113">
        <v>70013</v>
      </c>
      <c r="G41" s="114">
        <v>610602</v>
      </c>
      <c r="H41" s="113" t="s">
        <v>0</v>
      </c>
      <c r="I41" s="114">
        <v>23935.79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  <c r="P41" s="113">
        <v>18107184</v>
      </c>
    </row>
    <row r="42" spans="1:16" x14ac:dyDescent="0.3">
      <c r="A42" s="114" t="s">
        <v>79</v>
      </c>
      <c r="B42" s="113" t="s">
        <v>30</v>
      </c>
      <c r="C42" s="91">
        <v>71101371</v>
      </c>
      <c r="D42" s="91">
        <v>110211833</v>
      </c>
      <c r="E42" s="91" t="s">
        <v>43</v>
      </c>
      <c r="F42" s="113">
        <v>70919</v>
      </c>
      <c r="G42" s="114">
        <v>669800</v>
      </c>
      <c r="H42" s="113" t="s">
        <v>0</v>
      </c>
      <c r="I42" s="114">
        <v>26247.11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  <c r="P42" s="113">
        <v>18107184</v>
      </c>
    </row>
    <row r="43" spans="1:16" x14ac:dyDescent="0.3">
      <c r="A43" s="114" t="s">
        <v>79</v>
      </c>
      <c r="B43" s="113" t="s">
        <v>30</v>
      </c>
      <c r="C43" s="91">
        <v>71101374</v>
      </c>
      <c r="D43" s="91">
        <v>110211834</v>
      </c>
      <c r="E43" s="91" t="s">
        <v>33</v>
      </c>
      <c r="F43" s="113">
        <v>70919</v>
      </c>
      <c r="G43" s="114">
        <v>531070</v>
      </c>
      <c r="H43" s="113" t="s">
        <v>0</v>
      </c>
      <c r="I43" s="114">
        <v>20810.77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  <c r="P43" s="113">
        <v>18107184</v>
      </c>
    </row>
    <row r="44" spans="1:16" x14ac:dyDescent="0.3">
      <c r="A44" s="114" t="s">
        <v>79</v>
      </c>
      <c r="B44" s="113" t="s">
        <v>30</v>
      </c>
      <c r="C44" s="91">
        <v>71101376</v>
      </c>
      <c r="D44" s="91">
        <v>1870128374</v>
      </c>
      <c r="E44" s="91" t="s">
        <v>76</v>
      </c>
      <c r="F44" s="113">
        <v>70022</v>
      </c>
      <c r="G44" s="114">
        <v>1052760</v>
      </c>
      <c r="H44" s="113" t="s">
        <v>0</v>
      </c>
      <c r="I44" s="114">
        <v>41253.97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  <c r="P44" s="113">
        <v>18107184</v>
      </c>
    </row>
    <row r="45" spans="1:16" x14ac:dyDescent="0.3">
      <c r="A45" s="114" t="s">
        <v>79</v>
      </c>
      <c r="B45" s="113" t="s">
        <v>30</v>
      </c>
      <c r="C45" s="91">
        <v>71101377</v>
      </c>
      <c r="D45" s="91">
        <v>1870128373</v>
      </c>
      <c r="E45" s="91" t="s">
        <v>76</v>
      </c>
      <c r="F45" s="113">
        <v>70022</v>
      </c>
      <c r="G45" s="114">
        <v>697653</v>
      </c>
      <c r="H45" s="113" t="s">
        <v>0</v>
      </c>
      <c r="I45" s="114">
        <v>27338.57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  <c r="P45" s="113">
        <v>18107184</v>
      </c>
    </row>
    <row r="46" spans="1:16" x14ac:dyDescent="0.3">
      <c r="A46" s="114" t="s">
        <v>80</v>
      </c>
      <c r="B46" s="113" t="s">
        <v>30</v>
      </c>
      <c r="C46" s="91">
        <v>71101375</v>
      </c>
      <c r="D46" s="91">
        <v>110211843</v>
      </c>
      <c r="E46" s="91" t="s">
        <v>31</v>
      </c>
      <c r="F46" s="113">
        <v>70919</v>
      </c>
      <c r="G46" s="114">
        <v>144460.79999999999</v>
      </c>
      <c r="H46" s="113" t="s">
        <v>0</v>
      </c>
      <c r="I46" s="114">
        <v>5649.84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  <c r="P46" s="113">
        <v>18107184</v>
      </c>
    </row>
    <row r="47" spans="1:16" x14ac:dyDescent="0.3">
      <c r="A47" s="114" t="s">
        <v>80</v>
      </c>
      <c r="B47" s="113" t="s">
        <v>30</v>
      </c>
      <c r="C47" s="91">
        <v>71101378</v>
      </c>
      <c r="D47" s="91">
        <v>1870128430</v>
      </c>
      <c r="E47" s="91" t="s">
        <v>31</v>
      </c>
      <c r="F47" s="113">
        <v>70022</v>
      </c>
      <c r="G47" s="114">
        <v>1123128.8</v>
      </c>
      <c r="H47" s="113" t="s">
        <v>0</v>
      </c>
      <c r="I47" s="114">
        <v>43925.41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  <c r="P47" s="113">
        <v>18107184</v>
      </c>
    </row>
    <row r="48" spans="1:16" x14ac:dyDescent="0.3">
      <c r="A48" s="114" t="s">
        <v>81</v>
      </c>
      <c r="B48" s="113" t="s">
        <v>30</v>
      </c>
      <c r="C48" s="91">
        <v>71101379</v>
      </c>
      <c r="D48" s="91" t="s">
        <v>82</v>
      </c>
      <c r="E48" s="91" t="s">
        <v>33</v>
      </c>
      <c r="F48" s="113">
        <v>71306</v>
      </c>
      <c r="G48" s="114">
        <v>489516</v>
      </c>
      <c r="H48" s="113" t="s">
        <v>0</v>
      </c>
      <c r="I48" s="114">
        <v>19171.900000000001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  <c r="P48" s="113">
        <v>18107184</v>
      </c>
    </row>
    <row r="49" spans="1:16" x14ac:dyDescent="0.3">
      <c r="A49" s="114" t="s">
        <v>81</v>
      </c>
      <c r="B49" s="113" t="s">
        <v>30</v>
      </c>
      <c r="C49" s="91">
        <v>71101399</v>
      </c>
      <c r="D49" s="91">
        <v>213100034</v>
      </c>
      <c r="E49" s="91" t="s">
        <v>33</v>
      </c>
      <c r="F49" s="113">
        <v>70190</v>
      </c>
      <c r="G49" s="114">
        <v>326040</v>
      </c>
      <c r="H49" s="113" t="s">
        <v>0</v>
      </c>
      <c r="I49" s="114">
        <v>12769.36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  <c r="P49" s="113">
        <v>18107184</v>
      </c>
    </row>
    <row r="50" spans="1:16" x14ac:dyDescent="0.3">
      <c r="A50" s="114" t="s">
        <v>83</v>
      </c>
      <c r="B50" s="113" t="s">
        <v>30</v>
      </c>
      <c r="C50" s="91">
        <v>71101384</v>
      </c>
      <c r="D50" s="91">
        <v>395</v>
      </c>
      <c r="E50" s="91" t="s">
        <v>33</v>
      </c>
      <c r="F50" s="113">
        <v>73180</v>
      </c>
      <c r="G50" s="114">
        <v>723331.95</v>
      </c>
      <c r="H50" s="113" t="s">
        <v>0</v>
      </c>
      <c r="I50" s="114">
        <v>28468.67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  <c r="P50" s="113">
        <v>18107184</v>
      </c>
    </row>
    <row r="51" spans="1:16" x14ac:dyDescent="0.3">
      <c r="A51" s="114" t="s">
        <v>83</v>
      </c>
      <c r="B51" s="113" t="s">
        <v>30</v>
      </c>
      <c r="C51" s="91">
        <v>71101385</v>
      </c>
      <c r="D51" s="91">
        <v>394</v>
      </c>
      <c r="E51" s="91" t="s">
        <v>33</v>
      </c>
      <c r="F51" s="113">
        <v>73180</v>
      </c>
      <c r="G51" s="114">
        <v>1259731</v>
      </c>
      <c r="H51" s="113" t="s">
        <v>0</v>
      </c>
      <c r="I51" s="114">
        <v>49580.09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  <c r="P51" s="113">
        <v>18107184</v>
      </c>
    </row>
    <row r="52" spans="1:16" x14ac:dyDescent="0.3">
      <c r="A52" s="114" t="s">
        <v>84</v>
      </c>
      <c r="B52" s="113" t="s">
        <v>30</v>
      </c>
      <c r="C52" s="91">
        <v>71101381</v>
      </c>
      <c r="D52" s="91">
        <v>110211865</v>
      </c>
      <c r="E52" s="91" t="s">
        <v>31</v>
      </c>
      <c r="F52" s="113">
        <v>70919</v>
      </c>
      <c r="G52" s="114">
        <v>154528.6</v>
      </c>
      <c r="H52" s="113" t="s">
        <v>0</v>
      </c>
      <c r="I52" s="114">
        <v>6081.89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  <c r="P52" s="113">
        <v>18107184</v>
      </c>
    </row>
    <row r="53" spans="1:16" x14ac:dyDescent="0.3">
      <c r="A53" s="114" t="s">
        <v>84</v>
      </c>
      <c r="B53" s="113" t="s">
        <v>30</v>
      </c>
      <c r="C53" s="91">
        <v>71101382</v>
      </c>
      <c r="D53" s="91" t="s">
        <v>85</v>
      </c>
      <c r="E53" s="91" t="s">
        <v>33</v>
      </c>
      <c r="F53" s="113">
        <v>71306</v>
      </c>
      <c r="G53" s="114">
        <v>328176</v>
      </c>
      <c r="H53" s="113" t="s">
        <v>0</v>
      </c>
      <c r="I53" s="114">
        <v>12908.63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  <c r="P53" s="113">
        <v>18107184</v>
      </c>
    </row>
    <row r="54" spans="1:16" x14ac:dyDescent="0.3">
      <c r="A54" s="114" t="s">
        <v>84</v>
      </c>
      <c r="B54" s="113" t="s">
        <v>30</v>
      </c>
      <c r="C54" s="91">
        <v>71101383</v>
      </c>
      <c r="D54" s="91" t="s">
        <v>86</v>
      </c>
      <c r="E54" s="91" t="s">
        <v>31</v>
      </c>
      <c r="F54" s="113">
        <v>74940</v>
      </c>
      <c r="G54" s="114">
        <v>585936</v>
      </c>
      <c r="H54" s="113" t="s">
        <v>0</v>
      </c>
      <c r="I54" s="114">
        <v>23047.48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  <c r="P54" s="113">
        <v>18107184</v>
      </c>
    </row>
    <row r="55" spans="1:16" x14ac:dyDescent="0.3">
      <c r="A55" s="114" t="s">
        <v>84</v>
      </c>
      <c r="B55" s="113" t="s">
        <v>30</v>
      </c>
      <c r="C55" s="91">
        <v>71101388</v>
      </c>
      <c r="D55" s="91">
        <v>1870128564</v>
      </c>
      <c r="E55" s="91" t="s">
        <v>31</v>
      </c>
      <c r="F55" s="113">
        <v>70022</v>
      </c>
      <c r="G55" s="114">
        <v>978191.6</v>
      </c>
      <c r="H55" s="113" t="s">
        <v>0</v>
      </c>
      <c r="I55" s="114">
        <v>38476.639999999999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  <c r="P55" s="113">
        <v>18107184</v>
      </c>
    </row>
    <row r="56" spans="1:16" x14ac:dyDescent="0.3">
      <c r="A56" s="114" t="s">
        <v>84</v>
      </c>
      <c r="B56" s="113" t="s">
        <v>30</v>
      </c>
      <c r="C56" s="91">
        <v>71101395</v>
      </c>
      <c r="D56" s="91">
        <v>1502100046</v>
      </c>
      <c r="E56" s="91" t="s">
        <v>33</v>
      </c>
      <c r="F56" s="113">
        <v>70669</v>
      </c>
      <c r="G56" s="114">
        <v>879720</v>
      </c>
      <c r="H56" s="113" t="s">
        <v>0</v>
      </c>
      <c r="I56" s="114">
        <v>34603.31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  <c r="P56" s="113">
        <v>18107184</v>
      </c>
    </row>
    <row r="57" spans="1:16" x14ac:dyDescent="0.3">
      <c r="A57" s="114" t="s">
        <v>84</v>
      </c>
      <c r="B57" s="113" t="s">
        <v>30</v>
      </c>
      <c r="C57" s="91">
        <v>71101407</v>
      </c>
      <c r="D57" s="91">
        <v>120210163</v>
      </c>
      <c r="E57" s="91" t="s">
        <v>33</v>
      </c>
      <c r="F57" s="113">
        <v>72286</v>
      </c>
      <c r="G57" s="114">
        <v>1293240</v>
      </c>
      <c r="H57" s="113" t="s">
        <v>0</v>
      </c>
      <c r="I57" s="114">
        <v>50739.17</v>
      </c>
      <c r="J57" s="113" t="s">
        <v>17</v>
      </c>
      <c r="K57" s="114">
        <v>0</v>
      </c>
      <c r="L57" s="113">
        <v>22</v>
      </c>
      <c r="M57" s="113">
        <v>3216</v>
      </c>
      <c r="N57" s="113">
        <v>2021</v>
      </c>
      <c r="O57" s="113">
        <v>12</v>
      </c>
      <c r="P57" s="113">
        <v>18107184</v>
      </c>
    </row>
    <row r="58" spans="1:16" x14ac:dyDescent="0.3">
      <c r="A58" s="114" t="s">
        <v>87</v>
      </c>
      <c r="B58" s="113" t="s">
        <v>30</v>
      </c>
      <c r="C58" s="91">
        <v>71101391</v>
      </c>
      <c r="D58" s="91">
        <v>1870128685</v>
      </c>
      <c r="E58" s="91" t="s">
        <v>47</v>
      </c>
      <c r="F58" s="113">
        <v>70022</v>
      </c>
      <c r="G58" s="114">
        <v>130585</v>
      </c>
      <c r="H58" s="113" t="s">
        <v>0</v>
      </c>
      <c r="I58" s="114">
        <v>5121.18</v>
      </c>
      <c r="J58" s="113" t="s">
        <v>17</v>
      </c>
      <c r="K58" s="114">
        <v>0</v>
      </c>
      <c r="L58" s="113">
        <v>22</v>
      </c>
      <c r="M58" s="113">
        <v>3216</v>
      </c>
      <c r="N58" s="113">
        <v>2021</v>
      </c>
      <c r="O58" s="113">
        <v>12</v>
      </c>
      <c r="P58" s="113">
        <v>18107184</v>
      </c>
    </row>
    <row r="59" spans="1:16" x14ac:dyDescent="0.3">
      <c r="A59" s="114" t="s">
        <v>87</v>
      </c>
      <c r="B59" s="113" t="s">
        <v>30</v>
      </c>
      <c r="C59" s="91">
        <v>71101392</v>
      </c>
      <c r="D59" s="91">
        <v>1780128731</v>
      </c>
      <c r="E59" s="91" t="s">
        <v>47</v>
      </c>
      <c r="F59" s="113">
        <v>70022</v>
      </c>
      <c r="G59" s="114">
        <v>815724</v>
      </c>
      <c r="H59" s="113" t="s">
        <v>0</v>
      </c>
      <c r="I59" s="114">
        <v>31990.43</v>
      </c>
      <c r="J59" s="113" t="s">
        <v>17</v>
      </c>
      <c r="K59" s="114">
        <v>0</v>
      </c>
      <c r="L59" s="113">
        <v>22</v>
      </c>
      <c r="M59" s="113">
        <v>3216</v>
      </c>
      <c r="N59" s="113">
        <v>2021</v>
      </c>
      <c r="O59" s="113">
        <v>12</v>
      </c>
      <c r="P59" s="113">
        <v>18107184</v>
      </c>
    </row>
    <row r="60" spans="1:16" x14ac:dyDescent="0.3">
      <c r="A60" s="114" t="s">
        <v>87</v>
      </c>
      <c r="B60" s="113" t="s">
        <v>30</v>
      </c>
      <c r="C60" s="91">
        <v>71101393</v>
      </c>
      <c r="D60" s="91" t="s">
        <v>88</v>
      </c>
      <c r="E60" s="91" t="s">
        <v>33</v>
      </c>
      <c r="F60" s="113">
        <v>71306</v>
      </c>
      <c r="G60" s="114">
        <v>162108</v>
      </c>
      <c r="H60" s="113" t="s">
        <v>0</v>
      </c>
      <c r="I60" s="114">
        <v>6357.43</v>
      </c>
      <c r="J60" s="113" t="s">
        <v>17</v>
      </c>
      <c r="K60" s="114">
        <v>0</v>
      </c>
      <c r="L60" s="113">
        <v>22</v>
      </c>
      <c r="M60" s="113">
        <v>3216</v>
      </c>
      <c r="N60" s="113">
        <v>2021</v>
      </c>
      <c r="O60" s="113">
        <v>12</v>
      </c>
      <c r="P60" s="113">
        <v>18107184</v>
      </c>
    </row>
    <row r="61" spans="1:16" x14ac:dyDescent="0.3">
      <c r="A61" s="114" t="s">
        <v>87</v>
      </c>
      <c r="B61" s="113" t="s">
        <v>30</v>
      </c>
      <c r="C61" s="91">
        <v>71101394</v>
      </c>
      <c r="D61" s="91">
        <v>1870128732</v>
      </c>
      <c r="E61" s="91" t="s">
        <v>47</v>
      </c>
      <c r="F61" s="113">
        <v>70022</v>
      </c>
      <c r="G61" s="114">
        <v>6872634.5999999996</v>
      </c>
      <c r="H61" s="113" t="s">
        <v>0</v>
      </c>
      <c r="I61" s="114">
        <v>269525.65000000002</v>
      </c>
      <c r="J61" s="113" t="s">
        <v>17</v>
      </c>
      <c r="K61" s="114">
        <v>0</v>
      </c>
      <c r="L61" s="113">
        <v>22</v>
      </c>
      <c r="M61" s="113">
        <v>3216</v>
      </c>
      <c r="N61" s="113">
        <v>2021</v>
      </c>
      <c r="O61" s="113">
        <v>12</v>
      </c>
      <c r="P61" s="113">
        <v>18107184</v>
      </c>
    </row>
    <row r="62" spans="1:16" x14ac:dyDescent="0.3">
      <c r="A62" s="114" t="s">
        <v>89</v>
      </c>
      <c r="B62" s="113" t="s">
        <v>30</v>
      </c>
      <c r="C62" s="91">
        <v>71101397</v>
      </c>
      <c r="D62" s="91" t="s">
        <v>90</v>
      </c>
      <c r="E62" s="91" t="s">
        <v>33</v>
      </c>
      <c r="F62" s="113">
        <v>71306</v>
      </c>
      <c r="G62" s="114">
        <v>297224</v>
      </c>
      <c r="H62" s="113" t="s">
        <v>0</v>
      </c>
      <c r="I62" s="114">
        <v>11666.37</v>
      </c>
      <c r="J62" s="113" t="s">
        <v>17</v>
      </c>
      <c r="K62" s="114">
        <v>0</v>
      </c>
      <c r="L62" s="113">
        <v>22</v>
      </c>
      <c r="M62" s="113">
        <v>3216</v>
      </c>
      <c r="N62" s="113">
        <v>2021</v>
      </c>
      <c r="O62" s="113">
        <v>12</v>
      </c>
      <c r="P62" s="113">
        <v>18107184</v>
      </c>
    </row>
    <row r="63" spans="1:16" x14ac:dyDescent="0.3">
      <c r="A63" s="114" t="s">
        <v>89</v>
      </c>
      <c r="B63" s="113" t="s">
        <v>30</v>
      </c>
      <c r="C63" s="91">
        <v>71101398</v>
      </c>
      <c r="D63" s="91">
        <v>1870128817</v>
      </c>
      <c r="E63" s="91" t="s">
        <v>76</v>
      </c>
      <c r="F63" s="113">
        <v>70022</v>
      </c>
      <c r="G63" s="114">
        <v>677350</v>
      </c>
      <c r="H63" s="113" t="s">
        <v>0</v>
      </c>
      <c r="I63" s="114">
        <v>26586.73</v>
      </c>
      <c r="J63" s="113" t="s">
        <v>17</v>
      </c>
      <c r="K63" s="114">
        <v>0</v>
      </c>
      <c r="L63" s="113">
        <v>22</v>
      </c>
      <c r="M63" s="113">
        <v>3216</v>
      </c>
      <c r="N63" s="113">
        <v>2021</v>
      </c>
      <c r="O63" s="113">
        <v>12</v>
      </c>
      <c r="P63" s="113">
        <v>18107184</v>
      </c>
    </row>
    <row r="64" spans="1:16" x14ac:dyDescent="0.3">
      <c r="A64" s="114" t="s">
        <v>89</v>
      </c>
      <c r="B64" s="113" t="s">
        <v>30</v>
      </c>
      <c r="C64" s="91">
        <v>71101400</v>
      </c>
      <c r="D64" s="91">
        <v>1870128823</v>
      </c>
      <c r="E64" s="91" t="s">
        <v>91</v>
      </c>
      <c r="F64" s="113">
        <v>70022</v>
      </c>
      <c r="G64" s="114">
        <v>113960</v>
      </c>
      <c r="H64" s="113" t="s">
        <v>0</v>
      </c>
      <c r="I64" s="114">
        <v>4471.12</v>
      </c>
      <c r="J64" s="113" t="s">
        <v>17</v>
      </c>
      <c r="K64" s="114">
        <v>0</v>
      </c>
      <c r="L64" s="113">
        <v>22</v>
      </c>
      <c r="M64" s="113">
        <v>3216</v>
      </c>
      <c r="N64" s="113">
        <v>2021</v>
      </c>
      <c r="O64" s="113">
        <v>12</v>
      </c>
      <c r="P64" s="113">
        <v>18107184</v>
      </c>
    </row>
    <row r="65" spans="1:16" x14ac:dyDescent="0.3">
      <c r="A65" s="114" t="s">
        <v>89</v>
      </c>
      <c r="B65" s="113" t="s">
        <v>30</v>
      </c>
      <c r="C65" s="91">
        <v>71101401</v>
      </c>
      <c r="D65" s="91">
        <v>1870128824</v>
      </c>
      <c r="E65" s="91" t="s">
        <v>47</v>
      </c>
      <c r="F65" s="113">
        <v>70022</v>
      </c>
      <c r="G65" s="114">
        <v>272130</v>
      </c>
      <c r="H65" s="113" t="s">
        <v>0</v>
      </c>
      <c r="I65" s="114">
        <v>10676.79</v>
      </c>
      <c r="J65" s="113" t="s">
        <v>17</v>
      </c>
      <c r="K65" s="114">
        <v>0</v>
      </c>
      <c r="L65" s="113">
        <v>22</v>
      </c>
      <c r="M65" s="113">
        <v>3216</v>
      </c>
      <c r="N65" s="113">
        <v>2021</v>
      </c>
      <c r="O65" s="113">
        <v>12</v>
      </c>
      <c r="P65" s="113">
        <v>18107184</v>
      </c>
    </row>
    <row r="66" spans="1:16" x14ac:dyDescent="0.3">
      <c r="A66" s="114" t="s">
        <v>89</v>
      </c>
      <c r="B66" s="113" t="s">
        <v>30</v>
      </c>
      <c r="C66" s="91">
        <v>71101402</v>
      </c>
      <c r="D66" s="91">
        <v>110211892</v>
      </c>
      <c r="E66" s="91" t="s">
        <v>31</v>
      </c>
      <c r="F66" s="113">
        <v>70919</v>
      </c>
      <c r="G66" s="114">
        <v>133919.6</v>
      </c>
      <c r="H66" s="113" t="s">
        <v>0</v>
      </c>
      <c r="I66" s="114">
        <v>5254.22</v>
      </c>
      <c r="J66" s="113" t="s">
        <v>17</v>
      </c>
      <c r="K66" s="114">
        <v>0</v>
      </c>
      <c r="L66" s="113">
        <v>22</v>
      </c>
      <c r="M66" s="113">
        <v>3216</v>
      </c>
      <c r="N66" s="113">
        <v>2021</v>
      </c>
      <c r="O66" s="113">
        <v>12</v>
      </c>
      <c r="P66" s="113">
        <v>18107184</v>
      </c>
    </row>
    <row r="67" spans="1:16" x14ac:dyDescent="0.3">
      <c r="A67" s="114" t="s">
        <v>89</v>
      </c>
      <c r="B67" s="113" t="s">
        <v>30</v>
      </c>
      <c r="C67" s="91">
        <v>71101403</v>
      </c>
      <c r="D67" s="91">
        <v>1870128979</v>
      </c>
      <c r="E67" s="91" t="s">
        <v>31</v>
      </c>
      <c r="F67" s="113">
        <v>70022</v>
      </c>
      <c r="G67" s="114">
        <v>563931.6</v>
      </c>
      <c r="H67" s="113" t="s">
        <v>0</v>
      </c>
      <c r="I67" s="114">
        <v>22125.38</v>
      </c>
      <c r="J67" s="113" t="s">
        <v>17</v>
      </c>
      <c r="K67" s="114">
        <v>0</v>
      </c>
      <c r="L67" s="113">
        <v>22</v>
      </c>
      <c r="M67" s="113">
        <v>3216</v>
      </c>
      <c r="N67" s="113">
        <v>2021</v>
      </c>
      <c r="O67" s="113">
        <v>12</v>
      </c>
      <c r="P67" s="113">
        <v>18107184</v>
      </c>
    </row>
    <row r="68" spans="1:16" x14ac:dyDescent="0.3">
      <c r="A68" s="114" t="s">
        <v>89</v>
      </c>
      <c r="B68" s="113" t="s">
        <v>30</v>
      </c>
      <c r="C68" s="91">
        <v>71101404</v>
      </c>
      <c r="D68" s="91">
        <v>21101345</v>
      </c>
      <c r="E68" s="91" t="s">
        <v>47</v>
      </c>
      <c r="F68" s="113">
        <v>71593</v>
      </c>
      <c r="G68" s="114">
        <v>151878</v>
      </c>
      <c r="H68" s="113" t="s">
        <v>0</v>
      </c>
      <c r="I68" s="114">
        <v>5958.8</v>
      </c>
      <c r="J68" s="113" t="s">
        <v>17</v>
      </c>
      <c r="K68" s="114">
        <v>0</v>
      </c>
      <c r="L68" s="113">
        <v>22</v>
      </c>
      <c r="M68" s="113">
        <v>3216</v>
      </c>
      <c r="N68" s="113">
        <v>2021</v>
      </c>
      <c r="O68" s="113">
        <v>12</v>
      </c>
      <c r="P68" s="113">
        <v>18107184</v>
      </c>
    </row>
    <row r="69" spans="1:16" x14ac:dyDescent="0.3">
      <c r="A69" s="114" t="s">
        <v>89</v>
      </c>
      <c r="B69" s="113" t="s">
        <v>30</v>
      </c>
      <c r="C69" s="91">
        <v>71101406</v>
      </c>
      <c r="D69" s="91">
        <v>1870129029</v>
      </c>
      <c r="E69" s="91" t="s">
        <v>47</v>
      </c>
      <c r="F69" s="113">
        <v>70022</v>
      </c>
      <c r="G69" s="114">
        <v>114264</v>
      </c>
      <c r="H69" s="113" t="s">
        <v>0</v>
      </c>
      <c r="I69" s="114">
        <v>4483.05</v>
      </c>
      <c r="J69" s="113" t="s">
        <v>17</v>
      </c>
      <c r="K69" s="114">
        <v>0</v>
      </c>
      <c r="L69" s="113">
        <v>22</v>
      </c>
      <c r="M69" s="113">
        <v>3216</v>
      </c>
      <c r="N69" s="113">
        <v>2021</v>
      </c>
      <c r="O69" s="113">
        <v>12</v>
      </c>
      <c r="P69" s="113">
        <v>18107184</v>
      </c>
    </row>
    <row r="70" spans="1:16" x14ac:dyDescent="0.3">
      <c r="G70" s="115">
        <f>SUM(G15:G69)</f>
        <v>39745164.280000009</v>
      </c>
    </row>
  </sheetData>
  <autoFilter ref="A2:O70" xr:uid="{00000000-0009-0000-0000-000002000000}">
    <filterColumn colId="14">
      <colorFilter dxfId="1" cellColor="0"/>
    </filterColumn>
  </autoFilter>
  <sortState xmlns:xlrd2="http://schemas.microsoft.com/office/spreadsheetml/2017/richdata2" ref="A2:O69">
    <sortCondition sortBy="cellColor" ref="O69" dxfId="0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09375" defaultRowHeight="14.4" x14ac:dyDescent="0.3"/>
  <cols>
    <col min="1" max="1" width="10.109375" style="89" customWidth="1"/>
    <col min="2" max="2" width="3.109375" style="36" bestFit="1" customWidth="1"/>
    <col min="3" max="3" width="9" style="51" bestFit="1" customWidth="1"/>
    <col min="4" max="4" width="15.5546875" style="51" bestFit="1" customWidth="1"/>
    <col min="5" max="5" width="27" style="63" customWidth="1"/>
    <col min="6" max="6" width="9.5546875" style="64" bestFit="1" customWidth="1"/>
    <col min="7" max="7" width="14.44140625" style="100" bestFit="1" customWidth="1"/>
    <col min="8" max="8" width="4.44140625" style="100" bestFit="1" customWidth="1"/>
    <col min="9" max="9" width="11.6640625" style="64" bestFit="1" customWidth="1"/>
    <col min="10" max="10" width="4.44140625" style="64" bestFit="1" customWidth="1"/>
    <col min="11" max="11" width="6.109375" style="64" bestFit="1" customWidth="1"/>
    <col min="12" max="12" width="2" style="64" bestFit="1" customWidth="1"/>
    <col min="13" max="13" width="13.44140625" style="65" bestFit="1" customWidth="1"/>
    <col min="14" max="14" width="12.66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6384" width="11.109375" style="36"/>
  </cols>
  <sheetData>
    <row r="1" spans="1:23" x14ac:dyDescent="0.3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2" t="s">
        <v>132</v>
      </c>
      <c r="S1" s="122" t="s">
        <v>133</v>
      </c>
      <c r="T1" s="122" t="s">
        <v>134</v>
      </c>
      <c r="U1" s="122" t="s">
        <v>135</v>
      </c>
      <c r="V1" s="122" t="s">
        <v>136</v>
      </c>
      <c r="W1" s="123"/>
    </row>
    <row r="2" spans="1:23" x14ac:dyDescent="0.3">
      <c r="A2" s="108" t="s">
        <v>58</v>
      </c>
      <c r="B2" s="107" t="s">
        <v>30</v>
      </c>
      <c r="C2" s="91">
        <v>71101357</v>
      </c>
      <c r="D2" s="91" t="s">
        <v>92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4">
        <v>10059000</v>
      </c>
      <c r="T2" s="36" t="s">
        <v>137</v>
      </c>
      <c r="U2" s="36" t="s">
        <v>138</v>
      </c>
      <c r="V2" s="36" t="s">
        <v>139</v>
      </c>
    </row>
    <row r="3" spans="1:23" x14ac:dyDescent="0.3">
      <c r="A3" s="108" t="s">
        <v>75</v>
      </c>
      <c r="B3" s="107" t="s">
        <v>49</v>
      </c>
      <c r="C3" s="91">
        <v>7302711</v>
      </c>
      <c r="D3" s="91">
        <v>20836398</v>
      </c>
      <c r="E3" s="91" t="s">
        <v>93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2">
        <v>12051090</v>
      </c>
      <c r="T3" s="36" t="s">
        <v>140</v>
      </c>
      <c r="U3" s="36" t="s">
        <v>141</v>
      </c>
      <c r="V3" s="36" t="s">
        <v>142</v>
      </c>
    </row>
    <row r="4" spans="1:23" x14ac:dyDescent="0.3">
      <c r="A4" s="108" t="s">
        <v>75</v>
      </c>
      <c r="B4" s="107" t="s">
        <v>49</v>
      </c>
      <c r="C4" s="91">
        <v>7403339</v>
      </c>
      <c r="D4" s="91">
        <v>20836406</v>
      </c>
      <c r="E4" s="91" t="s">
        <v>93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2">
        <v>12051090</v>
      </c>
      <c r="T4" s="36" t="s">
        <v>140</v>
      </c>
      <c r="U4" s="36" t="s">
        <v>141</v>
      </c>
      <c r="V4" s="36" t="s">
        <v>142</v>
      </c>
    </row>
    <row r="5" spans="1:23" x14ac:dyDescent="0.3">
      <c r="A5" s="108" t="s">
        <v>78</v>
      </c>
      <c r="B5" s="107" t="s">
        <v>30</v>
      </c>
      <c r="C5" s="91">
        <v>71101389</v>
      </c>
      <c r="D5" s="91" t="s">
        <v>94</v>
      </c>
      <c r="E5" s="91" t="s">
        <v>95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4">
        <v>10059000</v>
      </c>
      <c r="T5" s="36" t="s">
        <v>137</v>
      </c>
      <c r="U5" s="36" t="s">
        <v>138</v>
      </c>
      <c r="V5" s="36" t="s">
        <v>139</v>
      </c>
    </row>
    <row r="6" spans="1:23" x14ac:dyDescent="0.3">
      <c r="A6" s="108" t="s">
        <v>78</v>
      </c>
      <c r="B6" s="107" t="s">
        <v>49</v>
      </c>
      <c r="C6" s="91">
        <v>7403346</v>
      </c>
      <c r="D6" s="91">
        <v>20836697</v>
      </c>
      <c r="E6" s="91" t="s">
        <v>96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2">
        <v>12051090</v>
      </c>
      <c r="T6" s="36" t="s">
        <v>140</v>
      </c>
      <c r="U6" s="36" t="s">
        <v>141</v>
      </c>
      <c r="V6" s="36" t="s">
        <v>142</v>
      </c>
    </row>
    <row r="7" spans="1:23" x14ac:dyDescent="0.3">
      <c r="A7" s="108" t="s">
        <v>78</v>
      </c>
      <c r="B7" s="107" t="s">
        <v>49</v>
      </c>
      <c r="C7" s="91">
        <v>7403347</v>
      </c>
      <c r="D7" s="91">
        <v>20836696</v>
      </c>
      <c r="E7" s="91" t="s">
        <v>96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2">
        <v>12051090</v>
      </c>
      <c r="T7" s="36" t="s">
        <v>140</v>
      </c>
      <c r="U7" s="36" t="s">
        <v>141</v>
      </c>
      <c r="V7" s="36" t="s">
        <v>142</v>
      </c>
    </row>
    <row r="8" spans="1:23" x14ac:dyDescent="0.3">
      <c r="A8" s="108" t="s">
        <v>78</v>
      </c>
      <c r="B8" s="107" t="s">
        <v>49</v>
      </c>
      <c r="C8" s="91">
        <v>7403348</v>
      </c>
      <c r="D8" s="91">
        <v>20836694</v>
      </c>
      <c r="E8" s="91" t="s">
        <v>96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2">
        <v>12051090</v>
      </c>
      <c r="T8" s="36" t="s">
        <v>140</v>
      </c>
      <c r="U8" s="36" t="s">
        <v>141</v>
      </c>
      <c r="V8" s="36" t="s">
        <v>142</v>
      </c>
    </row>
    <row r="9" spans="1:23" x14ac:dyDescent="0.3">
      <c r="A9" s="108" t="s">
        <v>78</v>
      </c>
      <c r="B9" s="107" t="s">
        <v>49</v>
      </c>
      <c r="C9" s="91">
        <v>7403350</v>
      </c>
      <c r="D9" s="91">
        <v>20836691</v>
      </c>
      <c r="E9" s="91" t="s">
        <v>96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2">
        <v>12051090</v>
      </c>
      <c r="T9" s="36" t="s">
        <v>140</v>
      </c>
      <c r="U9" s="36" t="s">
        <v>141</v>
      </c>
      <c r="V9" s="36" t="s">
        <v>142</v>
      </c>
    </row>
    <row r="10" spans="1:23" x14ac:dyDescent="0.3">
      <c r="A10" s="108" t="s">
        <v>97</v>
      </c>
      <c r="B10" s="107" t="s">
        <v>30</v>
      </c>
      <c r="C10" s="91">
        <v>71101396</v>
      </c>
      <c r="D10" s="91" t="s">
        <v>98</v>
      </c>
      <c r="E10" s="91" t="s">
        <v>99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4">
        <v>10059000</v>
      </c>
      <c r="T10" s="36" t="s">
        <v>137</v>
      </c>
      <c r="U10" s="36" t="s">
        <v>138</v>
      </c>
      <c r="V10" s="36" t="s">
        <v>139</v>
      </c>
    </row>
    <row r="11" spans="1:23" x14ac:dyDescent="0.3">
      <c r="A11" s="108" t="s">
        <v>97</v>
      </c>
      <c r="B11" s="107" t="s">
        <v>49</v>
      </c>
      <c r="C11" s="91">
        <v>7403342</v>
      </c>
      <c r="D11" s="91">
        <v>20837514</v>
      </c>
      <c r="E11" s="91" t="s">
        <v>100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2">
        <v>12051090</v>
      </c>
      <c r="T11" s="36" t="s">
        <v>140</v>
      </c>
      <c r="U11" s="36" t="s">
        <v>141</v>
      </c>
      <c r="V11" s="36" t="s">
        <v>142</v>
      </c>
    </row>
    <row r="12" spans="1:23" x14ac:dyDescent="0.3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V35"/>
  <sheetViews>
    <sheetView workbookViewId="0">
      <selection activeCell="N29" sqref="N29"/>
    </sheetView>
  </sheetViews>
  <sheetFormatPr defaultRowHeight="14.4" x14ac:dyDescent="0.3"/>
  <cols>
    <col min="7" max="7" width="14.5546875" bestFit="1" customWidth="1"/>
    <col min="9" max="9" width="12.109375" bestFit="1" customWidth="1"/>
    <col min="14" max="14" width="13.33203125" bestFit="1" customWidth="1"/>
    <col min="18" max="18" width="12.88671875" bestFit="1" customWidth="1"/>
    <col min="20" max="20" width="12.6640625" bestFit="1" customWidth="1"/>
  </cols>
  <sheetData>
    <row r="1" spans="1:22" x14ac:dyDescent="0.3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2" t="s">
        <v>132</v>
      </c>
      <c r="S1" s="122" t="s">
        <v>133</v>
      </c>
      <c r="T1" s="122" t="s">
        <v>134</v>
      </c>
      <c r="U1" s="122" t="s">
        <v>135</v>
      </c>
      <c r="V1" s="122" t="s">
        <v>136</v>
      </c>
    </row>
    <row r="2" spans="1:22" x14ac:dyDescent="0.3">
      <c r="A2" s="114" t="s">
        <v>58</v>
      </c>
      <c r="B2" s="113" t="s">
        <v>30</v>
      </c>
      <c r="C2" s="91">
        <v>71101357</v>
      </c>
      <c r="D2" s="91" t="s">
        <v>92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4">
        <v>10059000</v>
      </c>
      <c r="T2" s="36" t="s">
        <v>137</v>
      </c>
      <c r="U2" s="36" t="s">
        <v>138</v>
      </c>
      <c r="V2" s="36" t="s">
        <v>139</v>
      </c>
    </row>
    <row r="3" spans="1:22" x14ac:dyDescent="0.3">
      <c r="A3" s="114" t="s">
        <v>78</v>
      </c>
      <c r="B3" s="113" t="s">
        <v>30</v>
      </c>
      <c r="C3" s="91">
        <v>71101389</v>
      </c>
      <c r="D3" s="91" t="s">
        <v>94</v>
      </c>
      <c r="E3" s="91" t="s">
        <v>95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4">
        <v>10059000</v>
      </c>
      <c r="T3" s="36" t="s">
        <v>137</v>
      </c>
      <c r="U3" s="36" t="s">
        <v>138</v>
      </c>
      <c r="V3" s="36" t="s">
        <v>139</v>
      </c>
    </row>
    <row r="4" spans="1:22" x14ac:dyDescent="0.3">
      <c r="A4" s="114" t="s">
        <v>97</v>
      </c>
      <c r="B4" s="113" t="s">
        <v>30</v>
      </c>
      <c r="C4" s="91">
        <v>71101396</v>
      </c>
      <c r="D4" s="91" t="s">
        <v>98</v>
      </c>
      <c r="E4" s="91" t="s">
        <v>99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4">
        <v>10059000</v>
      </c>
      <c r="T4" s="36" t="s">
        <v>137</v>
      </c>
      <c r="U4" s="36" t="s">
        <v>138</v>
      </c>
      <c r="V4" s="36" t="s">
        <v>139</v>
      </c>
    </row>
    <row r="5" spans="1:22" s="113" customFormat="1" x14ac:dyDescent="0.3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4"/>
      <c r="T5" s="36"/>
      <c r="U5" s="36"/>
      <c r="V5" s="36"/>
    </row>
    <row r="6" spans="1:22" x14ac:dyDescent="0.3">
      <c r="A6" s="114" t="s">
        <v>75</v>
      </c>
      <c r="B6" s="113" t="s">
        <v>49</v>
      </c>
      <c r="C6" s="91">
        <v>7302711</v>
      </c>
      <c r="D6" s="91">
        <v>20836398</v>
      </c>
      <c r="E6" s="91" t="s">
        <v>93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2">
        <v>12051090</v>
      </c>
      <c r="T6" s="36" t="s">
        <v>140</v>
      </c>
      <c r="U6" s="36" t="s">
        <v>141</v>
      </c>
      <c r="V6" s="36" t="s">
        <v>142</v>
      </c>
    </row>
    <row r="7" spans="1:22" x14ac:dyDescent="0.3">
      <c r="A7" s="114" t="s">
        <v>75</v>
      </c>
      <c r="B7" s="113" t="s">
        <v>49</v>
      </c>
      <c r="C7" s="91">
        <v>7403339</v>
      </c>
      <c r="D7" s="91">
        <v>20836406</v>
      </c>
      <c r="E7" s="91" t="s">
        <v>93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2">
        <v>12051090</v>
      </c>
      <c r="T7" s="36" t="s">
        <v>140</v>
      </c>
      <c r="U7" s="36" t="s">
        <v>141</v>
      </c>
      <c r="V7" s="36" t="s">
        <v>142</v>
      </c>
    </row>
    <row r="8" spans="1:22" x14ac:dyDescent="0.3">
      <c r="A8" s="114" t="s">
        <v>78</v>
      </c>
      <c r="B8" s="113" t="s">
        <v>49</v>
      </c>
      <c r="C8" s="91">
        <v>7403346</v>
      </c>
      <c r="D8" s="91">
        <v>20836697</v>
      </c>
      <c r="E8" s="91" t="s">
        <v>96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2">
        <v>12051090</v>
      </c>
      <c r="T8" s="36" t="s">
        <v>140</v>
      </c>
      <c r="U8" s="36" t="s">
        <v>141</v>
      </c>
      <c r="V8" s="36" t="s">
        <v>142</v>
      </c>
    </row>
    <row r="9" spans="1:22" x14ac:dyDescent="0.3">
      <c r="A9" s="114" t="s">
        <v>78</v>
      </c>
      <c r="B9" s="113" t="s">
        <v>49</v>
      </c>
      <c r="C9" s="91">
        <v>7403347</v>
      </c>
      <c r="D9" s="91">
        <v>20836696</v>
      </c>
      <c r="E9" s="91" t="s">
        <v>96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2">
        <v>12051090</v>
      </c>
      <c r="T9" s="36" t="s">
        <v>140</v>
      </c>
      <c r="U9" s="36" t="s">
        <v>141</v>
      </c>
      <c r="V9" s="36" t="s">
        <v>142</v>
      </c>
    </row>
    <row r="10" spans="1:22" x14ac:dyDescent="0.3">
      <c r="A10" s="114" t="s">
        <v>78</v>
      </c>
      <c r="B10" s="113" t="s">
        <v>49</v>
      </c>
      <c r="C10" s="91">
        <v>7403348</v>
      </c>
      <c r="D10" s="91">
        <v>20836694</v>
      </c>
      <c r="E10" s="91" t="s">
        <v>96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2">
        <v>12051090</v>
      </c>
      <c r="T10" s="36" t="s">
        <v>140</v>
      </c>
      <c r="U10" s="36" t="s">
        <v>141</v>
      </c>
      <c r="V10" s="36" t="s">
        <v>142</v>
      </c>
    </row>
    <row r="11" spans="1:22" x14ac:dyDescent="0.3">
      <c r="A11" s="114" t="s">
        <v>78</v>
      </c>
      <c r="B11" s="113" t="s">
        <v>49</v>
      </c>
      <c r="C11" s="91">
        <v>7403350</v>
      </c>
      <c r="D11" s="91">
        <v>20836691</v>
      </c>
      <c r="E11" s="91" t="s">
        <v>96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2">
        <v>12051090</v>
      </c>
      <c r="T11" s="36" t="s">
        <v>140</v>
      </c>
      <c r="U11" s="36" t="s">
        <v>141</v>
      </c>
      <c r="V11" s="36" t="s">
        <v>142</v>
      </c>
    </row>
    <row r="12" spans="1:22" x14ac:dyDescent="0.3">
      <c r="A12" s="114" t="s">
        <v>97</v>
      </c>
      <c r="B12" s="113" t="s">
        <v>49</v>
      </c>
      <c r="C12" s="91">
        <v>7403342</v>
      </c>
      <c r="D12" s="91">
        <v>20837514</v>
      </c>
      <c r="E12" s="91" t="s">
        <v>100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2">
        <v>12051090</v>
      </c>
      <c r="T12" s="36" t="s">
        <v>140</v>
      </c>
      <c r="U12" s="36" t="s">
        <v>141</v>
      </c>
      <c r="V12" s="36" t="s">
        <v>142</v>
      </c>
    </row>
    <row r="13" spans="1:22" x14ac:dyDescent="0.3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5">
        <f>SUM(N6:N12)</f>
        <v>4650004.1173</v>
      </c>
      <c r="O13" s="36"/>
      <c r="P13" s="36"/>
      <c r="Q13" s="36"/>
      <c r="R13" s="134">
        <f>SUM(R6:R12)*1000</f>
        <v>2176610</v>
      </c>
      <c r="S13" s="36"/>
      <c r="T13" s="36"/>
      <c r="U13" s="36"/>
      <c r="V13" s="36"/>
    </row>
    <row r="18" spans="1:22" x14ac:dyDescent="0.3">
      <c r="A18" t="s">
        <v>151</v>
      </c>
    </row>
    <row r="20" spans="1:22" x14ac:dyDescent="0.3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2" t="s">
        <v>132</v>
      </c>
      <c r="S20" s="122" t="s">
        <v>133</v>
      </c>
      <c r="T20" s="122" t="s">
        <v>134</v>
      </c>
      <c r="U20" s="122" t="s">
        <v>135</v>
      </c>
      <c r="V20" s="122" t="s">
        <v>136</v>
      </c>
    </row>
    <row r="21" spans="1:22" x14ac:dyDescent="0.3">
      <c r="A21" s="114" t="s">
        <v>58</v>
      </c>
      <c r="B21" s="113" t="s">
        <v>35</v>
      </c>
      <c r="C21" s="113">
        <v>11100562</v>
      </c>
      <c r="D21" s="113"/>
      <c r="E21" s="113" t="s">
        <v>128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4">
        <v>10019900</v>
      </c>
      <c r="T21" s="36" t="s">
        <v>137</v>
      </c>
      <c r="U21" s="36" t="s">
        <v>138</v>
      </c>
      <c r="V21" s="36" t="s">
        <v>144</v>
      </c>
    </row>
    <row r="22" spans="1:22" x14ac:dyDescent="0.3">
      <c r="A22" s="114" t="s">
        <v>79</v>
      </c>
      <c r="B22" s="113" t="s">
        <v>35</v>
      </c>
      <c r="C22" s="113">
        <v>11100587</v>
      </c>
      <c r="D22" s="113"/>
      <c r="E22" s="113" t="s">
        <v>128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4">
        <v>10019900</v>
      </c>
      <c r="T22" s="36" t="s">
        <v>137</v>
      </c>
      <c r="U22" s="36" t="s">
        <v>138</v>
      </c>
      <c r="V22" s="36" t="s">
        <v>144</v>
      </c>
    </row>
    <row r="23" spans="1:22" s="113" customFormat="1" x14ac:dyDescent="0.3">
      <c r="A23" s="114"/>
      <c r="G23" s="114"/>
      <c r="I23" s="114"/>
      <c r="K23" s="114"/>
      <c r="M23" s="81"/>
      <c r="N23" s="114">
        <f>SUM(N21:N22)</f>
        <v>-10227461.0088</v>
      </c>
      <c r="R23" s="136">
        <f>SUM(R21:R22)*1000</f>
        <v>1841640</v>
      </c>
      <c r="S23" s="124"/>
      <c r="T23" s="36"/>
      <c r="U23" s="36"/>
      <c r="V23" s="36"/>
    </row>
    <row r="24" spans="1:22" x14ac:dyDescent="0.3">
      <c r="A24" s="4" t="s">
        <v>55</v>
      </c>
      <c r="B24" s="125" t="s">
        <v>35</v>
      </c>
      <c r="C24" s="125">
        <v>11100474</v>
      </c>
      <c r="D24" s="125" t="s">
        <v>146</v>
      </c>
      <c r="E24" s="125" t="s">
        <v>127</v>
      </c>
      <c r="F24" s="125">
        <v>14950</v>
      </c>
      <c r="G24" s="4">
        <v>260371.04</v>
      </c>
      <c r="H24" s="125" t="s">
        <v>17</v>
      </c>
      <c r="I24" s="4">
        <v>260371.04</v>
      </c>
      <c r="J24" s="125" t="s">
        <v>17</v>
      </c>
      <c r="K24" s="4">
        <v>0</v>
      </c>
      <c r="L24" s="125">
        <v>1</v>
      </c>
      <c r="M24" s="126">
        <v>25.86</v>
      </c>
      <c r="N24" s="4">
        <v>6733195.0999999996</v>
      </c>
      <c r="O24" s="125">
        <v>8229</v>
      </c>
      <c r="P24" s="125">
        <v>2021</v>
      </c>
      <c r="Q24" s="113">
        <v>12</v>
      </c>
      <c r="R24" s="36">
        <v>1415.06</v>
      </c>
      <c r="S24" s="122">
        <v>10039000</v>
      </c>
      <c r="T24" s="36" t="s">
        <v>137</v>
      </c>
      <c r="U24" s="36" t="s">
        <v>143</v>
      </c>
      <c r="V24" s="36" t="s">
        <v>145</v>
      </c>
    </row>
    <row r="25" spans="1:22" s="113" customFormat="1" x14ac:dyDescent="0.3">
      <c r="A25" s="4"/>
      <c r="B25" s="125"/>
      <c r="C25" s="125"/>
      <c r="D25" s="125"/>
      <c r="E25" s="125"/>
      <c r="F25" s="125"/>
      <c r="G25" s="4"/>
      <c r="H25" s="125"/>
      <c r="I25" s="4"/>
      <c r="J25" s="125"/>
      <c r="K25" s="4"/>
      <c r="L25" s="125"/>
      <c r="M25" s="126"/>
      <c r="N25" s="4"/>
      <c r="O25" s="125"/>
      <c r="P25" s="125"/>
      <c r="R25" s="136">
        <f>R24*1000</f>
        <v>1415060</v>
      </c>
      <c r="S25" s="122"/>
      <c r="T25" s="36"/>
      <c r="U25" s="36"/>
      <c r="V25" s="36"/>
    </row>
    <row r="26" spans="1:22" x14ac:dyDescent="0.3">
      <c r="A26" s="114" t="s">
        <v>71</v>
      </c>
      <c r="B26" s="113" t="s">
        <v>35</v>
      </c>
      <c r="C26" s="113">
        <v>11100581</v>
      </c>
      <c r="D26" s="113"/>
      <c r="E26" s="113" t="s">
        <v>129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2">
        <v>10039000</v>
      </c>
      <c r="T26" s="36" t="s">
        <v>137</v>
      </c>
      <c r="U26" s="36" t="s">
        <v>138</v>
      </c>
      <c r="V26" s="36" t="s">
        <v>144</v>
      </c>
    </row>
    <row r="27" spans="1:22" x14ac:dyDescent="0.3">
      <c r="A27" s="114" t="s">
        <v>84</v>
      </c>
      <c r="B27" s="113" t="s">
        <v>35</v>
      </c>
      <c r="C27" s="113">
        <v>11100599</v>
      </c>
      <c r="D27" s="113"/>
      <c r="E27" s="113" t="s">
        <v>130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2">
        <v>10039000</v>
      </c>
      <c r="T27" s="36" t="s">
        <v>137</v>
      </c>
      <c r="U27" s="36" t="s">
        <v>138</v>
      </c>
      <c r="V27" s="36" t="s">
        <v>144</v>
      </c>
    </row>
    <row r="28" spans="1:22" x14ac:dyDescent="0.3">
      <c r="A28" s="114" t="s">
        <v>89</v>
      </c>
      <c r="B28" s="113" t="s">
        <v>35</v>
      </c>
      <c r="C28" s="113">
        <v>11100605</v>
      </c>
      <c r="D28" s="113"/>
      <c r="E28" s="113" t="s">
        <v>129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2">
        <v>10039000</v>
      </c>
      <c r="T28" s="36" t="s">
        <v>137</v>
      </c>
      <c r="U28" s="36" t="s">
        <v>138</v>
      </c>
      <c r="V28" s="36" t="s">
        <v>144</v>
      </c>
    </row>
    <row r="29" spans="1:22" s="113" customFormat="1" x14ac:dyDescent="0.3">
      <c r="A29" s="114"/>
      <c r="G29" s="114"/>
      <c r="I29" s="114"/>
      <c r="K29" s="114"/>
      <c r="M29" s="81"/>
      <c r="N29" s="114">
        <f>SUM(N26:N28)</f>
        <v>-21086585.4738</v>
      </c>
      <c r="R29" s="136">
        <f>SUM(R26:R28)*1000</f>
        <v>3697379.9999999995</v>
      </c>
      <c r="S29" s="122"/>
      <c r="T29" s="36"/>
      <c r="U29" s="36"/>
      <c r="V29" s="36"/>
    </row>
    <row r="30" spans="1:22" x14ac:dyDescent="0.3">
      <c r="A30" s="114" t="s">
        <v>89</v>
      </c>
      <c r="B30" s="113" t="s">
        <v>35</v>
      </c>
      <c r="C30" s="113">
        <v>11100606</v>
      </c>
      <c r="D30" s="113"/>
      <c r="E30" s="113" t="s">
        <v>130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2">
        <v>10039000</v>
      </c>
      <c r="T30" s="36" t="s">
        <v>140</v>
      </c>
      <c r="U30" s="36" t="s">
        <v>143</v>
      </c>
      <c r="V30" s="36" t="s">
        <v>149</v>
      </c>
    </row>
    <row r="31" spans="1:22" s="113" customFormat="1" x14ac:dyDescent="0.3">
      <c r="A31" s="114"/>
      <c r="G31" s="114"/>
      <c r="I31" s="114"/>
      <c r="K31" s="114"/>
      <c r="M31" s="81"/>
      <c r="N31" s="114"/>
      <c r="R31" s="136">
        <f>R30*1000</f>
        <v>59600</v>
      </c>
      <c r="S31" s="122"/>
      <c r="T31" s="36"/>
      <c r="U31" s="36"/>
      <c r="V31" s="36"/>
    </row>
    <row r="32" spans="1:22" x14ac:dyDescent="0.3">
      <c r="A32" s="114" t="s">
        <v>89</v>
      </c>
      <c r="B32" s="113" t="s">
        <v>35</v>
      </c>
      <c r="C32" s="113">
        <v>11100607</v>
      </c>
      <c r="D32" s="113"/>
      <c r="E32" s="113" t="s">
        <v>130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2">
        <v>10039000</v>
      </c>
      <c r="T32" s="36" t="s">
        <v>140</v>
      </c>
      <c r="U32" s="36" t="s">
        <v>143</v>
      </c>
      <c r="V32" s="36" t="s">
        <v>150</v>
      </c>
    </row>
    <row r="33" spans="1:22" x14ac:dyDescent="0.3">
      <c r="A33" s="114" t="s">
        <v>89</v>
      </c>
      <c r="B33" s="113" t="s">
        <v>35</v>
      </c>
      <c r="C33" s="113">
        <v>11100612</v>
      </c>
      <c r="D33" s="113"/>
      <c r="E33" s="113" t="s">
        <v>130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2">
        <v>10039000</v>
      </c>
      <c r="T33" s="36" t="s">
        <v>140</v>
      </c>
      <c r="U33" s="36" t="s">
        <v>143</v>
      </c>
      <c r="V33" s="36" t="s">
        <v>150</v>
      </c>
    </row>
    <row r="34" spans="1:22" x14ac:dyDescent="0.3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5">
        <f>SUM(N32:N33)</f>
        <v>-765254.91509999998</v>
      </c>
      <c r="O34" s="36"/>
      <c r="P34" s="36"/>
      <c r="Q34" s="36"/>
      <c r="R34" s="136">
        <f>SUM(R32:R33)*1000</f>
        <v>154260</v>
      </c>
      <c r="S34" s="36"/>
      <c r="T34" s="36"/>
      <c r="U34" s="36"/>
      <c r="V34" s="36"/>
    </row>
    <row r="35" spans="1:22" x14ac:dyDescent="0.3">
      <c r="A35" s="127" t="s">
        <v>147</v>
      </c>
      <c r="B35" s="64"/>
      <c r="C35" s="51" t="s">
        <v>148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xmlns:xlrd2="http://schemas.microsoft.com/office/spreadsheetml/2017/richdata2"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33203125" defaultRowHeight="14.4" x14ac:dyDescent="0.3"/>
  <cols>
    <col min="1" max="1" width="10.109375" bestFit="1" customWidth="1"/>
    <col min="2" max="2" width="3.44140625" bestFit="1" customWidth="1"/>
    <col min="3" max="4" width="9" bestFit="1" customWidth="1"/>
    <col min="5" max="5" width="23.44140625" bestFit="1" customWidth="1"/>
    <col min="6" max="6" width="9.5546875" bestFit="1" customWidth="1"/>
    <col min="7" max="7" width="14.44140625" style="114" bestFit="1" customWidth="1"/>
    <col min="8" max="8" width="4.44140625" bestFit="1" customWidth="1"/>
    <col min="9" max="9" width="10.6640625" style="114" bestFit="1" customWidth="1"/>
    <col min="10" max="10" width="4.44140625" bestFit="1" customWidth="1"/>
    <col min="11" max="11" width="6.109375" style="80" bestFit="1" customWidth="1"/>
    <col min="12" max="12" width="2" style="80" bestFit="1" customWidth="1"/>
    <col min="13" max="13" width="6.33203125" bestFit="1" customWidth="1"/>
    <col min="14" max="14" width="5" bestFit="1" customWidth="1"/>
    <col min="15" max="15" width="8" bestFit="1" customWidth="1"/>
  </cols>
  <sheetData>
    <row r="1" spans="1:15" s="75" customFormat="1" x14ac:dyDescent="0.3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3">
      <c r="A2" s="110" t="s">
        <v>55</v>
      </c>
      <c r="B2" s="109" t="s">
        <v>35</v>
      </c>
      <c r="C2" s="109">
        <v>11100572</v>
      </c>
      <c r="D2" s="109"/>
      <c r="E2" s="109" t="s">
        <v>101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workbookViewId="0">
      <selection activeCell="F5" sqref="F5"/>
    </sheetView>
  </sheetViews>
  <sheetFormatPr defaultColWidth="11.109375" defaultRowHeight="14.4" x14ac:dyDescent="0.3"/>
  <cols>
    <col min="1" max="1" width="10.109375" style="7" bestFit="1" customWidth="1"/>
    <col min="2" max="2" width="3.44140625" style="7" bestFit="1" customWidth="1"/>
    <col min="3" max="3" width="9" style="7" bestFit="1" customWidth="1"/>
    <col min="4" max="4" width="15.109375" style="5" bestFit="1" customWidth="1"/>
    <col min="5" max="5" width="27.109375" style="7" customWidth="1"/>
    <col min="6" max="6" width="9.5546875" style="6" bestFit="1" customWidth="1"/>
    <col min="7" max="7" width="14.44140625" style="6" bestFit="1" customWidth="1"/>
    <col min="8" max="8" width="4.44140625" style="6" bestFit="1" customWidth="1"/>
    <col min="9" max="9" width="8.6640625" style="6" bestFit="1" customWidth="1"/>
    <col min="10" max="10" width="4.44140625" style="7" bestFit="1" customWidth="1"/>
    <col min="11" max="11" width="6.109375" style="6" bestFit="1" customWidth="1"/>
    <col min="12" max="12" width="2" style="6" bestFit="1" customWidth="1"/>
    <col min="13" max="13" width="9.886718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1.109375" style="7"/>
  </cols>
  <sheetData>
    <row r="1" spans="1:16" x14ac:dyDescent="0.3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3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"/>
  <sheetViews>
    <sheetView workbookViewId="0">
      <selection activeCell="K37" sqref="K37"/>
    </sheetView>
  </sheetViews>
  <sheetFormatPr defaultColWidth="8.44140625" defaultRowHeight="14.4" x14ac:dyDescent="0.3"/>
  <cols>
    <col min="1" max="1" width="10.109375" bestFit="1" customWidth="1"/>
    <col min="2" max="2" width="3.44140625" bestFit="1" customWidth="1"/>
    <col min="3" max="3" width="9" bestFit="1" customWidth="1"/>
    <col min="4" max="4" width="9" style="8" bestFit="1" customWidth="1"/>
    <col min="5" max="5" width="9.44140625" style="9" bestFit="1" customWidth="1"/>
    <col min="6" max="6" width="9.5546875" style="10" bestFit="1" customWidth="1"/>
    <col min="7" max="7" width="14.44140625" style="86" bestFit="1" customWidth="1"/>
    <col min="8" max="8" width="4.33203125" style="10" bestFit="1" customWidth="1"/>
    <col min="9" max="9" width="8.88671875" style="86" bestFit="1" customWidth="1"/>
    <col min="10" max="10" width="4.44140625" style="8" bestFit="1" customWidth="1"/>
    <col min="11" max="11" width="6.10937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3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3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3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3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3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3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3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3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3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3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3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3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3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3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3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3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3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3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3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3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3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3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3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3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3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P48"/>
  <sheetViews>
    <sheetView tabSelected="1" workbookViewId="0">
      <selection activeCell="R7" sqref="R7"/>
    </sheetView>
  </sheetViews>
  <sheetFormatPr defaultColWidth="9.44140625" defaultRowHeight="14.4" x14ac:dyDescent="0.3"/>
  <cols>
    <col min="1" max="1" width="10.109375" style="88" bestFit="1" customWidth="1"/>
    <col min="2" max="2" width="3.44140625" style="51" bestFit="1" customWidth="1"/>
    <col min="3" max="3" width="9" style="51" bestFit="1" customWidth="1"/>
    <col min="4" max="4" width="15.109375" style="51" bestFit="1" customWidth="1"/>
    <col min="5" max="5" width="36.6640625" style="51" bestFit="1" customWidth="1"/>
    <col min="6" max="6" width="9.5546875" style="35" bestFit="1" customWidth="1"/>
    <col min="7" max="7" width="14.44140625" style="79" bestFit="1" customWidth="1"/>
    <col min="8" max="8" width="4.44140625" style="35" bestFit="1" customWidth="1"/>
    <col min="9" max="9" width="12.44140625" style="79" bestFit="1" customWidth="1"/>
    <col min="10" max="10" width="4.44140625" style="35" bestFit="1" customWidth="1"/>
    <col min="11" max="11" width="6.109375" style="35" bestFit="1" customWidth="1"/>
    <col min="12" max="12" width="3" style="35" bestFit="1" customWidth="1"/>
    <col min="13" max="13" width="6.33203125" style="35" bestFit="1" customWidth="1"/>
    <col min="14" max="14" width="5" style="35" bestFit="1" customWidth="1"/>
    <col min="15" max="15" width="8" style="35" bestFit="1" customWidth="1"/>
    <col min="16" max="16" width="14.44140625" style="117" bestFit="1" customWidth="1"/>
    <col min="17" max="16384" width="9.44140625" style="35"/>
  </cols>
  <sheetData>
    <row r="1" spans="1:16" x14ac:dyDescent="0.3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  <c r="P1" s="117" t="s">
        <v>152</v>
      </c>
    </row>
    <row r="2" spans="1:16" x14ac:dyDescent="0.3">
      <c r="A2" s="112" t="s">
        <v>71</v>
      </c>
      <c r="B2" s="111" t="s">
        <v>36</v>
      </c>
      <c r="C2" s="111">
        <v>1407143</v>
      </c>
      <c r="D2" s="91" t="s">
        <v>110</v>
      </c>
      <c r="E2" s="91" t="s">
        <v>111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  <c r="P2" s="131">
        <v>27830322</v>
      </c>
    </row>
    <row r="3" spans="1:16" x14ac:dyDescent="0.3">
      <c r="A3" s="112" t="s">
        <v>71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  <c r="P3" s="131">
        <v>27830322</v>
      </c>
    </row>
    <row r="4" spans="1:16" x14ac:dyDescent="0.3">
      <c r="A4" s="112" t="s">
        <v>71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  <c r="P4" s="131">
        <v>27830322</v>
      </c>
    </row>
    <row r="5" spans="1:16" x14ac:dyDescent="0.3">
      <c r="A5" s="112" t="s">
        <v>71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  <c r="P5" s="131">
        <v>27830322</v>
      </c>
    </row>
    <row r="6" spans="1:16" x14ac:dyDescent="0.3">
      <c r="A6" s="112" t="s">
        <v>69</v>
      </c>
      <c r="B6" s="111" t="s">
        <v>35</v>
      </c>
      <c r="C6" s="111">
        <v>11100575</v>
      </c>
      <c r="D6" s="91"/>
      <c r="E6" s="91" t="s">
        <v>104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  <c r="P6" s="131">
        <v>27830322</v>
      </c>
    </row>
    <row r="7" spans="1:16" x14ac:dyDescent="0.3">
      <c r="A7" s="112" t="s">
        <v>67</v>
      </c>
      <c r="B7" s="111" t="s">
        <v>35</v>
      </c>
      <c r="C7" s="111">
        <v>11100571</v>
      </c>
      <c r="D7" s="91"/>
      <c r="E7" s="91" t="s">
        <v>103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  <c r="P7" s="131">
        <v>27830322</v>
      </c>
    </row>
    <row r="8" spans="1:16" x14ac:dyDescent="0.3">
      <c r="A8" s="112" t="s">
        <v>71</v>
      </c>
      <c r="B8" s="111" t="s">
        <v>36</v>
      </c>
      <c r="C8" s="111">
        <v>1305354</v>
      </c>
      <c r="D8" s="91" t="s">
        <v>108</v>
      </c>
      <c r="E8" s="91" t="s">
        <v>109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  <c r="P8" s="131">
        <v>27830322</v>
      </c>
    </row>
    <row r="9" spans="1:16" x14ac:dyDescent="0.3">
      <c r="A9" s="112" t="s">
        <v>69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  <c r="P9" s="131">
        <v>27830322</v>
      </c>
    </row>
    <row r="10" spans="1:16" x14ac:dyDescent="0.3">
      <c r="A10" s="112" t="s">
        <v>69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  <c r="P10" s="131">
        <v>27830322</v>
      </c>
    </row>
    <row r="11" spans="1:16" x14ac:dyDescent="0.3">
      <c r="A11" s="112" t="s">
        <v>66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  <c r="P11" s="131">
        <v>27830322</v>
      </c>
    </row>
    <row r="12" spans="1:16" x14ac:dyDescent="0.3">
      <c r="A12" s="112" t="s">
        <v>66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  <c r="P12" s="131">
        <v>27830322</v>
      </c>
    </row>
    <row r="13" spans="1:16" x14ac:dyDescent="0.3">
      <c r="A13" s="112" t="s">
        <v>66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  <c r="P13" s="131">
        <v>27830322</v>
      </c>
    </row>
    <row r="14" spans="1:16" x14ac:dyDescent="0.3">
      <c r="A14" s="118" t="s">
        <v>63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31">
        <v>27830322</v>
      </c>
    </row>
    <row r="15" spans="1:16" x14ac:dyDescent="0.3">
      <c r="A15" s="112" t="s">
        <v>63</v>
      </c>
      <c r="B15" s="111" t="s">
        <v>35</v>
      </c>
      <c r="C15" s="111">
        <v>11100576</v>
      </c>
      <c r="D15" s="91"/>
      <c r="E15" s="91" t="s">
        <v>102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  <c r="P15" s="131">
        <v>27830322</v>
      </c>
    </row>
    <row r="16" spans="1:16" x14ac:dyDescent="0.3">
      <c r="A16" s="112" t="s">
        <v>63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  <c r="P16" s="131">
        <v>27830322</v>
      </c>
    </row>
    <row r="17" spans="1:16" x14ac:dyDescent="0.3">
      <c r="A17" s="118" t="s">
        <v>63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  <c r="P17" s="131">
        <v>27830322</v>
      </c>
    </row>
    <row r="18" spans="1:16" x14ac:dyDescent="0.3">
      <c r="A18" s="112" t="s">
        <v>84</v>
      </c>
      <c r="B18" s="111" t="s">
        <v>35</v>
      </c>
      <c r="C18" s="111">
        <v>11100597</v>
      </c>
      <c r="D18" s="91"/>
      <c r="E18" s="91" t="s">
        <v>91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  <c r="P18" s="131">
        <v>27830322</v>
      </c>
    </row>
    <row r="19" spans="1:16" x14ac:dyDescent="0.3">
      <c r="A19" s="112" t="s">
        <v>83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  <c r="P19" s="131">
        <v>27830322</v>
      </c>
    </row>
    <row r="20" spans="1:16" x14ac:dyDescent="0.3">
      <c r="A20" s="112" t="s">
        <v>83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  <c r="P20" s="131">
        <v>27830322</v>
      </c>
    </row>
    <row r="21" spans="1:16" x14ac:dyDescent="0.3">
      <c r="A21" s="112" t="s">
        <v>83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  <c r="P21" s="131">
        <v>27830322</v>
      </c>
    </row>
    <row r="22" spans="1:16" x14ac:dyDescent="0.3">
      <c r="A22" s="112" t="s">
        <v>84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  <c r="P22" s="131">
        <v>27830322</v>
      </c>
    </row>
    <row r="23" spans="1:16" x14ac:dyDescent="0.3">
      <c r="A23" s="112" t="s">
        <v>72</v>
      </c>
      <c r="B23" s="111" t="s">
        <v>36</v>
      </c>
      <c r="C23" s="111">
        <v>1407144</v>
      </c>
      <c r="D23" s="91" t="s">
        <v>112</v>
      </c>
      <c r="E23" s="91" t="s">
        <v>113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  <c r="P23" s="131">
        <v>27830322</v>
      </c>
    </row>
    <row r="24" spans="1:16" x14ac:dyDescent="0.3">
      <c r="A24" s="112" t="s">
        <v>71</v>
      </c>
      <c r="B24" s="111" t="s">
        <v>35</v>
      </c>
      <c r="C24" s="111">
        <v>11100580</v>
      </c>
      <c r="D24" s="91"/>
      <c r="E24" s="91" t="s">
        <v>105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  <c r="P24" s="131">
        <v>27830322</v>
      </c>
    </row>
    <row r="25" spans="1:16" x14ac:dyDescent="0.3">
      <c r="A25" s="112" t="s">
        <v>72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  <c r="P25" s="131">
        <v>27830322</v>
      </c>
    </row>
    <row r="26" spans="1:16" x14ac:dyDescent="0.3">
      <c r="A26" s="112" t="s">
        <v>72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  <c r="P26" s="131">
        <v>27830322</v>
      </c>
    </row>
    <row r="27" spans="1:16" x14ac:dyDescent="0.3">
      <c r="A27" s="112" t="s">
        <v>97</v>
      </c>
      <c r="B27" s="111" t="s">
        <v>36</v>
      </c>
      <c r="C27" s="111">
        <v>1305357</v>
      </c>
      <c r="D27" s="91" t="s">
        <v>121</v>
      </c>
      <c r="E27" s="91" t="s">
        <v>122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  <c r="P27" s="131">
        <v>27830322</v>
      </c>
    </row>
    <row r="28" spans="1:16" x14ac:dyDescent="0.3">
      <c r="A28" s="112" t="s">
        <v>71</v>
      </c>
      <c r="B28" s="111" t="s">
        <v>36</v>
      </c>
      <c r="C28" s="111">
        <v>1305353</v>
      </c>
      <c r="D28" s="91" t="s">
        <v>106</v>
      </c>
      <c r="E28" s="91" t="s">
        <v>107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  <c r="P28" s="131">
        <v>27830322</v>
      </c>
    </row>
    <row r="29" spans="1:16" x14ac:dyDescent="0.3">
      <c r="A29" s="112" t="s">
        <v>77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  <c r="P29" s="131">
        <v>27830322</v>
      </c>
    </row>
    <row r="30" spans="1:16" x14ac:dyDescent="0.3">
      <c r="A30" s="112" t="s">
        <v>89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  <c r="P30" s="131">
        <v>27830322</v>
      </c>
    </row>
    <row r="31" spans="1:16" x14ac:dyDescent="0.3">
      <c r="A31" s="112" t="s">
        <v>97</v>
      </c>
      <c r="B31" s="111" t="s">
        <v>36</v>
      </c>
      <c r="C31" s="111">
        <v>1407147</v>
      </c>
      <c r="D31" s="91" t="s">
        <v>123</v>
      </c>
      <c r="E31" s="91" t="s">
        <v>124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  <c r="P31" s="131">
        <v>27830322</v>
      </c>
    </row>
    <row r="32" spans="1:16" x14ac:dyDescent="0.3">
      <c r="A32" s="112" t="s">
        <v>89</v>
      </c>
      <c r="B32" s="111" t="s">
        <v>35</v>
      </c>
      <c r="C32" s="111">
        <v>11100611</v>
      </c>
      <c r="D32" s="91"/>
      <c r="E32" s="91" t="s">
        <v>126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  <c r="P32" s="131">
        <v>27830322</v>
      </c>
    </row>
    <row r="33" spans="1:16" x14ac:dyDescent="0.3">
      <c r="A33" s="112" t="s">
        <v>89</v>
      </c>
      <c r="B33" s="111" t="s">
        <v>35</v>
      </c>
      <c r="C33" s="111">
        <v>11100610</v>
      </c>
      <c r="D33" s="91"/>
      <c r="E33" s="91" t="s">
        <v>125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  <c r="P33" s="131">
        <v>27830322</v>
      </c>
    </row>
    <row r="34" spans="1:16" x14ac:dyDescent="0.3">
      <c r="A34" s="112" t="s">
        <v>97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  <c r="P34" s="131">
        <v>27830322</v>
      </c>
    </row>
    <row r="35" spans="1:16" x14ac:dyDescent="0.3">
      <c r="A35" s="112" t="s">
        <v>97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  <c r="P35" s="131">
        <v>27830322</v>
      </c>
    </row>
    <row r="36" spans="1:16" x14ac:dyDescent="0.3">
      <c r="A36" s="112" t="s">
        <v>89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  <c r="P36" s="131">
        <v>27830322</v>
      </c>
    </row>
    <row r="37" spans="1:16" x14ac:dyDescent="0.3">
      <c r="A37" s="112" t="s">
        <v>89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  <c r="P37" s="131">
        <v>27830322</v>
      </c>
    </row>
    <row r="38" spans="1:16" x14ac:dyDescent="0.3">
      <c r="A38" s="112" t="s">
        <v>89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  <c r="P38" s="131">
        <v>27830322</v>
      </c>
    </row>
    <row r="39" spans="1:16" x14ac:dyDescent="0.3">
      <c r="A39" s="112" t="s">
        <v>87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  <c r="P39" s="131">
        <v>27830322</v>
      </c>
    </row>
    <row r="40" spans="1:16" x14ac:dyDescent="0.3">
      <c r="A40" s="112" t="s">
        <v>97</v>
      </c>
      <c r="B40" s="111" t="s">
        <v>35</v>
      </c>
      <c r="C40" s="111">
        <v>11100601</v>
      </c>
      <c r="D40" s="91"/>
      <c r="E40" s="91" t="s">
        <v>120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  <c r="P40" s="131">
        <v>27830322</v>
      </c>
    </row>
    <row r="41" spans="1:16" x14ac:dyDescent="0.3">
      <c r="A41" s="112" t="s">
        <v>80</v>
      </c>
      <c r="B41" s="111" t="s">
        <v>36</v>
      </c>
      <c r="C41" s="111">
        <v>1305355</v>
      </c>
      <c r="D41" s="91" t="s">
        <v>116</v>
      </c>
      <c r="E41" s="91" t="s">
        <v>117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  <c r="P41" s="131">
        <v>27830322</v>
      </c>
    </row>
    <row r="42" spans="1:16" x14ac:dyDescent="0.3">
      <c r="A42" s="112" t="s">
        <v>77</v>
      </c>
      <c r="B42" s="111" t="s">
        <v>35</v>
      </c>
      <c r="C42" s="111">
        <v>11100586</v>
      </c>
      <c r="D42" s="91"/>
      <c r="E42" s="91" t="s">
        <v>114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  <c r="P42" s="131">
        <v>27830322</v>
      </c>
    </row>
    <row r="43" spans="1:16" x14ac:dyDescent="0.3">
      <c r="A43" s="112" t="s">
        <v>79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  <c r="P43" s="131">
        <v>27830322</v>
      </c>
    </row>
    <row r="44" spans="1:16" x14ac:dyDescent="0.3">
      <c r="A44" s="112" t="s">
        <v>80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  <c r="P44" s="131">
        <v>27830322</v>
      </c>
    </row>
    <row r="45" spans="1:16" x14ac:dyDescent="0.3">
      <c r="A45" s="112" t="s">
        <v>80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  <c r="P45" s="131">
        <v>27830322</v>
      </c>
    </row>
    <row r="46" spans="1:16" x14ac:dyDescent="0.3">
      <c r="A46" s="112" t="s">
        <v>80</v>
      </c>
      <c r="B46" s="111" t="s">
        <v>36</v>
      </c>
      <c r="C46" s="111">
        <v>1407145</v>
      </c>
      <c r="D46" s="91" t="s">
        <v>118</v>
      </c>
      <c r="E46" s="91" t="s">
        <v>119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  <c r="P46" s="131">
        <v>27830322</v>
      </c>
    </row>
    <row r="47" spans="1:16" x14ac:dyDescent="0.3">
      <c r="A47" s="112" t="s">
        <v>79</v>
      </c>
      <c r="B47" s="111" t="s">
        <v>35</v>
      </c>
      <c r="C47" s="111">
        <v>11100590</v>
      </c>
      <c r="D47" s="91"/>
      <c r="E47" s="91" t="s">
        <v>115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  <c r="P47" s="131">
        <v>27830322</v>
      </c>
    </row>
    <row r="48" spans="1:16" x14ac:dyDescent="0.3">
      <c r="G48" s="115">
        <f>SUM(G2:G47)</f>
        <v>-82967225.110000014</v>
      </c>
      <c r="I48" s="79">
        <f>SUM(I2:I47)</f>
        <v>-3259367.39</v>
      </c>
    </row>
  </sheetData>
  <autoFilter ref="A1:U1" xr:uid="{00000000-0009-0000-0000-000008000000}">
    <sortState xmlns:xlrd2="http://schemas.microsoft.com/office/spreadsheetml/2017/richdata2"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</cp:lastModifiedBy>
  <cp:lastPrinted>2021-07-15T08:23:43Z</cp:lastPrinted>
  <dcterms:created xsi:type="dcterms:W3CDTF">2012-05-15T08:50:44Z</dcterms:created>
  <dcterms:modified xsi:type="dcterms:W3CDTF">2021-07-25T09:19:17Z</dcterms:modified>
</cp:coreProperties>
</file>