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\Uni\BA\rebecca.pampu.ba\study_results\"/>
    </mc:Choice>
  </mc:AlternateContent>
  <xr:revisionPtr revIDLastSave="0" documentId="13_ncr:1_{BBC29FD2-D733-4226-8289-CB1D95AB3755}" xr6:coauthVersionLast="47" xr6:coauthVersionMax="47" xr10:uidLastSave="{00000000-0000-0000-0000-000000000000}"/>
  <bookViews>
    <workbookView xWindow="-120" yWindow="-120" windowWidth="29040" windowHeight="15840" activeTab="3" xr2:uid="{A2BE24A7-5322-4016-A781-CE7A8E77422E}"/>
  </bookViews>
  <sheets>
    <sheet name="Tabelle1" sheetId="1" r:id="rId1"/>
    <sheet name="Tabelle1 (2)" sheetId="2" r:id="rId2"/>
    <sheet name="Tabelle1 (3)" sheetId="3" r:id="rId3"/>
    <sheet name="Tabelle1 (4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4" i="4" l="1"/>
  <c r="K55" i="4"/>
  <c r="K56" i="4"/>
  <c r="K53" i="4"/>
  <c r="K50" i="4"/>
  <c r="K51" i="4"/>
  <c r="K52" i="4"/>
  <c r="O36" i="4" s="1"/>
  <c r="K49" i="4"/>
  <c r="K46" i="4"/>
  <c r="K47" i="4"/>
  <c r="K48" i="4"/>
  <c r="K45" i="4"/>
  <c r="K42" i="4"/>
  <c r="K43" i="4"/>
  <c r="K44" i="4"/>
  <c r="K41" i="4"/>
  <c r="K38" i="4"/>
  <c r="K39" i="4"/>
  <c r="K40" i="4"/>
  <c r="K37" i="4"/>
  <c r="K34" i="4"/>
  <c r="K35" i="4"/>
  <c r="K36" i="4"/>
  <c r="K33" i="4"/>
  <c r="J34" i="4"/>
  <c r="J35" i="4"/>
  <c r="J36" i="4"/>
  <c r="J33" i="4"/>
  <c r="J54" i="4"/>
  <c r="J55" i="4"/>
  <c r="J56" i="4"/>
  <c r="J53" i="4"/>
  <c r="J50" i="4"/>
  <c r="J51" i="4"/>
  <c r="J52" i="4"/>
  <c r="J49" i="4"/>
  <c r="J46" i="4"/>
  <c r="J47" i="4"/>
  <c r="J48" i="4"/>
  <c r="J45" i="4"/>
  <c r="J42" i="4"/>
  <c r="J43" i="4"/>
  <c r="J44" i="4"/>
  <c r="J41" i="4"/>
  <c r="J38" i="4"/>
  <c r="J39" i="4"/>
  <c r="N39" i="4" s="1"/>
  <c r="J40" i="4"/>
  <c r="J37" i="4"/>
  <c r="I56" i="4"/>
  <c r="H56" i="4"/>
  <c r="G56" i="4"/>
  <c r="F56" i="4"/>
  <c r="I55" i="4"/>
  <c r="H55" i="4"/>
  <c r="G55" i="4"/>
  <c r="F55" i="4"/>
  <c r="I54" i="4"/>
  <c r="H54" i="4"/>
  <c r="G54" i="4"/>
  <c r="F54" i="4"/>
  <c r="I53" i="4"/>
  <c r="H53" i="4"/>
  <c r="G53" i="4"/>
  <c r="F53" i="4"/>
  <c r="I52" i="4"/>
  <c r="H52" i="4"/>
  <c r="G52" i="4"/>
  <c r="F52" i="4"/>
  <c r="I51" i="4"/>
  <c r="H51" i="4"/>
  <c r="G51" i="4"/>
  <c r="F51" i="4"/>
  <c r="I50" i="4"/>
  <c r="H50" i="4"/>
  <c r="G50" i="4"/>
  <c r="F50" i="4"/>
  <c r="I49" i="4"/>
  <c r="H49" i="4"/>
  <c r="G49" i="4"/>
  <c r="F49" i="4"/>
  <c r="I48" i="4"/>
  <c r="H48" i="4"/>
  <c r="G48" i="4"/>
  <c r="F48" i="4"/>
  <c r="I47" i="4"/>
  <c r="H47" i="4"/>
  <c r="G47" i="4"/>
  <c r="F47" i="4"/>
  <c r="I46" i="4"/>
  <c r="H46" i="4"/>
  <c r="G46" i="4"/>
  <c r="F46" i="4"/>
  <c r="I45" i="4"/>
  <c r="H45" i="4"/>
  <c r="G45" i="4"/>
  <c r="F45" i="4"/>
  <c r="I44" i="4"/>
  <c r="H44" i="4"/>
  <c r="G44" i="4"/>
  <c r="F44" i="4"/>
  <c r="I43" i="4"/>
  <c r="H43" i="4"/>
  <c r="G43" i="4"/>
  <c r="F43" i="4"/>
  <c r="I42" i="4"/>
  <c r="H42" i="4"/>
  <c r="G42" i="4"/>
  <c r="F42" i="4"/>
  <c r="I41" i="4"/>
  <c r="H41" i="4"/>
  <c r="G41" i="4"/>
  <c r="F41" i="4"/>
  <c r="I40" i="4"/>
  <c r="H40" i="4"/>
  <c r="G40" i="4"/>
  <c r="F40" i="4"/>
  <c r="O39" i="4"/>
  <c r="I39" i="4"/>
  <c r="H39" i="4"/>
  <c r="G39" i="4"/>
  <c r="F39" i="4"/>
  <c r="I38" i="4"/>
  <c r="H38" i="4"/>
  <c r="G38" i="4"/>
  <c r="F38" i="4"/>
  <c r="I37" i="4"/>
  <c r="H37" i="4"/>
  <c r="G37" i="4"/>
  <c r="F37" i="4"/>
  <c r="I36" i="4"/>
  <c r="H36" i="4"/>
  <c r="G36" i="4"/>
  <c r="F36" i="4"/>
  <c r="I35" i="4"/>
  <c r="H35" i="4"/>
  <c r="G35" i="4"/>
  <c r="F35" i="4"/>
  <c r="I34" i="4"/>
  <c r="H34" i="4"/>
  <c r="G34" i="4"/>
  <c r="F34" i="4"/>
  <c r="I33" i="4"/>
  <c r="H33" i="4"/>
  <c r="G33" i="4"/>
  <c r="F33" i="4"/>
  <c r="J4" i="4"/>
  <c r="O34" i="3"/>
  <c r="O35" i="3"/>
  <c r="O36" i="3"/>
  <c r="O37" i="3"/>
  <c r="O38" i="3"/>
  <c r="O39" i="3"/>
  <c r="O40" i="3"/>
  <c r="O33" i="3"/>
  <c r="N34" i="3"/>
  <c r="N35" i="3"/>
  <c r="N36" i="3"/>
  <c r="N37" i="3"/>
  <c r="N38" i="3"/>
  <c r="N39" i="3"/>
  <c r="N40" i="3"/>
  <c r="N33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I35" i="3"/>
  <c r="H35" i="3"/>
  <c r="G35" i="3"/>
  <c r="F35" i="3"/>
  <c r="I34" i="3"/>
  <c r="H34" i="3"/>
  <c r="G34" i="3"/>
  <c r="F34" i="3"/>
  <c r="I33" i="3"/>
  <c r="H33" i="3"/>
  <c r="G33" i="3"/>
  <c r="F33" i="3"/>
  <c r="J4" i="3"/>
  <c r="O30" i="2"/>
  <c r="O31" i="2"/>
  <c r="O32" i="2"/>
  <c r="N30" i="2"/>
  <c r="N31" i="2"/>
  <c r="N32" i="2"/>
  <c r="O27" i="2"/>
  <c r="O28" i="2"/>
  <c r="O29" i="2"/>
  <c r="N28" i="2"/>
  <c r="N29" i="2"/>
  <c r="N27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27" i="2"/>
  <c r="I44" i="2"/>
  <c r="H44" i="2"/>
  <c r="G44" i="2"/>
  <c r="F44" i="2"/>
  <c r="I43" i="2"/>
  <c r="H43" i="2"/>
  <c r="G43" i="2"/>
  <c r="F43" i="2"/>
  <c r="I42" i="2"/>
  <c r="H42" i="2"/>
  <c r="G42" i="2"/>
  <c r="F42" i="2"/>
  <c r="I41" i="2"/>
  <c r="H41" i="2"/>
  <c r="G41" i="2"/>
  <c r="F41" i="2"/>
  <c r="I40" i="2"/>
  <c r="H40" i="2"/>
  <c r="G40" i="2"/>
  <c r="F40" i="2"/>
  <c r="I39" i="2"/>
  <c r="H39" i="2"/>
  <c r="G39" i="2"/>
  <c r="F39" i="2"/>
  <c r="I38" i="2"/>
  <c r="H38" i="2"/>
  <c r="G38" i="2"/>
  <c r="F38" i="2"/>
  <c r="I37" i="2"/>
  <c r="H37" i="2"/>
  <c r="G37" i="2"/>
  <c r="F37" i="2"/>
  <c r="I36" i="2"/>
  <c r="H36" i="2"/>
  <c r="G36" i="2"/>
  <c r="F36" i="2"/>
  <c r="I35" i="2"/>
  <c r="H35" i="2"/>
  <c r="G35" i="2"/>
  <c r="F35" i="2"/>
  <c r="I34" i="2"/>
  <c r="H34" i="2"/>
  <c r="G34" i="2"/>
  <c r="F34" i="2"/>
  <c r="I33" i="2"/>
  <c r="H33" i="2"/>
  <c r="G33" i="2"/>
  <c r="F33" i="2"/>
  <c r="I32" i="2"/>
  <c r="H32" i="2"/>
  <c r="G32" i="2"/>
  <c r="F32" i="2"/>
  <c r="I31" i="2"/>
  <c r="H31" i="2"/>
  <c r="G31" i="2"/>
  <c r="F31" i="2"/>
  <c r="I30" i="2"/>
  <c r="H30" i="2"/>
  <c r="G30" i="2"/>
  <c r="F30" i="2"/>
  <c r="I29" i="2"/>
  <c r="H29" i="2"/>
  <c r="G29" i="2"/>
  <c r="F29" i="2"/>
  <c r="I28" i="2"/>
  <c r="H28" i="2"/>
  <c r="G28" i="2"/>
  <c r="F28" i="2"/>
  <c r="I27" i="2"/>
  <c r="H27" i="2"/>
  <c r="G27" i="2"/>
  <c r="F27" i="2"/>
  <c r="J4" i="2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G27" i="1"/>
  <c r="H27" i="1"/>
  <c r="I27" i="1"/>
  <c r="F27" i="1"/>
  <c r="J4" i="1"/>
  <c r="N36" i="4" l="1"/>
  <c r="N34" i="4"/>
  <c r="O37" i="4"/>
  <c r="N37" i="4"/>
  <c r="N40" i="4"/>
  <c r="N38" i="4"/>
  <c r="O40" i="4"/>
  <c r="O34" i="4"/>
  <c r="N35" i="4"/>
  <c r="O38" i="4"/>
  <c r="N33" i="4"/>
  <c r="O35" i="4"/>
  <c r="O33" i="4"/>
  <c r="K34" i="3"/>
  <c r="J34" i="3"/>
  <c r="J35" i="3"/>
  <c r="J33" i="3"/>
  <c r="K33" i="3"/>
</calcChain>
</file>

<file path=xl/sharedStrings.xml><?xml version="1.0" encoding="utf-8"?>
<sst xmlns="http://schemas.openxmlformats.org/spreadsheetml/2006/main" count="454" uniqueCount="224">
  <si>
    <t>d</t>
  </si>
  <si>
    <t>dy</t>
  </si>
  <si>
    <t>mps</t>
  </si>
  <si>
    <t>f/h</t>
  </si>
  <si>
    <t>n/h</t>
  </si>
  <si>
    <t>Sim2Vid</t>
  </si>
  <si>
    <t>SCC</t>
  </si>
  <si>
    <t>0.5399179729198269</t>
  </si>
  <si>
    <t>0.53660317995393</t>
  </si>
  <si>
    <t>0.5323699421965318</t>
  </si>
  <si>
    <t>0.5320142285460204</t>
  </si>
  <si>
    <t>0.5373417721518986</t>
  </si>
  <si>
    <t>0.5292256142963514</t>
  </si>
  <si>
    <t>0.4369288156667704</t>
  </si>
  <si>
    <t>0.6609884986011814</t>
  </si>
  <si>
    <t>0.4339725484366483</t>
  </si>
  <si>
    <t>0.6641395371884444</t>
  </si>
  <si>
    <t>0.4275146706339368</t>
  </si>
  <si>
    <t>0.6578229605752541</t>
  </si>
  <si>
    <t>0.5668449197860962</t>
  </si>
  <si>
    <t>0.5685499496241183</t>
  </si>
  <si>
    <t>0.5673476991864869</t>
  </si>
  <si>
    <t>0.561944979196423</t>
  </si>
  <si>
    <t>0.5702758293338958</t>
  </si>
  <si>
    <t>0.56695321976689</t>
  </si>
  <si>
    <t>0.5342900182351542</t>
  </si>
  <si>
    <t>0.6410053119797036</t>
  </si>
  <si>
    <t>0.5233580308928795</t>
  </si>
  <si>
    <t>0.6386412156222528</t>
  </si>
  <si>
    <t>0.5238120576810513</t>
  </si>
  <si>
    <t>0.6408769222582877</t>
  </si>
  <si>
    <t>0.6109033997043736</t>
  </si>
  <si>
    <t>0.6308581862446745</t>
  </si>
  <si>
    <t>0.6223581011958658</t>
  </si>
  <si>
    <t>0.622273438143057</t>
  </si>
  <si>
    <t>0.6113061948282245</t>
  </si>
  <si>
    <t>0.6222889101077614</t>
  </si>
  <si>
    <t>0.5775558564658091</t>
  </si>
  <si>
    <t>0.6521524486571881</t>
  </si>
  <si>
    <t>0.5786631052357561</t>
  </si>
  <si>
    <t>0.6529076216130567</t>
  </si>
  <si>
    <t>0.5774786316614721</t>
  </si>
  <si>
    <t>0.6582786775532057</t>
  </si>
  <si>
    <t>0.6338520725647482</t>
  </si>
  <si>
    <t>0.6800433345004473</t>
  </si>
  <si>
    <t>0.6340756027885897</t>
  </si>
  <si>
    <t>0.6733664475310642</t>
  </si>
  <si>
    <t>0.6251554626250272</t>
  </si>
  <si>
    <t>0.6698357187466407</t>
  </si>
  <si>
    <t>0.6486906378333694</t>
  </si>
  <si>
    <t>0.6491495455988523</t>
  </si>
  <si>
    <t>0.6418856202095543</t>
  </si>
  <si>
    <t>0.6457516700315823</t>
  </si>
  <si>
    <t>0.6326604230231723</t>
  </si>
  <si>
    <t>0.6063669620643697</t>
  </si>
  <si>
    <t>0.6624838015567219</t>
  </si>
  <si>
    <t>0.5914977697098113</t>
  </si>
  <si>
    <t>0.6617556103080758</t>
  </si>
  <si>
    <t>0.590401959809475</t>
  </si>
  <si>
    <t>0.6493836351449888</t>
  </si>
  <si>
    <t>0.6183979656599476</t>
  </si>
  <si>
    <t>0.6192402520834295</t>
  </si>
  <si>
    <t>0.6123654874074234</t>
  </si>
  <si>
    <t>0.6129736687575055</t>
  </si>
  <si>
    <t>0.6068979928506677</t>
  </si>
  <si>
    <t>0.6079518734149307</t>
  </si>
  <si>
    <t>0.5712495794997503</t>
  </si>
  <si>
    <t>0.6816866216107692</t>
  </si>
  <si>
    <t>0.5634686732891835</t>
  </si>
  <si>
    <t>0.6711107829665934</t>
  </si>
  <si>
    <t>0.5479359224768411</t>
  </si>
  <si>
    <t>0.6612648417382745</t>
  </si>
  <si>
    <t>0.6212770797914134</t>
  </si>
  <si>
    <t>0.6172252868366782</t>
  </si>
  <si>
    <t>0.608528467742208</t>
  </si>
  <si>
    <t>0.6048029385271163</t>
  </si>
  <si>
    <t>0.5979981485997766</t>
  </si>
  <si>
    <t>0.5948188146915823</t>
  </si>
  <si>
    <t>diff f</t>
  </si>
  <si>
    <t>diff n</t>
  </si>
  <si>
    <t xml:space="preserve">SCC width = 15 cm </t>
  </si>
  <si>
    <t>SIM2VID width = 30cm</t>
  </si>
  <si>
    <t>0.5541795442447379</t>
  </si>
  <si>
    <t>0.5425506831581047</t>
  </si>
  <si>
    <t>0.5522365316502278</t>
  </si>
  <si>
    <t>0.5504299989078852</t>
  </si>
  <si>
    <t>0.5635623895884876</t>
  </si>
  <si>
    <t>0.5530478942786392</t>
  </si>
  <si>
    <t>0.4636230666181088</t>
  </si>
  <si>
    <t>0.6564894511526675</t>
  </si>
  <si>
    <t>0.4726942424595136</t>
  </si>
  <si>
    <t>0.6604676287668405</t>
  </si>
  <si>
    <t>0.4666882373081977</t>
  </si>
  <si>
    <t>0.6652899285836399</t>
  </si>
  <si>
    <t>0.5795209205276666</t>
  </si>
  <si>
    <t>0.5804414677160924</t>
  </si>
  <si>
    <t>0.5755614036206311</t>
  </si>
  <si>
    <t>0.5684222238359198</t>
  </si>
  <si>
    <t>0.5784978072938217</t>
  </si>
  <si>
    <t>0.5817286058663166</t>
  </si>
  <si>
    <t>0.5452298083620482</t>
  </si>
  <si>
    <t>0.6299577540159075</t>
  </si>
  <si>
    <t>0.5444795743519175</t>
  </si>
  <si>
    <t>0.6349344766672715</t>
  </si>
  <si>
    <t>0.5500603749547693</t>
  </si>
  <si>
    <t>0.6328294683963931</t>
  </si>
  <si>
    <t>0.6148590758234206</t>
  </si>
  <si>
    <t>0.629251389530717</t>
  </si>
  <si>
    <t>0.6199050481539894</t>
  </si>
  <si>
    <t>0.6211755332139047</t>
  </si>
  <si>
    <t>0.6133720384289783</t>
  </si>
  <si>
    <t>0.6178260232056857</t>
  </si>
  <si>
    <t>0.5967201401291374</t>
  </si>
  <si>
    <t>0.655859684302836</t>
  </si>
  <si>
    <t>0.6093301243039593</t>
  </si>
  <si>
    <t>0.6505476704487063</t>
  </si>
  <si>
    <t>0.5972115799559187</t>
  </si>
  <si>
    <t>0.6571053641400659</t>
  </si>
  <si>
    <t>Mittel 800 dy 0</t>
  </si>
  <si>
    <t>Mittel 1000 dy 0</t>
  </si>
  <si>
    <t>f</t>
  </si>
  <si>
    <t>n</t>
  </si>
  <si>
    <t>Mittel 1200 dy 0</t>
  </si>
  <si>
    <t>Mittel 800 dy 8</t>
  </si>
  <si>
    <t>Mittel 1000 dy 8</t>
  </si>
  <si>
    <t>Mittel 1200 dy 8</t>
  </si>
  <si>
    <t>0.5464922495948124</t>
  </si>
  <si>
    <t>0.5508800255478636</t>
  </si>
  <si>
    <t>0.5521943585407406</t>
  </si>
  <si>
    <t>0.5454847546908178</t>
  </si>
  <si>
    <t>0.5645700793045245</t>
  </si>
  <si>
    <t>0.5585076722120268</t>
  </si>
  <si>
    <t>0.5588561762769966</t>
  </si>
  <si>
    <t>0.5545892265512592</t>
  </si>
  <si>
    <t>0.4587857052604951</t>
  </si>
  <si>
    <t>0.6582214394888816</t>
  </si>
  <si>
    <t>0.4661675147218051</t>
  </si>
  <si>
    <t>0.6669881563086012</t>
  </si>
  <si>
    <t>0.4712497249134156</t>
  </si>
  <si>
    <t>0.663692534316428</t>
  </si>
  <si>
    <t>0.4715397263044819</t>
  </si>
  <si>
    <t>0.6622876266787829</t>
  </si>
  <si>
    <t>0.5755338192765278</t>
  </si>
  <si>
    <t>0.5898878140724244</t>
  </si>
  <si>
    <t>0.5790736551185244</t>
  </si>
  <si>
    <t>0.576370840457955</t>
  </si>
  <si>
    <t>0.5756744737448015</t>
  </si>
  <si>
    <t>0.5803581994618423</t>
  </si>
  <si>
    <t>0.5850196911580597</t>
  </si>
  <si>
    <t>0.5845908055414243</t>
  </si>
  <si>
    <t>0.5471333200536685</t>
  </si>
  <si>
    <t>0.635372042730116</t>
  </si>
  <si>
    <t>0.5437020204578131</t>
  </si>
  <si>
    <t>0.6344282023168386</t>
  </si>
  <si>
    <t>0.5548054011041447</t>
  </si>
  <si>
    <t>0.6422931468856711</t>
  </si>
  <si>
    <t>0.5430836710525302</t>
  </si>
  <si>
    <t>0.6388708951330069</t>
  </si>
  <si>
    <t>0.6128021948453162</t>
  </si>
  <si>
    <t>0.6095712761193735</t>
  </si>
  <si>
    <t>0.6245234980676561</t>
  </si>
  <si>
    <t>0.6238438054692113</t>
  </si>
  <si>
    <t>0.6115342884458712</t>
  </si>
  <si>
    <t>0.6169672250967666</t>
  </si>
  <si>
    <t>0.612699827628635</t>
  </si>
  <si>
    <t>0.6130797612372411</t>
  </si>
  <si>
    <t>0.5912917711366287</t>
  </si>
  <si>
    <t>0.6516301742570947</t>
  </si>
  <si>
    <t>0.5986413286971446</t>
  </si>
  <si>
    <t>0.6580561347289038</t>
  </si>
  <si>
    <t>0.5994671176951971</t>
  </si>
  <si>
    <t>0.6675650331898955</t>
  </si>
  <si>
    <t>0.6083258537431689</t>
  </si>
  <si>
    <t>0.6648938808537183</t>
  </si>
  <si>
    <t>0.5276479750778815</t>
  </si>
  <si>
    <t>0.539942145082332</t>
  </si>
  <si>
    <t>0.5340627214741319</t>
  </si>
  <si>
    <t>0.5297661233167966</t>
  </si>
  <si>
    <t>0.5434505988023952</t>
  </si>
  <si>
    <t>0.5355913173652694</t>
  </si>
  <si>
    <t>0.5322797363874848</t>
  </si>
  <si>
    <t>0.5308081131230405</t>
  </si>
  <si>
    <t>0.4289073134513055</t>
  </si>
  <si>
    <t>0.6724415295136741</t>
  </si>
  <si>
    <t>0.4240251448777135</t>
  </si>
  <si>
    <t>0.6655043708869464</t>
  </si>
  <si>
    <t>0.43085194375516966</t>
  </si>
  <si>
    <t>0.6603804797353185</t>
  </si>
  <si>
    <t>0.42842586085734374</t>
  </si>
  <si>
    <t>0.6608222066057627</t>
  </si>
  <si>
    <t>0.5647058823529412</t>
  </si>
  <si>
    <t>0.5845734320218152</t>
  </si>
  <si>
    <t>0.5737489848191417</t>
  </si>
  <si>
    <t>0.5766852002249017</t>
  </si>
  <si>
    <t>0.556216659827657</t>
  </si>
  <si>
    <t>0.557242511284366</t>
  </si>
  <si>
    <t>0.5707154000445731</t>
  </si>
  <si>
    <t>0.5730777802540673</t>
  </si>
  <si>
    <t>0.5308993082244428</t>
  </si>
  <si>
    <t>0.640968485780169</t>
  </si>
  <si>
    <t>0.525068870523416</t>
  </si>
  <si>
    <t>0.6312213039485766</t>
  </si>
  <si>
    <t>0.5282871023350572</t>
  </si>
  <si>
    <t>0.6398161207752182</t>
  </si>
  <si>
    <t>0.5225358422939067</t>
  </si>
  <si>
    <t>0.6362903225806452</t>
  </si>
  <si>
    <t>0.6043600621665897</t>
  </si>
  <si>
    <t>0.5965892384592767</t>
  </si>
  <si>
    <t>0.6150279166760094</t>
  </si>
  <si>
    <t>0.6153665044733949</t>
  </si>
  <si>
    <t>0.5979189843596622</t>
  </si>
  <si>
    <t>0.599895294810549</t>
  </si>
  <si>
    <t>0.605276075613998</t>
  </si>
  <si>
    <t>0.6153714870861304</t>
  </si>
  <si>
    <t>0.5821118738946987</t>
  </si>
  <si>
    <t>0.6554245053124087</t>
  </si>
  <si>
    <t>0.6002091085903158</t>
  </si>
  <si>
    <t>0.6633351695915637</t>
  </si>
  <si>
    <t>0.5845030913133626</t>
  </si>
  <si>
    <t>0.6688776515400277</t>
  </si>
  <si>
    <t>0.5975074532036558</t>
  </si>
  <si>
    <t>0.6669517618884709</t>
  </si>
  <si>
    <t>Mittel 1400 dy 0</t>
  </si>
  <si>
    <t>Mittel 1400 dy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</si>
</sst>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0" xfId="0" applyFill="1" applyBorder="1"/>
    <xf numFmtId="0" fontId="0" fillId="0" borderId="1" xfId="0" applyNumberFormat="1" applyBorder="1"/>
    <xf numFmtId="0" fontId="0" fillId="0" borderId="7" xfId="0" applyNumberFormat="1" applyBorder="1"/>
    <xf numFmtId="0" fontId="0" fillId="0" borderId="3" xfId="0" applyNumberFormat="1" applyBorder="1"/>
    <xf numFmtId="0" fontId="0" fillId="0" borderId="2" xfId="0" applyNumberFormat="1" applyFill="1" applyBorder="1"/>
    <xf numFmtId="0" fontId="0" fillId="0" borderId="6" xfId="0" applyNumberFormat="1" applyBorder="1"/>
    <xf numFmtId="0" fontId="0" fillId="0" borderId="8" xfId="0" applyNumberFormat="1" applyBorder="1"/>
    <xf numFmtId="0" fontId="0" fillId="0" borderId="4" xfId="0" applyNumberFormat="1" applyFill="1" applyBorder="1"/>
    <xf numFmtId="0" fontId="0" fillId="0" borderId="7" xfId="0" applyNumberFormat="1" applyFill="1" applyBorder="1"/>
    <xf numFmtId="0" fontId="0" fillId="0" borderId="9" xfId="0" applyNumberFormat="1" applyFill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NumberFormat="1" applyBorder="1"/>
    <xf numFmtId="0" fontId="0" fillId="0" borderId="1" xfId="0" applyNumberFormat="1" applyFill="1" applyBorder="1"/>
    <xf numFmtId="0" fontId="0" fillId="0" borderId="10" xfId="0" applyNumberFormat="1" applyFill="1" applyBorder="1"/>
    <xf numFmtId="0" fontId="0" fillId="0" borderId="8" xfId="0" applyNumberFormat="1" applyFill="1" applyBorder="1"/>
    <xf numFmtId="0" fontId="0" fillId="0" borderId="3" xfId="0" applyNumberFormat="1" applyFill="1" applyBorder="1"/>
    <xf numFmtId="0" fontId="0" fillId="2" borderId="0" xfId="0" applyFill="1"/>
    <xf numFmtId="0" fontId="0" fillId="2" borderId="1" xfId="0" applyFill="1" applyBorder="1"/>
    <xf numFmtId="0" fontId="0" fillId="2" borderId="1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2F04C-E36D-44C4-A7F5-31867607382F}">
  <dimension ref="A1:K44"/>
  <sheetViews>
    <sheetView workbookViewId="0">
      <selection activeCell="A3" sqref="A3"/>
    </sheetView>
  </sheetViews>
  <sheetFormatPr baseColWidth="10" defaultRowHeight="15" x14ac:dyDescent="0.25"/>
  <cols>
    <col min="6" max="6" width="20.7109375" style="1" customWidth="1"/>
    <col min="7" max="7" width="23.28515625" customWidth="1"/>
    <col min="8" max="8" width="18.7109375" style="1" bestFit="1" customWidth="1"/>
    <col min="9" max="9" width="20" style="2" customWidth="1"/>
  </cols>
  <sheetData>
    <row r="1" spans="1:11" x14ac:dyDescent="0.25">
      <c r="A1" t="s">
        <v>80</v>
      </c>
    </row>
    <row r="2" spans="1:11" x14ac:dyDescent="0.25">
      <c r="A2" t="s">
        <v>81</v>
      </c>
      <c r="F2" s="16" t="s">
        <v>5</v>
      </c>
      <c r="G2" s="17"/>
      <c r="H2" s="16" t="s">
        <v>6</v>
      </c>
      <c r="I2" s="18"/>
    </row>
    <row r="3" spans="1:11" x14ac:dyDescent="0.25">
      <c r="C3" s="3" t="s">
        <v>0</v>
      </c>
      <c r="D3" s="3" t="s">
        <v>1</v>
      </c>
      <c r="E3" s="3" t="s">
        <v>2</v>
      </c>
      <c r="F3" s="4" t="s">
        <v>3</v>
      </c>
      <c r="G3" s="3" t="s">
        <v>4</v>
      </c>
      <c r="H3" s="4" t="s">
        <v>3</v>
      </c>
      <c r="I3" s="5" t="s">
        <v>4</v>
      </c>
      <c r="J3" s="6" t="s">
        <v>78</v>
      </c>
      <c r="K3" s="6" t="s">
        <v>79</v>
      </c>
    </row>
    <row r="4" spans="1:11" x14ac:dyDescent="0.25">
      <c r="C4">
        <v>160</v>
      </c>
      <c r="D4">
        <v>0</v>
      </c>
      <c r="E4">
        <v>800</v>
      </c>
      <c r="F4" s="1" t="s">
        <v>76</v>
      </c>
      <c r="G4" t="s">
        <v>77</v>
      </c>
      <c r="H4" s="1" t="s">
        <v>7</v>
      </c>
      <c r="I4" s="2" t="s">
        <v>8</v>
      </c>
      <c r="J4" t="e">
        <f>F4-H4</f>
        <v>#VALUE!</v>
      </c>
    </row>
    <row r="5" spans="1:11" x14ac:dyDescent="0.25">
      <c r="C5">
        <v>160</v>
      </c>
      <c r="D5">
        <v>0</v>
      </c>
      <c r="E5">
        <v>1000</v>
      </c>
      <c r="F5" s="1" t="s">
        <v>74</v>
      </c>
      <c r="G5" t="s">
        <v>75</v>
      </c>
      <c r="H5" s="1" t="s">
        <v>9</v>
      </c>
      <c r="I5" s="2" t="s">
        <v>10</v>
      </c>
    </row>
    <row r="6" spans="1:11" x14ac:dyDescent="0.25">
      <c r="C6">
        <v>160</v>
      </c>
      <c r="D6">
        <v>0</v>
      </c>
      <c r="E6">
        <v>1200</v>
      </c>
      <c r="F6" s="1" t="s">
        <v>72</v>
      </c>
      <c r="G6" t="s">
        <v>73</v>
      </c>
      <c r="H6" s="1" t="s">
        <v>11</v>
      </c>
      <c r="I6" s="2" t="s">
        <v>12</v>
      </c>
    </row>
    <row r="7" spans="1:11" x14ac:dyDescent="0.25">
      <c r="C7">
        <v>160</v>
      </c>
      <c r="D7">
        <v>8</v>
      </c>
      <c r="E7">
        <v>800</v>
      </c>
      <c r="F7" s="1" t="s">
        <v>70</v>
      </c>
      <c r="G7" t="s">
        <v>71</v>
      </c>
      <c r="H7" s="1" t="s">
        <v>13</v>
      </c>
      <c r="I7" s="2" t="s">
        <v>14</v>
      </c>
    </row>
    <row r="8" spans="1:11" x14ac:dyDescent="0.25">
      <c r="C8">
        <v>160</v>
      </c>
      <c r="D8">
        <v>8</v>
      </c>
      <c r="E8">
        <v>1000</v>
      </c>
      <c r="F8" s="1" t="s">
        <v>68</v>
      </c>
      <c r="G8" t="s">
        <v>69</v>
      </c>
      <c r="H8" s="1" t="s">
        <v>15</v>
      </c>
      <c r="I8" s="2" t="s">
        <v>16</v>
      </c>
    </row>
    <row r="9" spans="1:11" x14ac:dyDescent="0.25">
      <c r="C9">
        <v>160</v>
      </c>
      <c r="D9">
        <v>8</v>
      </c>
      <c r="E9">
        <v>1200</v>
      </c>
      <c r="F9" s="1" t="s">
        <v>66</v>
      </c>
      <c r="G9" t="s">
        <v>67</v>
      </c>
      <c r="H9" s="1" t="s">
        <v>17</v>
      </c>
      <c r="I9" s="2" t="s">
        <v>18</v>
      </c>
    </row>
    <row r="10" spans="1:11" x14ac:dyDescent="0.25">
      <c r="C10">
        <v>240</v>
      </c>
      <c r="D10">
        <v>0</v>
      </c>
      <c r="E10">
        <v>800</v>
      </c>
      <c r="F10" s="1" t="s">
        <v>64</v>
      </c>
      <c r="G10" t="s">
        <v>65</v>
      </c>
      <c r="H10" s="1" t="s">
        <v>19</v>
      </c>
      <c r="I10" s="2" t="s">
        <v>20</v>
      </c>
    </row>
    <row r="11" spans="1:11" x14ac:dyDescent="0.25">
      <c r="C11">
        <v>240</v>
      </c>
      <c r="D11">
        <v>0</v>
      </c>
      <c r="E11">
        <v>1000</v>
      </c>
      <c r="F11" s="1" t="s">
        <v>62</v>
      </c>
      <c r="G11" t="s">
        <v>63</v>
      </c>
      <c r="H11" s="1" t="s">
        <v>21</v>
      </c>
      <c r="I11" s="2" t="s">
        <v>22</v>
      </c>
    </row>
    <row r="12" spans="1:11" x14ac:dyDescent="0.25">
      <c r="C12">
        <v>240</v>
      </c>
      <c r="D12">
        <v>0</v>
      </c>
      <c r="E12">
        <v>1200</v>
      </c>
      <c r="F12" s="1" t="s">
        <v>60</v>
      </c>
      <c r="G12" t="s">
        <v>61</v>
      </c>
      <c r="H12" s="1" t="s">
        <v>23</v>
      </c>
      <c r="I12" s="2" t="s">
        <v>24</v>
      </c>
    </row>
    <row r="13" spans="1:11" x14ac:dyDescent="0.25">
      <c r="C13">
        <v>240</v>
      </c>
      <c r="D13">
        <v>8</v>
      </c>
      <c r="E13">
        <v>800</v>
      </c>
      <c r="F13" s="1" t="s">
        <v>58</v>
      </c>
      <c r="G13" t="s">
        <v>59</v>
      </c>
      <c r="H13" s="1" t="s">
        <v>25</v>
      </c>
      <c r="I13" s="2" t="s">
        <v>26</v>
      </c>
    </row>
    <row r="14" spans="1:11" x14ac:dyDescent="0.25">
      <c r="C14">
        <v>240</v>
      </c>
      <c r="D14">
        <v>8</v>
      </c>
      <c r="E14">
        <v>1000</v>
      </c>
      <c r="F14" s="1" t="s">
        <v>56</v>
      </c>
      <c r="G14" t="s">
        <v>57</v>
      </c>
      <c r="H14" s="1" t="s">
        <v>27</v>
      </c>
      <c r="I14" s="2" t="s">
        <v>28</v>
      </c>
    </row>
    <row r="15" spans="1:11" x14ac:dyDescent="0.25">
      <c r="C15">
        <v>240</v>
      </c>
      <c r="D15">
        <v>8</v>
      </c>
      <c r="E15">
        <v>1200</v>
      </c>
      <c r="F15" s="1" t="s">
        <v>54</v>
      </c>
      <c r="G15" t="s">
        <v>55</v>
      </c>
      <c r="H15" s="1" t="s">
        <v>29</v>
      </c>
      <c r="I15" s="2" t="s">
        <v>30</v>
      </c>
    </row>
    <row r="16" spans="1:11" x14ac:dyDescent="0.25">
      <c r="C16">
        <v>320</v>
      </c>
      <c r="D16">
        <v>0</v>
      </c>
      <c r="E16">
        <v>800</v>
      </c>
      <c r="F16" s="1" t="s">
        <v>53</v>
      </c>
      <c r="G16" t="s">
        <v>53</v>
      </c>
      <c r="H16" s="1" t="s">
        <v>31</v>
      </c>
      <c r="I16" s="2" t="s">
        <v>32</v>
      </c>
    </row>
    <row r="17" spans="3:11" x14ac:dyDescent="0.25">
      <c r="C17">
        <v>320</v>
      </c>
      <c r="D17">
        <v>0</v>
      </c>
      <c r="E17">
        <v>1000</v>
      </c>
      <c r="F17" s="1" t="s">
        <v>51</v>
      </c>
      <c r="G17" t="s">
        <v>52</v>
      </c>
      <c r="H17" s="1" t="s">
        <v>33</v>
      </c>
      <c r="I17" s="2" t="s">
        <v>34</v>
      </c>
    </row>
    <row r="18" spans="3:11" x14ac:dyDescent="0.25">
      <c r="C18">
        <v>320</v>
      </c>
      <c r="D18">
        <v>0</v>
      </c>
      <c r="E18">
        <v>1200</v>
      </c>
      <c r="F18" s="1" t="s">
        <v>49</v>
      </c>
      <c r="G18" t="s">
        <v>50</v>
      </c>
      <c r="H18" s="1" t="s">
        <v>35</v>
      </c>
      <c r="I18" s="2" t="s">
        <v>36</v>
      </c>
    </row>
    <row r="19" spans="3:11" x14ac:dyDescent="0.25">
      <c r="C19">
        <v>320</v>
      </c>
      <c r="D19">
        <v>8</v>
      </c>
      <c r="E19">
        <v>800</v>
      </c>
      <c r="F19" s="1" t="s">
        <v>47</v>
      </c>
      <c r="G19" t="s">
        <v>48</v>
      </c>
      <c r="H19" s="1" t="s">
        <v>37</v>
      </c>
      <c r="I19" s="2" t="s">
        <v>38</v>
      </c>
    </row>
    <row r="20" spans="3:11" x14ac:dyDescent="0.25">
      <c r="C20">
        <v>320</v>
      </c>
      <c r="D20">
        <v>8</v>
      </c>
      <c r="E20">
        <v>1000</v>
      </c>
      <c r="F20" s="1" t="s">
        <v>45</v>
      </c>
      <c r="G20" t="s">
        <v>46</v>
      </c>
      <c r="H20" s="1" t="s">
        <v>39</v>
      </c>
      <c r="I20" s="2" t="s">
        <v>40</v>
      </c>
    </row>
    <row r="21" spans="3:11" x14ac:dyDescent="0.25">
      <c r="C21">
        <v>320</v>
      </c>
      <c r="D21">
        <v>8</v>
      </c>
      <c r="E21">
        <v>1200</v>
      </c>
      <c r="F21" s="1" t="s">
        <v>43</v>
      </c>
      <c r="G21" t="s">
        <v>44</v>
      </c>
      <c r="H21" s="1" t="s">
        <v>41</v>
      </c>
      <c r="I21" s="2" t="s">
        <v>42</v>
      </c>
    </row>
    <row r="25" spans="3:11" x14ac:dyDescent="0.25">
      <c r="F25" s="16" t="s">
        <v>5</v>
      </c>
      <c r="G25" s="17"/>
      <c r="H25" s="16" t="s">
        <v>6</v>
      </c>
      <c r="I25" s="18"/>
    </row>
    <row r="26" spans="3:11" x14ac:dyDescent="0.25">
      <c r="C26" s="3" t="s">
        <v>0</v>
      </c>
      <c r="D26" s="3" t="s">
        <v>1</v>
      </c>
      <c r="E26" s="3" t="s">
        <v>2</v>
      </c>
      <c r="F26" s="4" t="s">
        <v>3</v>
      </c>
      <c r="G26" s="3" t="s">
        <v>4</v>
      </c>
      <c r="H26" s="4" t="s">
        <v>3</v>
      </c>
      <c r="I26" s="5" t="s">
        <v>4</v>
      </c>
      <c r="J26" s="6" t="s">
        <v>78</v>
      </c>
      <c r="K26" s="6" t="s">
        <v>79</v>
      </c>
    </row>
    <row r="27" spans="3:11" x14ac:dyDescent="0.25">
      <c r="C27">
        <v>160</v>
      </c>
      <c r="D27">
        <v>0</v>
      </c>
      <c r="E27">
        <v>800</v>
      </c>
      <c r="F27" s="7" t="str">
        <f>SUBSTITUTE(F4,".",",")</f>
        <v>0,5979981485997766</v>
      </c>
      <c r="G27" s="7" t="str">
        <f t="shared" ref="G27:I27" si="0">SUBSTITUTE(G4,".",",")</f>
        <v>0,5948188146915823</v>
      </c>
      <c r="H27" s="7" t="str">
        <f t="shared" si="0"/>
        <v>0,5399179729198269</v>
      </c>
      <c r="I27" s="8" t="str">
        <f t="shared" si="0"/>
        <v>0,53660317995393</v>
      </c>
      <c r="J27" s="14">
        <f>F27-H27</f>
        <v>5.8080175679949941E-2</v>
      </c>
      <c r="K27" s="15">
        <f>G27-I27</f>
        <v>5.8215634737652011E-2</v>
      </c>
    </row>
    <row r="28" spans="3:11" x14ac:dyDescent="0.25">
      <c r="C28">
        <v>160</v>
      </c>
      <c r="D28">
        <v>0</v>
      </c>
      <c r="E28">
        <v>1000</v>
      </c>
      <c r="F28" s="7" t="str">
        <f t="shared" ref="F28:I28" si="1">SUBSTITUTE(F5,".",",")</f>
        <v>0,608528467742208</v>
      </c>
      <c r="G28" s="7" t="str">
        <f t="shared" si="1"/>
        <v>0,6048029385271163</v>
      </c>
      <c r="H28" s="7" t="str">
        <f t="shared" si="1"/>
        <v>0,5323699421965318</v>
      </c>
      <c r="I28" s="9" t="str">
        <f t="shared" si="1"/>
        <v>0,5320142285460204</v>
      </c>
      <c r="J28" s="10">
        <f t="shared" ref="J28:K44" si="2">F28-H28</f>
        <v>7.6158525545677036E-2</v>
      </c>
      <c r="K28" s="10">
        <f t="shared" si="2"/>
        <v>7.2788709981095989E-2</v>
      </c>
    </row>
    <row r="29" spans="3:11" x14ac:dyDescent="0.25">
      <c r="C29">
        <v>160</v>
      </c>
      <c r="D29">
        <v>0</v>
      </c>
      <c r="E29">
        <v>1200</v>
      </c>
      <c r="F29" s="11" t="str">
        <f t="shared" ref="F29:I29" si="3">SUBSTITUTE(F6,".",",")</f>
        <v>0,6212770797914134</v>
      </c>
      <c r="G29" s="11" t="str">
        <f t="shared" si="3"/>
        <v>0,6172252868366782</v>
      </c>
      <c r="H29" s="11" t="str">
        <f t="shared" si="3"/>
        <v>0,5373417721518986</v>
      </c>
      <c r="I29" s="12" t="str">
        <f t="shared" si="3"/>
        <v>0,5292256142963514</v>
      </c>
      <c r="J29" s="13">
        <f t="shared" si="2"/>
        <v>8.3935307639514956E-2</v>
      </c>
      <c r="K29" s="13">
        <f t="shared" si="2"/>
        <v>8.7999672540327034E-2</v>
      </c>
    </row>
    <row r="30" spans="3:11" x14ac:dyDescent="0.25">
      <c r="C30">
        <v>160</v>
      </c>
      <c r="D30">
        <v>8</v>
      </c>
      <c r="E30">
        <v>800</v>
      </c>
      <c r="F30" s="7" t="str">
        <f t="shared" ref="F30:I30" si="4">SUBSTITUTE(F7,".",",")</f>
        <v>0,5479359224768411</v>
      </c>
      <c r="G30" s="7" t="str">
        <f t="shared" si="4"/>
        <v>0,6612648417382745</v>
      </c>
      <c r="H30" s="7" t="str">
        <f t="shared" si="4"/>
        <v>0,4369288156667704</v>
      </c>
      <c r="I30" s="9" t="str">
        <f t="shared" si="4"/>
        <v>0,6609884986011814</v>
      </c>
      <c r="J30" s="10">
        <f t="shared" si="2"/>
        <v>0.11100710681007098</v>
      </c>
      <c r="K30" s="10">
        <f t="shared" si="2"/>
        <v>2.7634313709301583E-4</v>
      </c>
    </row>
    <row r="31" spans="3:11" x14ac:dyDescent="0.25">
      <c r="C31">
        <v>160</v>
      </c>
      <c r="D31">
        <v>8</v>
      </c>
      <c r="E31">
        <v>1000</v>
      </c>
      <c r="F31" s="7" t="str">
        <f t="shared" ref="F31:I31" si="5">SUBSTITUTE(F8,".",",")</f>
        <v>0,5634686732891835</v>
      </c>
      <c r="G31" s="7" t="str">
        <f t="shared" si="5"/>
        <v>0,6711107829665934</v>
      </c>
      <c r="H31" s="7" t="str">
        <f t="shared" si="5"/>
        <v>0,4339725484366483</v>
      </c>
      <c r="I31" s="9" t="str">
        <f t="shared" si="5"/>
        <v>0,6641395371884444</v>
      </c>
      <c r="J31" s="10">
        <f t="shared" si="2"/>
        <v>0.12949612485253503</v>
      </c>
      <c r="K31" s="10">
        <f t="shared" si="2"/>
        <v>6.9712457781490045E-3</v>
      </c>
    </row>
    <row r="32" spans="3:11" x14ac:dyDescent="0.25">
      <c r="C32">
        <v>160</v>
      </c>
      <c r="D32">
        <v>8</v>
      </c>
      <c r="E32">
        <v>1200</v>
      </c>
      <c r="F32" s="11" t="str">
        <f t="shared" ref="F32:I32" si="6">SUBSTITUTE(F9,".",",")</f>
        <v>0,5712495794997503</v>
      </c>
      <c r="G32" s="11" t="str">
        <f t="shared" si="6"/>
        <v>0,6816866216107692</v>
      </c>
      <c r="H32" s="11" t="str">
        <f t="shared" si="6"/>
        <v>0,4275146706339368</v>
      </c>
      <c r="I32" s="12" t="str">
        <f t="shared" si="6"/>
        <v>0,6578229605752541</v>
      </c>
      <c r="J32" s="13">
        <f t="shared" si="2"/>
        <v>0.14373490886581397</v>
      </c>
      <c r="K32" s="13">
        <f t="shared" si="2"/>
        <v>2.386366103551496E-2</v>
      </c>
    </row>
    <row r="33" spans="3:11" x14ac:dyDescent="0.25">
      <c r="C33">
        <v>240</v>
      </c>
      <c r="D33">
        <v>0</v>
      </c>
      <c r="E33">
        <v>800</v>
      </c>
      <c r="F33" s="7" t="str">
        <f t="shared" ref="F33:I33" si="7">SUBSTITUTE(F10,".",",")</f>
        <v>0,6068979928506677</v>
      </c>
      <c r="G33" s="7" t="str">
        <f t="shared" si="7"/>
        <v>0,6079518734149307</v>
      </c>
      <c r="H33" s="7" t="str">
        <f t="shared" si="7"/>
        <v>0,5668449197860962</v>
      </c>
      <c r="I33" s="9" t="str">
        <f t="shared" si="7"/>
        <v>0,5685499496241183</v>
      </c>
      <c r="J33" s="10">
        <f t="shared" si="2"/>
        <v>4.0053073064571065E-2</v>
      </c>
      <c r="K33" s="10">
        <f t="shared" si="2"/>
        <v>3.9401923790811977E-2</v>
      </c>
    </row>
    <row r="34" spans="3:11" x14ac:dyDescent="0.25">
      <c r="C34">
        <v>240</v>
      </c>
      <c r="D34">
        <v>0</v>
      </c>
      <c r="E34">
        <v>1000</v>
      </c>
      <c r="F34" s="7" t="str">
        <f t="shared" ref="F34:I34" si="8">SUBSTITUTE(F11,".",",")</f>
        <v>0,6123654874074234</v>
      </c>
      <c r="G34" s="7" t="str">
        <f t="shared" si="8"/>
        <v>0,6129736687575055</v>
      </c>
      <c r="H34" s="7" t="str">
        <f t="shared" si="8"/>
        <v>0,5673476991864869</v>
      </c>
      <c r="I34" s="9" t="str">
        <f t="shared" si="8"/>
        <v>0,561944979196423</v>
      </c>
      <c r="J34" s="10">
        <f t="shared" si="2"/>
        <v>4.5017788220937049E-2</v>
      </c>
      <c r="K34" s="10">
        <f t="shared" si="2"/>
        <v>5.1028689561082086E-2</v>
      </c>
    </row>
    <row r="35" spans="3:11" x14ac:dyDescent="0.25">
      <c r="C35">
        <v>240</v>
      </c>
      <c r="D35">
        <v>0</v>
      </c>
      <c r="E35">
        <v>1200</v>
      </c>
      <c r="F35" s="11" t="str">
        <f t="shared" ref="F35:I35" si="9">SUBSTITUTE(F12,".",",")</f>
        <v>0,6183979656599476</v>
      </c>
      <c r="G35" s="11" t="str">
        <f t="shared" si="9"/>
        <v>0,6192402520834295</v>
      </c>
      <c r="H35" s="11" t="str">
        <f t="shared" si="9"/>
        <v>0,5702758293338958</v>
      </c>
      <c r="I35" s="12" t="str">
        <f t="shared" si="9"/>
        <v>0,56695321976689</v>
      </c>
      <c r="J35" s="13">
        <f t="shared" si="2"/>
        <v>4.8122136326052001E-2</v>
      </c>
      <c r="K35" s="13">
        <f t="shared" si="2"/>
        <v>5.2287032316539084E-2</v>
      </c>
    </row>
    <row r="36" spans="3:11" x14ac:dyDescent="0.25">
      <c r="C36">
        <v>240</v>
      </c>
      <c r="D36">
        <v>8</v>
      </c>
      <c r="E36">
        <v>800</v>
      </c>
      <c r="F36" s="7" t="str">
        <f t="shared" ref="F36:I36" si="10">SUBSTITUTE(F13,".",",")</f>
        <v>0,590401959809475</v>
      </c>
      <c r="G36" s="7" t="str">
        <f t="shared" si="10"/>
        <v>0,6493836351449888</v>
      </c>
      <c r="H36" s="7" t="str">
        <f t="shared" si="10"/>
        <v>0,5342900182351542</v>
      </c>
      <c r="I36" s="9" t="str">
        <f t="shared" si="10"/>
        <v>0,6410053119797036</v>
      </c>
      <c r="J36" s="10">
        <f t="shared" si="2"/>
        <v>5.6111941574320978E-2</v>
      </c>
      <c r="K36" s="10">
        <f t="shared" si="2"/>
        <v>8.3783231652849732E-3</v>
      </c>
    </row>
    <row r="37" spans="3:11" x14ac:dyDescent="0.25">
      <c r="C37">
        <v>240</v>
      </c>
      <c r="D37">
        <v>8</v>
      </c>
      <c r="E37">
        <v>1000</v>
      </c>
      <c r="F37" s="7" t="str">
        <f t="shared" ref="F37:I37" si="11">SUBSTITUTE(F14,".",",")</f>
        <v>0,5914977697098113</v>
      </c>
      <c r="G37" s="7" t="str">
        <f t="shared" si="11"/>
        <v>0,6617556103080758</v>
      </c>
      <c r="H37" s="7" t="str">
        <f t="shared" si="11"/>
        <v>0,5233580308928795</v>
      </c>
      <c r="I37" s="9" t="str">
        <f t="shared" si="11"/>
        <v>0,6386412156222528</v>
      </c>
      <c r="J37" s="10">
        <f t="shared" si="2"/>
        <v>6.8139738816932027E-2</v>
      </c>
      <c r="K37" s="10">
        <f t="shared" si="2"/>
        <v>2.3114394685822992E-2</v>
      </c>
    </row>
    <row r="38" spans="3:11" x14ac:dyDescent="0.25">
      <c r="C38">
        <v>240</v>
      </c>
      <c r="D38">
        <v>8</v>
      </c>
      <c r="E38">
        <v>1200</v>
      </c>
      <c r="F38" s="11" t="str">
        <f t="shared" ref="F38:I38" si="12">SUBSTITUTE(F15,".",",")</f>
        <v>0,6063669620643697</v>
      </c>
      <c r="G38" s="11" t="str">
        <f t="shared" si="12"/>
        <v>0,6624838015567219</v>
      </c>
      <c r="H38" s="11" t="str">
        <f t="shared" si="12"/>
        <v>0,5238120576810513</v>
      </c>
      <c r="I38" s="12" t="str">
        <f t="shared" si="12"/>
        <v>0,6408769222582877</v>
      </c>
      <c r="J38" s="13">
        <f t="shared" si="2"/>
        <v>8.2554904383318028E-2</v>
      </c>
      <c r="K38" s="13">
        <f t="shared" si="2"/>
        <v>2.1606879298434079E-2</v>
      </c>
    </row>
    <row r="39" spans="3:11" x14ac:dyDescent="0.25">
      <c r="C39">
        <v>320</v>
      </c>
      <c r="D39">
        <v>0</v>
      </c>
      <c r="E39">
        <v>800</v>
      </c>
      <c r="F39" s="7" t="str">
        <f t="shared" ref="F39:I39" si="13">SUBSTITUTE(F16,".",",")</f>
        <v>0,6326604230231723</v>
      </c>
      <c r="G39" s="7" t="str">
        <f t="shared" si="13"/>
        <v>0,6326604230231723</v>
      </c>
      <c r="H39" s="7" t="str">
        <f t="shared" si="13"/>
        <v>0,6109033997043736</v>
      </c>
      <c r="I39" s="9" t="str">
        <f t="shared" si="13"/>
        <v>0,6308581862446745</v>
      </c>
      <c r="J39" s="10">
        <f t="shared" si="2"/>
        <v>2.1757023318799029E-2</v>
      </c>
      <c r="K39" s="10">
        <f t="shared" si="2"/>
        <v>1.8022367784980009E-3</v>
      </c>
    </row>
    <row r="40" spans="3:11" x14ac:dyDescent="0.25">
      <c r="C40">
        <v>320</v>
      </c>
      <c r="D40">
        <v>0</v>
      </c>
      <c r="E40">
        <v>1000</v>
      </c>
      <c r="F40" s="7" t="str">
        <f t="shared" ref="F40:I40" si="14">SUBSTITUTE(F17,".",",")</f>
        <v>0,6418856202095543</v>
      </c>
      <c r="G40" s="7" t="str">
        <f t="shared" si="14"/>
        <v>0,6457516700315823</v>
      </c>
      <c r="H40" s="7" t="str">
        <f t="shared" si="14"/>
        <v>0,6223581011958658</v>
      </c>
      <c r="I40" s="9" t="str">
        <f t="shared" si="14"/>
        <v>0,622273438143057</v>
      </c>
      <c r="J40" s="10">
        <f t="shared" si="2"/>
        <v>1.9527519013688988E-2</v>
      </c>
      <c r="K40" s="10">
        <f t="shared" si="2"/>
        <v>2.3478231888524936E-2</v>
      </c>
    </row>
    <row r="41" spans="3:11" x14ac:dyDescent="0.25">
      <c r="C41">
        <v>320</v>
      </c>
      <c r="D41">
        <v>0</v>
      </c>
      <c r="E41">
        <v>1200</v>
      </c>
      <c r="F41" s="11" t="str">
        <f t="shared" ref="F41:I41" si="15">SUBSTITUTE(F18,".",",")</f>
        <v>0,6486906378333694</v>
      </c>
      <c r="G41" s="11" t="str">
        <f t="shared" si="15"/>
        <v>0,6491495455988523</v>
      </c>
      <c r="H41" s="11" t="str">
        <f t="shared" si="15"/>
        <v>0,6113061948282245</v>
      </c>
      <c r="I41" s="12" t="str">
        <f t="shared" si="15"/>
        <v>0,6222889101077614</v>
      </c>
      <c r="J41" s="13">
        <f t="shared" si="2"/>
        <v>3.7384443005144985E-2</v>
      </c>
      <c r="K41" s="13">
        <f t="shared" si="2"/>
        <v>2.6860635491090967E-2</v>
      </c>
    </row>
    <row r="42" spans="3:11" x14ac:dyDescent="0.25">
      <c r="C42">
        <v>320</v>
      </c>
      <c r="D42">
        <v>8</v>
      </c>
      <c r="E42">
        <v>800</v>
      </c>
      <c r="F42" s="7" t="str">
        <f t="shared" ref="F42:I42" si="16">SUBSTITUTE(F19,".",",")</f>
        <v>0,6251554626250272</v>
      </c>
      <c r="G42" s="7" t="str">
        <f t="shared" si="16"/>
        <v>0,6698357187466407</v>
      </c>
      <c r="H42" s="7" t="str">
        <f t="shared" si="16"/>
        <v>0,5775558564658091</v>
      </c>
      <c r="I42" s="9" t="str">
        <f t="shared" si="16"/>
        <v>0,6521524486571881</v>
      </c>
      <c r="J42" s="10">
        <f t="shared" si="2"/>
        <v>4.7599606159217989E-2</v>
      </c>
      <c r="K42" s="10">
        <f t="shared" si="2"/>
        <v>1.768327008945203E-2</v>
      </c>
    </row>
    <row r="43" spans="3:11" x14ac:dyDescent="0.25">
      <c r="C43">
        <v>320</v>
      </c>
      <c r="D43">
        <v>8</v>
      </c>
      <c r="E43">
        <v>1000</v>
      </c>
      <c r="F43" s="7" t="str">
        <f t="shared" ref="F43:I43" si="17">SUBSTITUTE(F20,".",",")</f>
        <v>0,6340756027885897</v>
      </c>
      <c r="G43" s="7" t="str">
        <f t="shared" si="17"/>
        <v>0,6733664475310642</v>
      </c>
      <c r="H43" s="7" t="str">
        <f t="shared" si="17"/>
        <v>0,5786631052357561</v>
      </c>
      <c r="I43" s="9" t="str">
        <f t="shared" si="17"/>
        <v>0,6529076216130567</v>
      </c>
      <c r="J43" s="10">
        <f t="shared" si="2"/>
        <v>5.5412497552832951E-2</v>
      </c>
      <c r="K43" s="10">
        <f t="shared" si="2"/>
        <v>2.0458825918007961E-2</v>
      </c>
    </row>
    <row r="44" spans="3:11" x14ac:dyDescent="0.25">
      <c r="C44">
        <v>320</v>
      </c>
      <c r="D44">
        <v>8</v>
      </c>
      <c r="E44">
        <v>1200</v>
      </c>
      <c r="F44" s="7" t="str">
        <f t="shared" ref="F44:I44" si="18">SUBSTITUTE(F21,".",",")</f>
        <v>0,6338520725647482</v>
      </c>
      <c r="G44" s="7" t="str">
        <f t="shared" si="18"/>
        <v>0,6800433345004473</v>
      </c>
      <c r="H44" s="7" t="str">
        <f t="shared" si="18"/>
        <v>0,5774786316614721</v>
      </c>
      <c r="I44" s="9" t="str">
        <f t="shared" si="18"/>
        <v>0,6582786775532057</v>
      </c>
      <c r="J44" s="10">
        <f t="shared" si="2"/>
        <v>5.6373440903276006E-2</v>
      </c>
      <c r="K44" s="10">
        <f t="shared" si="2"/>
        <v>2.1764656947241945E-2</v>
      </c>
    </row>
  </sheetData>
  <mergeCells count="4">
    <mergeCell ref="F2:G2"/>
    <mergeCell ref="H2:I2"/>
    <mergeCell ref="F25:G25"/>
    <mergeCell ref="H25:I25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46AB2-D8B4-41AF-8E7C-E084CB1C8470}">
  <dimension ref="C2:O44"/>
  <sheetViews>
    <sheetView topLeftCell="B1" workbookViewId="0">
      <selection activeCell="N35" sqref="N35"/>
    </sheetView>
  </sheetViews>
  <sheetFormatPr baseColWidth="10" defaultRowHeight="15" x14ac:dyDescent="0.25"/>
  <cols>
    <col min="6" max="6" width="20.7109375" style="1" customWidth="1"/>
    <col min="7" max="7" width="23.28515625" customWidth="1"/>
    <col min="8" max="8" width="18.7109375" style="1" bestFit="1" customWidth="1"/>
    <col min="9" max="9" width="20" style="2" customWidth="1"/>
    <col min="13" max="13" width="21.5703125" customWidth="1"/>
  </cols>
  <sheetData>
    <row r="2" spans="3:11" x14ac:dyDescent="0.25">
      <c r="F2" s="16" t="s">
        <v>5</v>
      </c>
      <c r="G2" s="17"/>
      <c r="H2" s="16" t="s">
        <v>6</v>
      </c>
      <c r="I2" s="18"/>
    </row>
    <row r="3" spans="3:11" x14ac:dyDescent="0.25">
      <c r="C3" s="3" t="s">
        <v>0</v>
      </c>
      <c r="D3" s="3" t="s">
        <v>1</v>
      </c>
      <c r="E3" s="3" t="s">
        <v>2</v>
      </c>
      <c r="F3" s="4" t="s">
        <v>3</v>
      </c>
      <c r="G3" s="3" t="s">
        <v>4</v>
      </c>
      <c r="H3" s="4" t="s">
        <v>3</v>
      </c>
      <c r="I3" s="5" t="s">
        <v>4</v>
      </c>
      <c r="J3" s="6" t="s">
        <v>78</v>
      </c>
      <c r="K3" s="6" t="s">
        <v>79</v>
      </c>
    </row>
    <row r="4" spans="3:11" x14ac:dyDescent="0.25">
      <c r="C4">
        <v>160</v>
      </c>
      <c r="D4">
        <v>0</v>
      </c>
      <c r="E4">
        <v>800</v>
      </c>
      <c r="F4" s="1" t="s">
        <v>82</v>
      </c>
      <c r="G4" t="s">
        <v>83</v>
      </c>
      <c r="H4" s="1" t="s">
        <v>7</v>
      </c>
      <c r="I4" s="2" t="s">
        <v>8</v>
      </c>
      <c r="J4" t="e">
        <f>F4-H4</f>
        <v>#VALUE!</v>
      </c>
    </row>
    <row r="5" spans="3:11" x14ac:dyDescent="0.25">
      <c r="C5">
        <v>160</v>
      </c>
      <c r="D5">
        <v>0</v>
      </c>
      <c r="E5">
        <v>1000</v>
      </c>
      <c r="F5" s="1" t="s">
        <v>84</v>
      </c>
      <c r="G5" t="s">
        <v>85</v>
      </c>
      <c r="H5" s="1" t="s">
        <v>9</v>
      </c>
      <c r="I5" s="2" t="s">
        <v>10</v>
      </c>
    </row>
    <row r="6" spans="3:11" x14ac:dyDescent="0.25">
      <c r="C6">
        <v>160</v>
      </c>
      <c r="D6">
        <v>0</v>
      </c>
      <c r="E6">
        <v>1200</v>
      </c>
      <c r="F6" s="1" t="s">
        <v>86</v>
      </c>
      <c r="G6" t="s">
        <v>87</v>
      </c>
      <c r="H6" s="1" t="s">
        <v>11</v>
      </c>
      <c r="I6" s="2" t="s">
        <v>12</v>
      </c>
    </row>
    <row r="7" spans="3:11" x14ac:dyDescent="0.25">
      <c r="C7">
        <v>160</v>
      </c>
      <c r="D7">
        <v>8</v>
      </c>
      <c r="E7">
        <v>800</v>
      </c>
      <c r="F7" s="1" t="s">
        <v>88</v>
      </c>
      <c r="G7" t="s">
        <v>89</v>
      </c>
      <c r="H7" s="1" t="s">
        <v>13</v>
      </c>
      <c r="I7" s="2" t="s">
        <v>14</v>
      </c>
    </row>
    <row r="8" spans="3:11" x14ac:dyDescent="0.25">
      <c r="C8">
        <v>160</v>
      </c>
      <c r="D8">
        <v>8</v>
      </c>
      <c r="E8">
        <v>1000</v>
      </c>
      <c r="F8" s="1" t="s">
        <v>90</v>
      </c>
      <c r="G8" t="s">
        <v>91</v>
      </c>
      <c r="H8" s="1" t="s">
        <v>15</v>
      </c>
      <c r="I8" s="2" t="s">
        <v>16</v>
      </c>
    </row>
    <row r="9" spans="3:11" x14ac:dyDescent="0.25">
      <c r="C9">
        <v>160</v>
      </c>
      <c r="D9">
        <v>8</v>
      </c>
      <c r="E9">
        <v>1200</v>
      </c>
      <c r="F9" s="1" t="s">
        <v>92</v>
      </c>
      <c r="G9" t="s">
        <v>93</v>
      </c>
      <c r="H9" s="1" t="s">
        <v>17</v>
      </c>
      <c r="I9" s="2" t="s">
        <v>18</v>
      </c>
    </row>
    <row r="10" spans="3:11" x14ac:dyDescent="0.25">
      <c r="C10">
        <v>240</v>
      </c>
      <c r="D10">
        <v>0</v>
      </c>
      <c r="E10">
        <v>800</v>
      </c>
      <c r="F10" s="1" t="s">
        <v>94</v>
      </c>
      <c r="G10" t="s">
        <v>95</v>
      </c>
      <c r="H10" s="1" t="s">
        <v>19</v>
      </c>
      <c r="I10" s="2" t="s">
        <v>20</v>
      </c>
    </row>
    <row r="11" spans="3:11" x14ac:dyDescent="0.25">
      <c r="C11">
        <v>240</v>
      </c>
      <c r="D11">
        <v>0</v>
      </c>
      <c r="E11">
        <v>1000</v>
      </c>
      <c r="F11" s="1" t="s">
        <v>96</v>
      </c>
      <c r="G11" t="s">
        <v>97</v>
      </c>
      <c r="H11" s="1" t="s">
        <v>21</v>
      </c>
      <c r="I11" s="2" t="s">
        <v>22</v>
      </c>
    </row>
    <row r="12" spans="3:11" x14ac:dyDescent="0.25">
      <c r="C12">
        <v>240</v>
      </c>
      <c r="D12">
        <v>0</v>
      </c>
      <c r="E12">
        <v>1200</v>
      </c>
      <c r="F12" s="1" t="s">
        <v>98</v>
      </c>
      <c r="G12" t="s">
        <v>99</v>
      </c>
      <c r="H12" s="1" t="s">
        <v>23</v>
      </c>
      <c r="I12" s="2" t="s">
        <v>24</v>
      </c>
    </row>
    <row r="13" spans="3:11" x14ac:dyDescent="0.25">
      <c r="C13">
        <v>240</v>
      </c>
      <c r="D13">
        <v>8</v>
      </c>
      <c r="E13">
        <v>800</v>
      </c>
      <c r="F13" s="1" t="s">
        <v>100</v>
      </c>
      <c r="G13" t="s">
        <v>101</v>
      </c>
      <c r="H13" s="1" t="s">
        <v>25</v>
      </c>
      <c r="I13" s="2" t="s">
        <v>26</v>
      </c>
    </row>
    <row r="14" spans="3:11" x14ac:dyDescent="0.25">
      <c r="C14">
        <v>240</v>
      </c>
      <c r="D14">
        <v>8</v>
      </c>
      <c r="E14">
        <v>1000</v>
      </c>
      <c r="F14" s="1" t="s">
        <v>102</v>
      </c>
      <c r="G14" t="s">
        <v>103</v>
      </c>
      <c r="H14" s="1" t="s">
        <v>27</v>
      </c>
      <c r="I14" s="2" t="s">
        <v>28</v>
      </c>
    </row>
    <row r="15" spans="3:11" x14ac:dyDescent="0.25">
      <c r="C15">
        <v>240</v>
      </c>
      <c r="D15">
        <v>8</v>
      </c>
      <c r="E15">
        <v>1200</v>
      </c>
      <c r="F15" s="1" t="s">
        <v>104</v>
      </c>
      <c r="G15" t="s">
        <v>105</v>
      </c>
      <c r="H15" s="1" t="s">
        <v>29</v>
      </c>
      <c r="I15" s="2" t="s">
        <v>30</v>
      </c>
    </row>
    <row r="16" spans="3:11" x14ac:dyDescent="0.25">
      <c r="C16">
        <v>320</v>
      </c>
      <c r="D16">
        <v>0</v>
      </c>
      <c r="E16">
        <v>800</v>
      </c>
      <c r="F16" s="1" t="s">
        <v>106</v>
      </c>
      <c r="G16" t="s">
        <v>107</v>
      </c>
      <c r="H16" s="1" t="s">
        <v>31</v>
      </c>
      <c r="I16" s="2" t="s">
        <v>32</v>
      </c>
    </row>
    <row r="17" spans="3:15" x14ac:dyDescent="0.25">
      <c r="C17">
        <v>320</v>
      </c>
      <c r="D17">
        <v>0</v>
      </c>
      <c r="E17">
        <v>1000</v>
      </c>
      <c r="F17" s="1" t="s">
        <v>108</v>
      </c>
      <c r="G17" t="s">
        <v>109</v>
      </c>
      <c r="H17" s="1" t="s">
        <v>33</v>
      </c>
      <c r="I17" s="2" t="s">
        <v>34</v>
      </c>
    </row>
    <row r="18" spans="3:15" x14ac:dyDescent="0.25">
      <c r="C18">
        <v>320</v>
      </c>
      <c r="D18">
        <v>0</v>
      </c>
      <c r="E18">
        <v>1200</v>
      </c>
      <c r="F18" s="1" t="s">
        <v>110</v>
      </c>
      <c r="G18" t="s">
        <v>111</v>
      </c>
      <c r="H18" s="1" t="s">
        <v>35</v>
      </c>
      <c r="I18" s="2" t="s">
        <v>36</v>
      </c>
    </row>
    <row r="19" spans="3:15" x14ac:dyDescent="0.25">
      <c r="C19">
        <v>320</v>
      </c>
      <c r="D19">
        <v>8</v>
      </c>
      <c r="E19">
        <v>800</v>
      </c>
      <c r="F19" s="1" t="s">
        <v>112</v>
      </c>
      <c r="G19" t="s">
        <v>113</v>
      </c>
      <c r="H19" s="1" t="s">
        <v>37</v>
      </c>
      <c r="I19" s="2" t="s">
        <v>38</v>
      </c>
    </row>
    <row r="20" spans="3:15" x14ac:dyDescent="0.25">
      <c r="C20">
        <v>320</v>
      </c>
      <c r="D20">
        <v>8</v>
      </c>
      <c r="E20">
        <v>1000</v>
      </c>
      <c r="F20" s="1" t="s">
        <v>114</v>
      </c>
      <c r="G20" t="s">
        <v>115</v>
      </c>
      <c r="H20" s="1" t="s">
        <v>39</v>
      </c>
      <c r="I20" s="2" t="s">
        <v>40</v>
      </c>
    </row>
    <row r="21" spans="3:15" x14ac:dyDescent="0.25">
      <c r="C21">
        <v>320</v>
      </c>
      <c r="D21">
        <v>8</v>
      </c>
      <c r="E21">
        <v>1200</v>
      </c>
      <c r="F21" s="1" t="s">
        <v>116</v>
      </c>
      <c r="G21" t="s">
        <v>117</v>
      </c>
      <c r="H21" s="1" t="s">
        <v>41</v>
      </c>
      <c r="I21" s="2" t="s">
        <v>42</v>
      </c>
    </row>
    <row r="25" spans="3:15" x14ac:dyDescent="0.25">
      <c r="F25" s="16" t="s">
        <v>5</v>
      </c>
      <c r="G25" s="17"/>
      <c r="H25" s="16" t="s">
        <v>6</v>
      </c>
      <c r="I25" s="18"/>
    </row>
    <row r="26" spans="3:15" x14ac:dyDescent="0.25">
      <c r="C26" s="3" t="s">
        <v>0</v>
      </c>
      <c r="D26" s="3" t="s">
        <v>1</v>
      </c>
      <c r="E26" s="3" t="s">
        <v>2</v>
      </c>
      <c r="F26" s="4" t="s">
        <v>3</v>
      </c>
      <c r="G26" s="3" t="s">
        <v>4</v>
      </c>
      <c r="H26" s="4" t="s">
        <v>3</v>
      </c>
      <c r="I26" s="5" t="s">
        <v>4</v>
      </c>
      <c r="J26" s="6" t="s">
        <v>78</v>
      </c>
      <c r="K26" s="6" t="s">
        <v>79</v>
      </c>
      <c r="N26" t="s">
        <v>120</v>
      </c>
      <c r="O26" t="s">
        <v>121</v>
      </c>
    </row>
    <row r="27" spans="3:15" x14ac:dyDescent="0.25">
      <c r="C27">
        <v>160</v>
      </c>
      <c r="D27">
        <v>0</v>
      </c>
      <c r="E27">
        <v>800</v>
      </c>
      <c r="F27" s="7" t="str">
        <f>SUBSTITUTE(F4,".",",")</f>
        <v>0,5541795442447379</v>
      </c>
      <c r="G27" s="7" t="str">
        <f t="shared" ref="G27:I27" si="0">SUBSTITUTE(G4,".",",")</f>
        <v>0,5425506831581047</v>
      </c>
      <c r="H27" s="7" t="str">
        <f t="shared" si="0"/>
        <v>0,5399179729198269</v>
      </c>
      <c r="I27" s="8" t="str">
        <f t="shared" si="0"/>
        <v>0,53660317995393</v>
      </c>
      <c r="J27" s="14">
        <f>(F27-H27)*100</f>
        <v>1.4261571324911015</v>
      </c>
      <c r="K27" s="14">
        <f>(G27-I27)*100</f>
        <v>0.59475032041739206</v>
      </c>
      <c r="M27" t="s">
        <v>118</v>
      </c>
      <c r="N27">
        <f>AVERAGE(J27,J30,J33,J36,J39,J42)</f>
        <v>1.4615262154514685</v>
      </c>
      <c r="O27">
        <f>AVERAGE(K27,K30,K33,K36,K39,K42)</f>
        <v>7.3214246925481133E-2</v>
      </c>
    </row>
    <row r="28" spans="3:15" x14ac:dyDescent="0.25">
      <c r="C28">
        <v>160</v>
      </c>
      <c r="D28">
        <v>0</v>
      </c>
      <c r="E28">
        <v>1000</v>
      </c>
      <c r="F28" s="7" t="str">
        <f t="shared" ref="F28:I43" si="1">SUBSTITUTE(F5,".",",")</f>
        <v>0,5522365316502278</v>
      </c>
      <c r="G28" s="7" t="str">
        <f t="shared" si="1"/>
        <v>0,5504299989078852</v>
      </c>
      <c r="H28" s="7" t="str">
        <f t="shared" si="1"/>
        <v>0,5323699421965318</v>
      </c>
      <c r="I28" s="9" t="str">
        <f t="shared" si="1"/>
        <v>0,5320142285460204</v>
      </c>
      <c r="J28" s="14">
        <f t="shared" ref="J28:K44" si="2">(F28-H28)*100</f>
        <v>1.9866589453696015</v>
      </c>
      <c r="K28" s="14">
        <f t="shared" si="2"/>
        <v>1.8415770361865036</v>
      </c>
      <c r="M28" t="s">
        <v>119</v>
      </c>
      <c r="N28">
        <f t="shared" ref="N28:O32" si="3">AVERAGE(J28,J31,J34,J37,J40,J43)</f>
        <v>1.9356249566011836</v>
      </c>
      <c r="O28">
        <f t="shared" si="3"/>
        <v>0.23427519218788273</v>
      </c>
    </row>
    <row r="29" spans="3:15" x14ac:dyDescent="0.25">
      <c r="C29">
        <v>160</v>
      </c>
      <c r="D29">
        <v>0</v>
      </c>
      <c r="E29">
        <v>1200</v>
      </c>
      <c r="F29" s="11" t="str">
        <f t="shared" si="1"/>
        <v>0,5635623895884876</v>
      </c>
      <c r="G29" s="11" t="str">
        <f t="shared" si="1"/>
        <v>0,5530478942786392</v>
      </c>
      <c r="H29" s="11" t="str">
        <f t="shared" si="1"/>
        <v>0,5373417721518986</v>
      </c>
      <c r="I29" s="12" t="str">
        <f t="shared" si="1"/>
        <v>0,5292256142963514</v>
      </c>
      <c r="J29" s="14">
        <f t="shared" si="2"/>
        <v>2.6220617436588989</v>
      </c>
      <c r="K29" s="14">
        <f t="shared" si="2"/>
        <v>2.382227998228803</v>
      </c>
      <c r="M29" t="s">
        <v>122</v>
      </c>
      <c r="N29">
        <f t="shared" si="3"/>
        <v>2.0277211873282353</v>
      </c>
      <c r="O29">
        <f t="shared" si="3"/>
        <v>0.53968299854981927</v>
      </c>
    </row>
    <row r="30" spans="3:15" x14ac:dyDescent="0.25">
      <c r="C30">
        <v>160</v>
      </c>
      <c r="D30">
        <v>8</v>
      </c>
      <c r="E30">
        <v>800</v>
      </c>
      <c r="F30" s="7" t="str">
        <f t="shared" si="1"/>
        <v>0,4636230666181088</v>
      </c>
      <c r="G30" s="7" t="str">
        <f t="shared" si="1"/>
        <v>0,6564894511526675</v>
      </c>
      <c r="H30" s="7" t="str">
        <f t="shared" si="1"/>
        <v>0,4369288156667704</v>
      </c>
      <c r="I30" s="9" t="str">
        <f t="shared" si="1"/>
        <v>0,6609884986011814</v>
      </c>
      <c r="J30" s="14">
        <f t="shared" si="2"/>
        <v>2.6694250951337981</v>
      </c>
      <c r="K30" s="14">
        <f t="shared" si="2"/>
        <v>-0.44990474485140375</v>
      </c>
      <c r="M30" t="s">
        <v>123</v>
      </c>
      <c r="N30">
        <f t="shared" si="3"/>
        <v>1.4686000320435419</v>
      </c>
      <c r="O30">
        <f t="shared" si="3"/>
        <v>-3.1092967772901048E-2</v>
      </c>
    </row>
    <row r="31" spans="3:15" x14ac:dyDescent="0.25">
      <c r="C31">
        <v>160</v>
      </c>
      <c r="D31">
        <v>8</v>
      </c>
      <c r="E31">
        <v>1000</v>
      </c>
      <c r="F31" s="7" t="str">
        <f t="shared" si="1"/>
        <v>0,4726942424595136</v>
      </c>
      <c r="G31" s="7" t="str">
        <f t="shared" si="1"/>
        <v>0,6604676287668405</v>
      </c>
      <c r="H31" s="7" t="str">
        <f t="shared" si="1"/>
        <v>0,4339725484366483</v>
      </c>
      <c r="I31" s="9" t="str">
        <f t="shared" si="1"/>
        <v>0,6641395371884444</v>
      </c>
      <c r="J31" s="14">
        <f t="shared" si="2"/>
        <v>3.8721694022865014</v>
      </c>
      <c r="K31" s="14">
        <f t="shared" si="2"/>
        <v>-0.3671908421604031</v>
      </c>
      <c r="M31" t="s">
        <v>124</v>
      </c>
      <c r="N31">
        <f t="shared" si="3"/>
        <v>1.9254181588474992</v>
      </c>
      <c r="O31">
        <f t="shared" si="3"/>
        <v>-8.7185176611841442E-2</v>
      </c>
    </row>
    <row r="32" spans="3:15" x14ac:dyDescent="0.25">
      <c r="C32">
        <v>160</v>
      </c>
      <c r="D32">
        <v>8</v>
      </c>
      <c r="E32">
        <v>1200</v>
      </c>
      <c r="F32" s="11" t="str">
        <f t="shared" si="1"/>
        <v>0,4666882373081977</v>
      </c>
      <c r="G32" s="11" t="str">
        <f t="shared" si="1"/>
        <v>0,6652899285836399</v>
      </c>
      <c r="H32" s="11" t="str">
        <f t="shared" si="1"/>
        <v>0,4275146706339368</v>
      </c>
      <c r="I32" s="12" t="str">
        <f t="shared" si="1"/>
        <v>0,6578229605752541</v>
      </c>
      <c r="J32" s="14">
        <f t="shared" si="2"/>
        <v>3.9173566674260973</v>
      </c>
      <c r="K32" s="14">
        <f t="shared" si="2"/>
        <v>0.74669680083849777</v>
      </c>
      <c r="M32" t="s">
        <v>125</v>
      </c>
      <c r="N32">
        <f t="shared" si="3"/>
        <v>1.9088530760621023</v>
      </c>
      <c r="O32">
        <f t="shared" si="3"/>
        <v>0.1711739986140226</v>
      </c>
    </row>
    <row r="33" spans="3:11" x14ac:dyDescent="0.25">
      <c r="C33">
        <v>240</v>
      </c>
      <c r="D33">
        <v>0</v>
      </c>
      <c r="E33">
        <v>800</v>
      </c>
      <c r="F33" s="7" t="str">
        <f t="shared" si="1"/>
        <v>0,5795209205276666</v>
      </c>
      <c r="G33" s="7" t="str">
        <f t="shared" si="1"/>
        <v>0,5804414677160924</v>
      </c>
      <c r="H33" s="7" t="str">
        <f t="shared" si="1"/>
        <v>0,5668449197860962</v>
      </c>
      <c r="I33" s="9" t="str">
        <f t="shared" si="1"/>
        <v>0,5685499496241183</v>
      </c>
      <c r="J33" s="14">
        <f t="shared" si="2"/>
        <v>1.2676000741570048</v>
      </c>
      <c r="K33" s="14">
        <f t="shared" si="2"/>
        <v>1.1891518091973974</v>
      </c>
    </row>
    <row r="34" spans="3:11" x14ac:dyDescent="0.25">
      <c r="C34">
        <v>240</v>
      </c>
      <c r="D34">
        <v>0</v>
      </c>
      <c r="E34">
        <v>1000</v>
      </c>
      <c r="F34" s="7" t="str">
        <f t="shared" si="1"/>
        <v>0,5755614036206311</v>
      </c>
      <c r="G34" s="7" t="str">
        <f t="shared" si="1"/>
        <v>0,5684222238359198</v>
      </c>
      <c r="H34" s="7" t="str">
        <f t="shared" si="1"/>
        <v>0,5673476991864869</v>
      </c>
      <c r="I34" s="9" t="str">
        <f t="shared" si="1"/>
        <v>0,561944979196423</v>
      </c>
      <c r="J34" s="14">
        <f t="shared" si="2"/>
        <v>0.82137044341450416</v>
      </c>
      <c r="K34" s="14">
        <f t="shared" si="2"/>
        <v>0.64772446394960603</v>
      </c>
    </row>
    <row r="35" spans="3:11" x14ac:dyDescent="0.25">
      <c r="C35">
        <v>240</v>
      </c>
      <c r="D35">
        <v>0</v>
      </c>
      <c r="E35">
        <v>1200</v>
      </c>
      <c r="F35" s="11" t="str">
        <f t="shared" si="1"/>
        <v>0,5784978072938217</v>
      </c>
      <c r="G35" s="11" t="str">
        <f t="shared" si="1"/>
        <v>0,5817286058663166</v>
      </c>
      <c r="H35" s="11" t="str">
        <f t="shared" si="1"/>
        <v>0,5702758293338958</v>
      </c>
      <c r="I35" s="12" t="str">
        <f t="shared" si="1"/>
        <v>0,56695321976689</v>
      </c>
      <c r="J35" s="14">
        <f t="shared" si="2"/>
        <v>0.82219779599260745</v>
      </c>
      <c r="K35" s="14">
        <f t="shared" si="2"/>
        <v>1.477538609942608</v>
      </c>
    </row>
    <row r="36" spans="3:11" x14ac:dyDescent="0.25">
      <c r="C36">
        <v>240</v>
      </c>
      <c r="D36">
        <v>8</v>
      </c>
      <c r="E36">
        <v>800</v>
      </c>
      <c r="F36" s="7" t="str">
        <f t="shared" si="1"/>
        <v>0,5452298083620482</v>
      </c>
      <c r="G36" s="7" t="str">
        <f t="shared" si="1"/>
        <v>0,6299577540159075</v>
      </c>
      <c r="H36" s="7" t="str">
        <f t="shared" si="1"/>
        <v>0,5342900182351542</v>
      </c>
      <c r="I36" s="9" t="str">
        <f t="shared" si="1"/>
        <v>0,6410053119797036</v>
      </c>
      <c r="J36" s="14">
        <f t="shared" si="2"/>
        <v>1.0939790126894056</v>
      </c>
      <c r="K36" s="14">
        <f t="shared" si="2"/>
        <v>-1.1047557963795973</v>
      </c>
    </row>
    <row r="37" spans="3:11" x14ac:dyDescent="0.25">
      <c r="C37">
        <v>240</v>
      </c>
      <c r="D37">
        <v>8</v>
      </c>
      <c r="E37">
        <v>1000</v>
      </c>
      <c r="F37" s="7" t="str">
        <f t="shared" si="1"/>
        <v>0,5444795743519175</v>
      </c>
      <c r="G37" s="7" t="str">
        <f t="shared" si="1"/>
        <v>0,6349344766672715</v>
      </c>
      <c r="H37" s="7" t="str">
        <f t="shared" si="1"/>
        <v>0,5233580308928795</v>
      </c>
      <c r="I37" s="9" t="str">
        <f t="shared" si="1"/>
        <v>0,6386412156222528</v>
      </c>
      <c r="J37" s="14">
        <f t="shared" si="2"/>
        <v>2.1121543459037939</v>
      </c>
      <c r="K37" s="14">
        <f t="shared" si="2"/>
        <v>-0.37067389549809704</v>
      </c>
    </row>
    <row r="38" spans="3:11" x14ac:dyDescent="0.25">
      <c r="C38">
        <v>240</v>
      </c>
      <c r="D38">
        <v>8</v>
      </c>
      <c r="E38">
        <v>1200</v>
      </c>
      <c r="F38" s="11" t="str">
        <f t="shared" si="1"/>
        <v>0,5500603749547693</v>
      </c>
      <c r="G38" s="11" t="str">
        <f t="shared" si="1"/>
        <v>0,6328294683963931</v>
      </c>
      <c r="H38" s="11" t="str">
        <f t="shared" si="1"/>
        <v>0,5238120576810513</v>
      </c>
      <c r="I38" s="12" t="str">
        <f t="shared" si="1"/>
        <v>0,6408769222582877</v>
      </c>
      <c r="J38" s="14">
        <f t="shared" si="2"/>
        <v>2.6248317273718014</v>
      </c>
      <c r="K38" s="14">
        <f t="shared" si="2"/>
        <v>-0.80474538618939828</v>
      </c>
    </row>
    <row r="39" spans="3:11" x14ac:dyDescent="0.25">
      <c r="C39">
        <v>320</v>
      </c>
      <c r="D39">
        <v>0</v>
      </c>
      <c r="E39">
        <v>800</v>
      </c>
      <c r="F39" s="7" t="str">
        <f t="shared" si="1"/>
        <v>0,6148590758234206</v>
      </c>
      <c r="G39" s="7" t="str">
        <f t="shared" si="1"/>
        <v>0,629251389530717</v>
      </c>
      <c r="H39" s="7" t="str">
        <f t="shared" si="1"/>
        <v>0,6109033997043736</v>
      </c>
      <c r="I39" s="9" t="str">
        <f t="shared" si="1"/>
        <v>0,6308581862446745</v>
      </c>
      <c r="J39" s="14">
        <f t="shared" si="2"/>
        <v>0.39556761190470136</v>
      </c>
      <c r="K39" s="14">
        <f t="shared" si="2"/>
        <v>-0.16067967139570261</v>
      </c>
    </row>
    <row r="40" spans="3:11" x14ac:dyDescent="0.25">
      <c r="C40">
        <v>320</v>
      </c>
      <c r="D40">
        <v>0</v>
      </c>
      <c r="E40">
        <v>1000</v>
      </c>
      <c r="F40" s="7" t="str">
        <f t="shared" si="1"/>
        <v>0,6199050481539894</v>
      </c>
      <c r="G40" s="7" t="str">
        <f t="shared" si="1"/>
        <v>0,6211755332139047</v>
      </c>
      <c r="H40" s="7" t="str">
        <f t="shared" si="1"/>
        <v>0,6223581011958658</v>
      </c>
      <c r="I40" s="9" t="str">
        <f t="shared" si="1"/>
        <v>0,622273438143057</v>
      </c>
      <c r="J40" s="14">
        <f t="shared" si="2"/>
        <v>-0.2453053041876041</v>
      </c>
      <c r="K40" s="14">
        <f t="shared" si="2"/>
        <v>-0.10979049291530707</v>
      </c>
    </row>
    <row r="41" spans="3:11" x14ac:dyDescent="0.25">
      <c r="C41">
        <v>320</v>
      </c>
      <c r="D41">
        <v>0</v>
      </c>
      <c r="E41">
        <v>1200</v>
      </c>
      <c r="F41" s="11" t="str">
        <f t="shared" si="1"/>
        <v>0,6133720384289783</v>
      </c>
      <c r="G41" s="11" t="str">
        <f t="shared" si="1"/>
        <v>0,6178260232056857</v>
      </c>
      <c r="H41" s="11" t="str">
        <f t="shared" si="1"/>
        <v>0,6113061948282245</v>
      </c>
      <c r="I41" s="12" t="str">
        <f t="shared" si="1"/>
        <v>0,6222889101077614</v>
      </c>
      <c r="J41" s="14">
        <f t="shared" si="2"/>
        <v>0.20658436007540137</v>
      </c>
      <c r="K41" s="14">
        <f t="shared" si="2"/>
        <v>-0.44628869020759687</v>
      </c>
    </row>
    <row r="42" spans="3:11" x14ac:dyDescent="0.25">
      <c r="C42">
        <v>320</v>
      </c>
      <c r="D42">
        <v>8</v>
      </c>
      <c r="E42">
        <v>800</v>
      </c>
      <c r="F42" s="7" t="str">
        <f t="shared" si="1"/>
        <v>0,5967201401291374</v>
      </c>
      <c r="G42" s="7" t="str">
        <f t="shared" si="1"/>
        <v>0,655859684302836</v>
      </c>
      <c r="H42" s="7" t="str">
        <f t="shared" si="1"/>
        <v>0,5775558564658091</v>
      </c>
      <c r="I42" s="9" t="str">
        <f t="shared" si="1"/>
        <v>0,6521524486571881</v>
      </c>
      <c r="J42" s="14">
        <f t="shared" si="2"/>
        <v>1.9164283663328008</v>
      </c>
      <c r="K42" s="14">
        <f t="shared" si="2"/>
        <v>0.37072356456480104</v>
      </c>
    </row>
    <row r="43" spans="3:11" x14ac:dyDescent="0.25">
      <c r="C43">
        <v>320</v>
      </c>
      <c r="D43">
        <v>8</v>
      </c>
      <c r="E43">
        <v>1000</v>
      </c>
      <c r="F43" s="7" t="str">
        <f t="shared" si="1"/>
        <v>0,6093301243039593</v>
      </c>
      <c r="G43" s="7" t="str">
        <f t="shared" si="1"/>
        <v>0,6505476704487063</v>
      </c>
      <c r="H43" s="7" t="str">
        <f t="shared" si="1"/>
        <v>0,5786631052357561</v>
      </c>
      <c r="I43" s="9" t="str">
        <f t="shared" si="1"/>
        <v>0,6529076216130567</v>
      </c>
      <c r="J43" s="14">
        <f t="shared" si="2"/>
        <v>3.0667019068203016</v>
      </c>
      <c r="K43" s="14">
        <f t="shared" si="2"/>
        <v>-0.23599511643500604</v>
      </c>
    </row>
    <row r="44" spans="3:11" x14ac:dyDescent="0.25">
      <c r="C44">
        <v>320</v>
      </c>
      <c r="D44">
        <v>8</v>
      </c>
      <c r="E44">
        <v>1200</v>
      </c>
      <c r="F44" s="7" t="str">
        <f t="shared" ref="F44:I44" si="4">SUBSTITUTE(F21,".",",")</f>
        <v>0,5972115799559187</v>
      </c>
      <c r="G44" s="7" t="str">
        <f t="shared" si="4"/>
        <v>0,6571053641400659</v>
      </c>
      <c r="H44" s="7" t="str">
        <f t="shared" si="4"/>
        <v>0,5774786316614721</v>
      </c>
      <c r="I44" s="9" t="str">
        <f t="shared" si="4"/>
        <v>0,6582786775532057</v>
      </c>
      <c r="J44" s="14">
        <f t="shared" si="2"/>
        <v>1.9732948294446051</v>
      </c>
      <c r="K44" s="14">
        <f t="shared" si="2"/>
        <v>-0.11733134131399758</v>
      </c>
    </row>
  </sheetData>
  <mergeCells count="4">
    <mergeCell ref="F2:G2"/>
    <mergeCell ref="H2:I2"/>
    <mergeCell ref="F25:G25"/>
    <mergeCell ref="H25:I25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34D4-2388-492D-83EA-E7711388A753}">
  <dimension ref="C2:O56"/>
  <sheetViews>
    <sheetView topLeftCell="A10" zoomScale="70" zoomScaleNormal="70" workbookViewId="0">
      <selection activeCell="J38" sqref="J38"/>
    </sheetView>
  </sheetViews>
  <sheetFormatPr baseColWidth="10" defaultRowHeight="15" x14ac:dyDescent="0.25"/>
  <cols>
    <col min="6" max="6" width="23.7109375" style="1" customWidth="1"/>
    <col min="7" max="7" width="23.28515625" customWidth="1"/>
    <col min="8" max="8" width="23.5703125" style="1" customWidth="1"/>
    <col min="9" max="9" width="25.28515625" style="2" customWidth="1"/>
    <col min="13" max="13" width="21.5703125" customWidth="1"/>
  </cols>
  <sheetData>
    <row r="2" spans="3:11" x14ac:dyDescent="0.25">
      <c r="F2" s="16" t="s">
        <v>5</v>
      </c>
      <c r="G2" s="17"/>
      <c r="H2" s="16" t="s">
        <v>6</v>
      </c>
      <c r="I2" s="18"/>
    </row>
    <row r="3" spans="3:11" x14ac:dyDescent="0.25">
      <c r="C3" s="3" t="s">
        <v>0</v>
      </c>
      <c r="D3" s="3" t="s">
        <v>1</v>
      </c>
      <c r="E3" s="3" t="s">
        <v>2</v>
      </c>
      <c r="F3" s="4" t="s">
        <v>3</v>
      </c>
      <c r="G3" s="3" t="s">
        <v>4</v>
      </c>
      <c r="H3" s="4" t="s">
        <v>3</v>
      </c>
      <c r="I3" s="5" t="s">
        <v>4</v>
      </c>
      <c r="J3" s="6" t="s">
        <v>78</v>
      </c>
      <c r="K3" s="6" t="s">
        <v>79</v>
      </c>
    </row>
    <row r="4" spans="3:11" x14ac:dyDescent="0.25">
      <c r="C4">
        <v>160</v>
      </c>
      <c r="D4">
        <v>0</v>
      </c>
      <c r="E4">
        <v>800</v>
      </c>
      <c r="F4" s="1" t="s">
        <v>126</v>
      </c>
      <c r="G4" t="s">
        <v>127</v>
      </c>
      <c r="H4" s="1" t="s">
        <v>174</v>
      </c>
      <c r="I4" s="2" t="s">
        <v>175</v>
      </c>
      <c r="J4" t="e">
        <f>F4-H4</f>
        <v>#VALUE!</v>
      </c>
    </row>
    <row r="5" spans="3:11" x14ac:dyDescent="0.25">
      <c r="C5">
        <v>160</v>
      </c>
      <c r="D5">
        <v>0</v>
      </c>
      <c r="E5">
        <v>1000</v>
      </c>
      <c r="F5" s="1" t="s">
        <v>128</v>
      </c>
      <c r="G5" t="s">
        <v>129</v>
      </c>
      <c r="H5" s="1" t="s">
        <v>176</v>
      </c>
      <c r="I5" s="2" t="s">
        <v>177</v>
      </c>
    </row>
    <row r="6" spans="3:11" x14ac:dyDescent="0.25">
      <c r="C6">
        <v>160</v>
      </c>
      <c r="D6">
        <v>0</v>
      </c>
      <c r="E6">
        <v>1200</v>
      </c>
      <c r="F6" s="1" t="s">
        <v>130</v>
      </c>
      <c r="G6" t="s">
        <v>131</v>
      </c>
      <c r="H6" s="1" t="s">
        <v>178</v>
      </c>
      <c r="I6" s="2" t="s">
        <v>179</v>
      </c>
    </row>
    <row r="7" spans="3:11" x14ac:dyDescent="0.25">
      <c r="C7">
        <v>160</v>
      </c>
      <c r="D7">
        <v>0</v>
      </c>
      <c r="E7">
        <v>1400</v>
      </c>
      <c r="F7" s="1" t="s">
        <v>132</v>
      </c>
      <c r="G7" t="s">
        <v>133</v>
      </c>
      <c r="H7" s="1" t="s">
        <v>180</v>
      </c>
      <c r="I7" s="2" t="s">
        <v>181</v>
      </c>
    </row>
    <row r="8" spans="3:11" x14ac:dyDescent="0.25">
      <c r="C8">
        <v>160</v>
      </c>
      <c r="D8">
        <v>8</v>
      </c>
      <c r="E8">
        <v>800</v>
      </c>
      <c r="F8" s="1" t="s">
        <v>134</v>
      </c>
      <c r="G8" t="s">
        <v>135</v>
      </c>
      <c r="H8" s="1" t="s">
        <v>182</v>
      </c>
      <c r="I8" s="2" t="s">
        <v>183</v>
      </c>
    </row>
    <row r="9" spans="3:11" x14ac:dyDescent="0.25">
      <c r="C9">
        <v>160</v>
      </c>
      <c r="D9">
        <v>8</v>
      </c>
      <c r="E9">
        <v>1000</v>
      </c>
      <c r="F9" s="1" t="s">
        <v>136</v>
      </c>
      <c r="G9" t="s">
        <v>137</v>
      </c>
      <c r="H9" s="1" t="s">
        <v>184</v>
      </c>
      <c r="I9" s="2" t="s">
        <v>185</v>
      </c>
    </row>
    <row r="10" spans="3:11" x14ac:dyDescent="0.25">
      <c r="C10">
        <v>160</v>
      </c>
      <c r="D10">
        <v>8</v>
      </c>
      <c r="E10">
        <v>1200</v>
      </c>
      <c r="F10" s="1" t="s">
        <v>138</v>
      </c>
      <c r="G10" t="s">
        <v>139</v>
      </c>
      <c r="H10" s="1" t="s">
        <v>186</v>
      </c>
      <c r="I10" s="2" t="s">
        <v>187</v>
      </c>
    </row>
    <row r="11" spans="3:11" x14ac:dyDescent="0.25">
      <c r="C11">
        <v>160</v>
      </c>
      <c r="D11">
        <v>8</v>
      </c>
      <c r="E11">
        <v>1400</v>
      </c>
      <c r="F11" s="1" t="s">
        <v>140</v>
      </c>
      <c r="G11" t="s">
        <v>141</v>
      </c>
      <c r="H11" s="1" t="s">
        <v>188</v>
      </c>
      <c r="I11" s="2" t="s">
        <v>189</v>
      </c>
    </row>
    <row r="12" spans="3:11" x14ac:dyDescent="0.25">
      <c r="C12">
        <v>240</v>
      </c>
      <c r="D12">
        <v>0</v>
      </c>
      <c r="E12">
        <v>800</v>
      </c>
      <c r="F12" s="1" t="s">
        <v>142</v>
      </c>
      <c r="G12" t="s">
        <v>143</v>
      </c>
      <c r="H12" s="1" t="s">
        <v>190</v>
      </c>
      <c r="I12" s="2" t="s">
        <v>191</v>
      </c>
    </row>
    <row r="13" spans="3:11" x14ac:dyDescent="0.25">
      <c r="C13">
        <v>240</v>
      </c>
      <c r="D13">
        <v>0</v>
      </c>
      <c r="E13">
        <v>1000</v>
      </c>
      <c r="F13" s="1" t="s">
        <v>144</v>
      </c>
      <c r="G13" t="s">
        <v>145</v>
      </c>
      <c r="H13" s="1" t="s">
        <v>192</v>
      </c>
      <c r="I13" s="2" t="s">
        <v>193</v>
      </c>
    </row>
    <row r="14" spans="3:11" x14ac:dyDescent="0.25">
      <c r="C14">
        <v>240</v>
      </c>
      <c r="D14">
        <v>0</v>
      </c>
      <c r="E14">
        <v>1200</v>
      </c>
      <c r="F14" s="1" t="s">
        <v>146</v>
      </c>
      <c r="G14" t="s">
        <v>147</v>
      </c>
      <c r="H14" s="1" t="s">
        <v>194</v>
      </c>
      <c r="I14" s="2" t="s">
        <v>195</v>
      </c>
    </row>
    <row r="15" spans="3:11" x14ac:dyDescent="0.25">
      <c r="C15">
        <v>240</v>
      </c>
      <c r="D15">
        <v>0</v>
      </c>
      <c r="E15">
        <v>1400</v>
      </c>
      <c r="F15" s="1" t="s">
        <v>148</v>
      </c>
      <c r="G15" t="s">
        <v>149</v>
      </c>
      <c r="H15" s="1" t="s">
        <v>196</v>
      </c>
      <c r="I15" s="2" t="s">
        <v>197</v>
      </c>
    </row>
    <row r="16" spans="3:11" x14ac:dyDescent="0.25">
      <c r="C16">
        <v>240</v>
      </c>
      <c r="D16">
        <v>8</v>
      </c>
      <c r="E16">
        <v>800</v>
      </c>
      <c r="F16" s="1" t="s">
        <v>150</v>
      </c>
      <c r="G16" t="s">
        <v>151</v>
      </c>
      <c r="H16" s="1" t="s">
        <v>198</v>
      </c>
      <c r="I16" s="2" t="s">
        <v>199</v>
      </c>
    </row>
    <row r="17" spans="3:15" x14ac:dyDescent="0.25">
      <c r="C17">
        <v>240</v>
      </c>
      <c r="D17">
        <v>8</v>
      </c>
      <c r="E17">
        <v>1000</v>
      </c>
      <c r="F17" s="1" t="s">
        <v>152</v>
      </c>
      <c r="G17" t="s">
        <v>153</v>
      </c>
      <c r="H17" s="1" t="s">
        <v>200</v>
      </c>
      <c r="I17" s="2" t="s">
        <v>201</v>
      </c>
    </row>
    <row r="18" spans="3:15" x14ac:dyDescent="0.25">
      <c r="C18">
        <v>240</v>
      </c>
      <c r="D18">
        <v>8</v>
      </c>
      <c r="E18">
        <v>1200</v>
      </c>
      <c r="F18" s="1" t="s">
        <v>154</v>
      </c>
      <c r="G18" t="s">
        <v>155</v>
      </c>
      <c r="H18" s="1" t="s">
        <v>202</v>
      </c>
      <c r="I18" s="2" t="s">
        <v>203</v>
      </c>
    </row>
    <row r="19" spans="3:15" x14ac:dyDescent="0.25">
      <c r="C19">
        <v>240</v>
      </c>
      <c r="D19">
        <v>8</v>
      </c>
      <c r="E19">
        <v>1400</v>
      </c>
      <c r="F19" s="1" t="s">
        <v>156</v>
      </c>
      <c r="G19" t="s">
        <v>157</v>
      </c>
      <c r="H19" s="1" t="s">
        <v>204</v>
      </c>
      <c r="I19" s="2" t="s">
        <v>205</v>
      </c>
    </row>
    <row r="20" spans="3:15" x14ac:dyDescent="0.25">
      <c r="C20">
        <v>320</v>
      </c>
      <c r="D20">
        <v>0</v>
      </c>
      <c r="E20">
        <v>800</v>
      </c>
      <c r="F20" s="1" t="s">
        <v>158</v>
      </c>
      <c r="G20" t="s">
        <v>159</v>
      </c>
      <c r="H20" s="1" t="s">
        <v>206</v>
      </c>
      <c r="I20" s="2" t="s">
        <v>207</v>
      </c>
    </row>
    <row r="21" spans="3:15" x14ac:dyDescent="0.25">
      <c r="C21">
        <v>320</v>
      </c>
      <c r="D21">
        <v>0</v>
      </c>
      <c r="E21">
        <v>1000</v>
      </c>
      <c r="F21" s="1" t="s">
        <v>160</v>
      </c>
      <c r="G21" t="s">
        <v>161</v>
      </c>
      <c r="H21" s="1" t="s">
        <v>208</v>
      </c>
      <c r="I21" s="2" t="s">
        <v>209</v>
      </c>
    </row>
    <row r="22" spans="3:15" x14ac:dyDescent="0.25">
      <c r="C22">
        <v>320</v>
      </c>
      <c r="D22">
        <v>0</v>
      </c>
      <c r="E22">
        <v>1200</v>
      </c>
      <c r="F22" s="1" t="s">
        <v>162</v>
      </c>
      <c r="G22" t="s">
        <v>163</v>
      </c>
      <c r="H22" s="1" t="s">
        <v>210</v>
      </c>
      <c r="I22" s="2" t="s">
        <v>211</v>
      </c>
    </row>
    <row r="23" spans="3:15" x14ac:dyDescent="0.25">
      <c r="C23">
        <v>320</v>
      </c>
      <c r="D23">
        <v>0</v>
      </c>
      <c r="E23">
        <v>1400</v>
      </c>
      <c r="F23" s="1" t="s">
        <v>164</v>
      </c>
      <c r="G23" t="s">
        <v>165</v>
      </c>
      <c r="H23" s="1" t="s">
        <v>212</v>
      </c>
      <c r="I23" s="2" t="s">
        <v>213</v>
      </c>
    </row>
    <row r="24" spans="3:15" x14ac:dyDescent="0.25">
      <c r="C24">
        <v>320</v>
      </c>
      <c r="D24">
        <v>8</v>
      </c>
      <c r="E24">
        <v>800</v>
      </c>
      <c r="F24" s="1" t="s">
        <v>166</v>
      </c>
      <c r="G24" t="s">
        <v>167</v>
      </c>
      <c r="H24" s="1" t="s">
        <v>214</v>
      </c>
      <c r="I24" s="2" t="s">
        <v>215</v>
      </c>
    </row>
    <row r="25" spans="3:15" x14ac:dyDescent="0.25">
      <c r="C25">
        <v>320</v>
      </c>
      <c r="D25">
        <v>8</v>
      </c>
      <c r="E25">
        <v>1000</v>
      </c>
      <c r="F25" s="1" t="s">
        <v>168</v>
      </c>
      <c r="G25" t="s">
        <v>169</v>
      </c>
      <c r="H25" s="1" t="s">
        <v>216</v>
      </c>
      <c r="I25" s="2" t="s">
        <v>217</v>
      </c>
    </row>
    <row r="26" spans="3:15" x14ac:dyDescent="0.25">
      <c r="C26">
        <v>320</v>
      </c>
      <c r="D26">
        <v>8</v>
      </c>
      <c r="E26">
        <v>1200</v>
      </c>
      <c r="F26" s="1" t="s">
        <v>170</v>
      </c>
      <c r="G26" t="s">
        <v>171</v>
      </c>
      <c r="H26" s="1" t="s">
        <v>218</v>
      </c>
      <c r="I26" s="2" t="s">
        <v>219</v>
      </c>
    </row>
    <row r="27" spans="3:15" x14ac:dyDescent="0.25">
      <c r="C27">
        <v>320</v>
      </c>
      <c r="D27">
        <v>8</v>
      </c>
      <c r="E27">
        <v>1400</v>
      </c>
      <c r="F27" s="1" t="s">
        <v>172</v>
      </c>
      <c r="G27" t="s">
        <v>173</v>
      </c>
      <c r="H27" s="1" t="s">
        <v>220</v>
      </c>
      <c r="I27" s="2" t="s">
        <v>221</v>
      </c>
    </row>
    <row r="31" spans="3:15" x14ac:dyDescent="0.25">
      <c r="F31" s="16" t="s">
        <v>5</v>
      </c>
      <c r="G31" s="17"/>
      <c r="H31" s="16" t="s">
        <v>6</v>
      </c>
      <c r="I31" s="18"/>
    </row>
    <row r="32" spans="3:15" x14ac:dyDescent="0.25">
      <c r="C32" s="3" t="s">
        <v>0</v>
      </c>
      <c r="D32" s="3" t="s">
        <v>1</v>
      </c>
      <c r="E32" s="3" t="s">
        <v>2</v>
      </c>
      <c r="F32" s="4" t="s">
        <v>3</v>
      </c>
      <c r="G32" s="3" t="s">
        <v>4</v>
      </c>
      <c r="H32" s="4" t="s">
        <v>3</v>
      </c>
      <c r="I32" s="5" t="s">
        <v>4</v>
      </c>
      <c r="J32" s="6" t="s">
        <v>78</v>
      </c>
      <c r="K32" s="6" t="s">
        <v>79</v>
      </c>
      <c r="N32" t="s">
        <v>120</v>
      </c>
      <c r="O32" t="s">
        <v>121</v>
      </c>
    </row>
    <row r="33" spans="3:15" x14ac:dyDescent="0.25">
      <c r="C33">
        <v>160</v>
      </c>
      <c r="D33">
        <v>0</v>
      </c>
      <c r="E33">
        <v>800</v>
      </c>
      <c r="F33" s="19" t="str">
        <f>SUBSTITUTE(F4,".",",")</f>
        <v>0,5464922495948124</v>
      </c>
      <c r="G33" s="19" t="str">
        <f t="shared" ref="G33:I33" si="0">SUBSTITUTE(G4,".",",")</f>
        <v>0,5508800255478636</v>
      </c>
      <c r="H33" s="19" t="str">
        <f t="shared" si="0"/>
        <v>0,5276479750778815</v>
      </c>
      <c r="I33" s="19" t="str">
        <f t="shared" si="0"/>
        <v>0,539942145082332</v>
      </c>
      <c r="J33" s="14">
        <f>(F33-H33)*100</f>
        <v>1.8844274516931048</v>
      </c>
      <c r="K33" s="14">
        <f>(G33-I33)*100</f>
        <v>1.0937880465531014</v>
      </c>
      <c r="M33" t="s">
        <v>118</v>
      </c>
      <c r="N33">
        <f>AVERAGE(J33,J41,J49)</f>
        <v>1.270478137308136</v>
      </c>
      <c r="O33">
        <f>AVERAGE(K33,K41,K49)</f>
        <v>0.97447667254123205</v>
      </c>
    </row>
    <row r="34" spans="3:15" x14ac:dyDescent="0.25">
      <c r="C34">
        <v>160</v>
      </c>
      <c r="D34">
        <v>0</v>
      </c>
      <c r="E34">
        <v>1000</v>
      </c>
      <c r="F34" s="7" t="str">
        <f>SUBSTITUTE(F5,".",",")</f>
        <v>0,5521943585407406</v>
      </c>
      <c r="G34" s="7" t="str">
        <f>SUBSTITUTE(G5,".",",")</f>
        <v>0,5454847546908178</v>
      </c>
      <c r="H34" s="7" t="str">
        <f>SUBSTITUTE(H5,".",",")</f>
        <v>0,5340627214741319</v>
      </c>
      <c r="I34" s="7" t="str">
        <f>SUBSTITUTE(I5,".",",")</f>
        <v>0,5297661233167966</v>
      </c>
      <c r="J34" s="23">
        <f t="shared" ref="J34:K55" si="1">(F34-H34)*100</f>
        <v>1.8131637066608919</v>
      </c>
      <c r="K34" s="23">
        <f t="shared" si="1"/>
        <v>1.5718631374021075</v>
      </c>
      <c r="M34" t="s">
        <v>119</v>
      </c>
      <c r="N34">
        <f t="shared" ref="N34:N40" si="2">AVERAGE(J34,J42,J50)</f>
        <v>1.098396291921296</v>
      </c>
      <c r="O34">
        <f t="shared" ref="O34:O40" si="3">AVERAGE(K34,K42,K50)</f>
        <v>0.79605242009640109</v>
      </c>
    </row>
    <row r="35" spans="3:15" x14ac:dyDescent="0.25">
      <c r="C35">
        <v>160</v>
      </c>
      <c r="D35">
        <v>0</v>
      </c>
      <c r="E35">
        <v>1200</v>
      </c>
      <c r="F35" s="7" t="str">
        <f>SUBSTITUTE(F6,".",",")</f>
        <v>0,5645700793045245</v>
      </c>
      <c r="G35" s="7" t="str">
        <f>SUBSTITUTE(G6,".",",")</f>
        <v>0,5585076722120268</v>
      </c>
      <c r="H35" s="7" t="str">
        <f>SUBSTITUTE(H6,".",",")</f>
        <v>0,5434505988023952</v>
      </c>
      <c r="I35" s="7" t="str">
        <f>SUBSTITUTE(I6,".",",")</f>
        <v>0,5355913173652694</v>
      </c>
      <c r="J35" s="23">
        <f t="shared" si="1"/>
        <v>2.1119480502128973</v>
      </c>
      <c r="K35" s="23">
        <f t="shared" si="1"/>
        <v>2.2916354846757025</v>
      </c>
      <c r="M35" t="s">
        <v>122</v>
      </c>
      <c r="N35">
        <f t="shared" si="2"/>
        <v>1.8064199501827323</v>
      </c>
      <c r="O35">
        <f t="shared" si="3"/>
        <v>2.1034657770150011</v>
      </c>
    </row>
    <row r="36" spans="3:15" x14ac:dyDescent="0.25">
      <c r="C36">
        <v>160</v>
      </c>
      <c r="D36">
        <v>0</v>
      </c>
      <c r="E36">
        <v>1400</v>
      </c>
      <c r="F36" s="11" t="str">
        <f t="shared" ref="F36:I56" si="4">SUBSTITUTE(F7,".",",")</f>
        <v>0,5588561762769966</v>
      </c>
      <c r="G36" s="12" t="str">
        <f t="shared" si="4"/>
        <v>0,5545892265512592</v>
      </c>
      <c r="H36" s="12" t="str">
        <f t="shared" si="4"/>
        <v>0,5322797363874848</v>
      </c>
      <c r="I36" s="12" t="str">
        <f t="shared" si="4"/>
        <v>0,5308081131230405</v>
      </c>
      <c r="J36" s="22">
        <f t="shared" si="1"/>
        <v>2.6576439889511971</v>
      </c>
      <c r="K36" s="23">
        <f t="shared" si="1"/>
        <v>2.3781113428218981</v>
      </c>
      <c r="M36" t="s">
        <v>222</v>
      </c>
      <c r="N36">
        <f t="shared" si="2"/>
        <v>1.6101494339211635</v>
      </c>
      <c r="O36">
        <f t="shared" si="3"/>
        <v>1.1000804288895643</v>
      </c>
    </row>
    <row r="37" spans="3:15" x14ac:dyDescent="0.25">
      <c r="C37">
        <v>160</v>
      </c>
      <c r="D37">
        <v>8</v>
      </c>
      <c r="E37">
        <v>800</v>
      </c>
      <c r="F37" s="7" t="str">
        <f t="shared" si="4"/>
        <v>0,4587857052604951</v>
      </c>
      <c r="G37" s="7" t="str">
        <f t="shared" si="4"/>
        <v>0,6582214394888816</v>
      </c>
      <c r="H37" s="7" t="str">
        <f t="shared" si="4"/>
        <v>0,4289073134513055</v>
      </c>
      <c r="I37" s="7" t="str">
        <f t="shared" si="4"/>
        <v>0,6724415295136741</v>
      </c>
      <c r="J37" s="21">
        <f t="shared" si="1"/>
        <v>2.9878391809189999</v>
      </c>
      <c r="K37" s="14">
        <f t="shared" si="1"/>
        <v>-1.4220090024792964</v>
      </c>
      <c r="M37" t="s">
        <v>123</v>
      </c>
      <c r="N37">
        <f t="shared" si="2"/>
        <v>1.8430766960115346</v>
      </c>
      <c r="O37">
        <f t="shared" si="3"/>
        <v>-0.78702880433866307</v>
      </c>
    </row>
    <row r="38" spans="3:15" x14ac:dyDescent="0.25">
      <c r="C38">
        <v>160</v>
      </c>
      <c r="D38">
        <v>8</v>
      </c>
      <c r="E38">
        <v>1000</v>
      </c>
      <c r="F38" s="7" t="str">
        <f t="shared" si="4"/>
        <v>0,4661675147218051</v>
      </c>
      <c r="G38" s="7" t="str">
        <f t="shared" si="4"/>
        <v>0,6669881563086012</v>
      </c>
      <c r="H38" s="7" t="str">
        <f t="shared" si="4"/>
        <v>0,4240251448777135</v>
      </c>
      <c r="I38" s="7" t="str">
        <f t="shared" si="4"/>
        <v>0,6655043708869464</v>
      </c>
      <c r="J38" s="23">
        <f t="shared" si="1"/>
        <v>4.2142369844092027</v>
      </c>
      <c r="K38" s="23">
        <f t="shared" si="1"/>
        <v>0.14837854216549484</v>
      </c>
      <c r="M38" t="s">
        <v>124</v>
      </c>
      <c r="N38">
        <f t="shared" si="2"/>
        <v>1.9735913295106045</v>
      </c>
      <c r="O38">
        <f t="shared" si="3"/>
        <v>-1.9611702424767358E-2</v>
      </c>
    </row>
    <row r="39" spans="3:15" x14ac:dyDescent="0.25">
      <c r="C39">
        <v>160</v>
      </c>
      <c r="D39">
        <v>8</v>
      </c>
      <c r="E39">
        <v>1200</v>
      </c>
      <c r="F39" s="7" t="str">
        <f t="shared" si="4"/>
        <v>0,4712497249134156</v>
      </c>
      <c r="G39" s="7" t="str">
        <f t="shared" si="4"/>
        <v>0,663692534316428</v>
      </c>
      <c r="H39" s="7" t="str">
        <f t="shared" si="4"/>
        <v>0,43085194375516966</v>
      </c>
      <c r="I39" s="7" t="str">
        <f t="shared" si="4"/>
        <v>0,6603804797353185</v>
      </c>
      <c r="J39" s="23">
        <f t="shared" si="1"/>
        <v>4.0397781158245998</v>
      </c>
      <c r="K39" s="23">
        <f t="shared" si="1"/>
        <v>0.33120545811100577</v>
      </c>
      <c r="M39" t="s">
        <v>125</v>
      </c>
      <c r="N39">
        <f t="shared" si="2"/>
        <v>2.7293368769722659</v>
      </c>
      <c r="O39">
        <f t="shared" si="3"/>
        <v>0.14921541138103547</v>
      </c>
    </row>
    <row r="40" spans="3:15" x14ac:dyDescent="0.25">
      <c r="C40">
        <v>160</v>
      </c>
      <c r="D40">
        <v>8</v>
      </c>
      <c r="E40">
        <v>1400</v>
      </c>
      <c r="F40" s="12" t="str">
        <f t="shared" si="4"/>
        <v>0,4715397263044819</v>
      </c>
      <c r="G40" s="12" t="str">
        <f t="shared" si="4"/>
        <v>0,6622876266787829</v>
      </c>
      <c r="H40" s="12" t="str">
        <f t="shared" si="4"/>
        <v>0,42842586085734374</v>
      </c>
      <c r="I40" s="12" t="str">
        <f t="shared" si="4"/>
        <v>0,6608222066057627</v>
      </c>
      <c r="J40" s="22">
        <f t="shared" si="1"/>
        <v>4.3113865447137965</v>
      </c>
      <c r="K40" s="23">
        <f t="shared" si="1"/>
        <v>0.1465420073020085</v>
      </c>
      <c r="M40" t="s">
        <v>223</v>
      </c>
      <c r="N40">
        <f t="shared" si="2"/>
        <v>2.4826698248425001</v>
      </c>
      <c r="O40">
        <f t="shared" si="3"/>
        <v>6.6270386354302005E-2</v>
      </c>
    </row>
    <row r="41" spans="3:15" x14ac:dyDescent="0.25">
      <c r="C41">
        <v>240</v>
      </c>
      <c r="D41">
        <v>0</v>
      </c>
      <c r="E41">
        <v>800</v>
      </c>
      <c r="F41" s="7" t="str">
        <f t="shared" si="4"/>
        <v>0,5755338192765278</v>
      </c>
      <c r="G41" s="7" t="str">
        <f t="shared" si="4"/>
        <v>0,5898878140724244</v>
      </c>
      <c r="H41" s="7" t="str">
        <f t="shared" si="4"/>
        <v>0,5647058823529412</v>
      </c>
      <c r="I41" s="7" t="str">
        <f t="shared" si="4"/>
        <v>0,5845734320218152</v>
      </c>
      <c r="J41" s="14">
        <f t="shared" si="1"/>
        <v>1.0827936923586079</v>
      </c>
      <c r="K41" s="14">
        <f t="shared" si="1"/>
        <v>0.53143820506089678</v>
      </c>
    </row>
    <row r="42" spans="3:15" x14ac:dyDescent="0.25">
      <c r="C42">
        <v>240</v>
      </c>
      <c r="D42">
        <v>0</v>
      </c>
      <c r="E42">
        <v>1000</v>
      </c>
      <c r="F42" s="7" t="str">
        <f t="shared" si="4"/>
        <v>0,5790736551185244</v>
      </c>
      <c r="G42" s="7" t="str">
        <f t="shared" si="4"/>
        <v>0,576370840457955</v>
      </c>
      <c r="H42" s="7" t="str">
        <f t="shared" si="4"/>
        <v>0,5737489848191417</v>
      </c>
      <c r="I42" s="7" t="str">
        <f t="shared" si="4"/>
        <v>0,5766852002249017</v>
      </c>
      <c r="J42" s="20">
        <f t="shared" si="1"/>
        <v>0.53246702993829942</v>
      </c>
      <c r="K42" s="23">
        <f t="shared" si="1"/>
        <v>-3.143597669460485E-2</v>
      </c>
    </row>
    <row r="43" spans="3:15" x14ac:dyDescent="0.25">
      <c r="C43">
        <v>240</v>
      </c>
      <c r="D43">
        <v>0</v>
      </c>
      <c r="E43">
        <v>1200</v>
      </c>
      <c r="F43" s="7" t="str">
        <f t="shared" si="4"/>
        <v>0,5756744737448015</v>
      </c>
      <c r="G43" s="7" t="str">
        <f t="shared" si="4"/>
        <v>0,5803581994618423</v>
      </c>
      <c r="H43" s="7" t="str">
        <f t="shared" si="4"/>
        <v>0,556216659827657</v>
      </c>
      <c r="I43" s="7" t="str">
        <f t="shared" si="4"/>
        <v>0,557242511284366</v>
      </c>
      <c r="J43" s="23">
        <f t="shared" si="1"/>
        <v>1.9457813917143962</v>
      </c>
      <c r="K43" s="23">
        <f t="shared" si="1"/>
        <v>2.3115688177476001</v>
      </c>
    </row>
    <row r="44" spans="3:15" x14ac:dyDescent="0.25">
      <c r="C44">
        <v>240</v>
      </c>
      <c r="D44">
        <v>0</v>
      </c>
      <c r="E44">
        <v>1400</v>
      </c>
      <c r="F44" s="12" t="str">
        <f t="shared" si="4"/>
        <v>0,5850196911580597</v>
      </c>
      <c r="G44" s="12" t="str">
        <f t="shared" si="4"/>
        <v>0,5845908055414243</v>
      </c>
      <c r="H44" s="12" t="str">
        <f t="shared" si="4"/>
        <v>0,5707154000445731</v>
      </c>
      <c r="I44" s="12" t="str">
        <f t="shared" si="4"/>
        <v>0,5730777802540673</v>
      </c>
      <c r="J44" s="20">
        <f t="shared" si="1"/>
        <v>1.4304291113485967</v>
      </c>
      <c r="K44" s="22">
        <f t="shared" si="1"/>
        <v>1.1513025287356982</v>
      </c>
    </row>
    <row r="45" spans="3:15" x14ac:dyDescent="0.25">
      <c r="C45">
        <v>240</v>
      </c>
      <c r="D45">
        <v>8</v>
      </c>
      <c r="E45">
        <v>800</v>
      </c>
      <c r="F45" s="7" t="str">
        <f t="shared" si="4"/>
        <v>0,5471333200536685</v>
      </c>
      <c r="G45" s="7" t="str">
        <f t="shared" si="4"/>
        <v>0,635372042730116</v>
      </c>
      <c r="H45" s="7" t="str">
        <f t="shared" si="4"/>
        <v>0,5308993082244428</v>
      </c>
      <c r="I45" s="7" t="str">
        <f t="shared" si="4"/>
        <v>0,640968485780169</v>
      </c>
      <c r="J45" s="14">
        <f t="shared" si="1"/>
        <v>1.6234011829226014</v>
      </c>
      <c r="K45" s="14">
        <f t="shared" si="1"/>
        <v>-0.55964430500529128</v>
      </c>
    </row>
    <row r="46" spans="3:15" x14ac:dyDescent="0.25">
      <c r="C46">
        <v>240</v>
      </c>
      <c r="D46">
        <v>8</v>
      </c>
      <c r="E46">
        <v>1000</v>
      </c>
      <c r="F46" s="7" t="str">
        <f t="shared" si="4"/>
        <v>0,5437020204578131</v>
      </c>
      <c r="G46" s="7" t="str">
        <f t="shared" si="4"/>
        <v>0,6344282023168386</v>
      </c>
      <c r="H46" s="7" t="str">
        <f t="shared" si="4"/>
        <v>0,525068870523416</v>
      </c>
      <c r="I46" s="7" t="str">
        <f t="shared" si="4"/>
        <v>0,6312213039485766</v>
      </c>
      <c r="J46" s="20">
        <f t="shared" si="1"/>
        <v>1.863314993439702</v>
      </c>
      <c r="K46" s="23">
        <f t="shared" si="1"/>
        <v>0.32068983682620456</v>
      </c>
    </row>
    <row r="47" spans="3:15" x14ac:dyDescent="0.25">
      <c r="C47">
        <v>240</v>
      </c>
      <c r="D47">
        <v>8</v>
      </c>
      <c r="E47">
        <v>1200</v>
      </c>
      <c r="F47" s="7" t="str">
        <f t="shared" si="4"/>
        <v>0,5548054011041447</v>
      </c>
      <c r="G47" s="7" t="str">
        <f t="shared" si="4"/>
        <v>0,6422931468856711</v>
      </c>
      <c r="H47" s="7" t="str">
        <f t="shared" si="4"/>
        <v>0,5282871023350572</v>
      </c>
      <c r="I47" s="7" t="str">
        <f t="shared" si="4"/>
        <v>0,6398161207752182</v>
      </c>
      <c r="J47" s="23">
        <f t="shared" si="1"/>
        <v>2.6518298769086956</v>
      </c>
      <c r="K47" s="23">
        <f t="shared" si="1"/>
        <v>0.24770261104529734</v>
      </c>
    </row>
    <row r="48" spans="3:15" x14ac:dyDescent="0.25">
      <c r="C48">
        <v>240</v>
      </c>
      <c r="D48">
        <v>8</v>
      </c>
      <c r="E48">
        <v>1400</v>
      </c>
      <c r="F48" s="12" t="str">
        <f t="shared" si="4"/>
        <v>0,5430836710525302</v>
      </c>
      <c r="G48" s="12" t="str">
        <f t="shared" si="4"/>
        <v>0,6388708951330069</v>
      </c>
      <c r="H48" s="12" t="str">
        <f t="shared" si="4"/>
        <v>0,5225358422939067</v>
      </c>
      <c r="I48" s="12" t="str">
        <f t="shared" si="4"/>
        <v>0,6362903225806452</v>
      </c>
      <c r="J48" s="20">
        <f t="shared" si="1"/>
        <v>2.0547828758623932</v>
      </c>
      <c r="K48" s="22">
        <f t="shared" si="1"/>
        <v>0.25805725523609935</v>
      </c>
    </row>
    <row r="49" spans="3:11" x14ac:dyDescent="0.25">
      <c r="C49">
        <v>320</v>
      </c>
      <c r="D49">
        <v>0</v>
      </c>
      <c r="E49">
        <v>800</v>
      </c>
      <c r="F49" s="7" t="str">
        <f t="shared" si="4"/>
        <v>0,6128021948453162</v>
      </c>
      <c r="G49" s="7" t="str">
        <f t="shared" si="4"/>
        <v>0,6095712761193735</v>
      </c>
      <c r="H49" s="7" t="str">
        <f t="shared" si="4"/>
        <v>0,6043600621665897</v>
      </c>
      <c r="I49" s="7" t="str">
        <f t="shared" si="4"/>
        <v>0,5965892384592767</v>
      </c>
      <c r="J49" s="14">
        <f t="shared" si="1"/>
        <v>0.84421326787269546</v>
      </c>
      <c r="K49" s="14">
        <f t="shared" si="1"/>
        <v>1.2982037660096979</v>
      </c>
    </row>
    <row r="50" spans="3:11" x14ac:dyDescent="0.25">
      <c r="C50">
        <v>320</v>
      </c>
      <c r="D50">
        <v>0</v>
      </c>
      <c r="E50">
        <v>1000</v>
      </c>
      <c r="F50" s="7" t="str">
        <f t="shared" si="4"/>
        <v>0,6245234980676561</v>
      </c>
      <c r="G50" s="7" t="str">
        <f t="shared" si="4"/>
        <v>0,6238438054692113</v>
      </c>
      <c r="H50" s="7" t="str">
        <f t="shared" si="4"/>
        <v>0,6150279166760094</v>
      </c>
      <c r="I50" s="7" t="str">
        <f t="shared" si="4"/>
        <v>0,6153665044733949</v>
      </c>
      <c r="J50" s="20">
        <f t="shared" si="1"/>
        <v>0.94955813916469678</v>
      </c>
      <c r="K50" s="23">
        <f t="shared" si="1"/>
        <v>0.84773009958170054</v>
      </c>
    </row>
    <row r="51" spans="3:11" x14ac:dyDescent="0.25">
      <c r="C51">
        <v>320</v>
      </c>
      <c r="D51">
        <v>0</v>
      </c>
      <c r="E51">
        <v>1200</v>
      </c>
      <c r="F51" s="7" t="str">
        <f t="shared" si="4"/>
        <v>0,6115342884458712</v>
      </c>
      <c r="G51" s="7" t="str">
        <f t="shared" si="4"/>
        <v>0,6169672250967666</v>
      </c>
      <c r="H51" s="7" t="str">
        <f t="shared" si="4"/>
        <v>0,5979189843596622</v>
      </c>
      <c r="I51" s="7" t="str">
        <f t="shared" si="4"/>
        <v>0,599895294810549</v>
      </c>
      <c r="J51" s="23">
        <f t="shared" si="1"/>
        <v>1.3615304086209035</v>
      </c>
      <c r="K51" s="23">
        <f t="shared" si="1"/>
        <v>1.7071930286217007</v>
      </c>
    </row>
    <row r="52" spans="3:11" x14ac:dyDescent="0.25">
      <c r="C52">
        <v>320</v>
      </c>
      <c r="D52">
        <v>0</v>
      </c>
      <c r="E52">
        <v>1400</v>
      </c>
      <c r="F52" s="12" t="str">
        <f t="shared" si="4"/>
        <v>0,612699827628635</v>
      </c>
      <c r="G52" s="12" t="str">
        <f t="shared" si="4"/>
        <v>0,6130797612372411</v>
      </c>
      <c r="H52" s="12" t="str">
        <f t="shared" si="4"/>
        <v>0,605276075613998</v>
      </c>
      <c r="I52" s="12" t="str">
        <f t="shared" si="4"/>
        <v>0,6153714870861304</v>
      </c>
      <c r="J52" s="22">
        <f t="shared" si="1"/>
        <v>0.7423752014636964</v>
      </c>
      <c r="K52" s="23">
        <f t="shared" si="1"/>
        <v>-0.22917258488890369</v>
      </c>
    </row>
    <row r="53" spans="3:11" x14ac:dyDescent="0.25">
      <c r="C53">
        <v>320</v>
      </c>
      <c r="D53">
        <v>8</v>
      </c>
      <c r="E53">
        <v>800</v>
      </c>
      <c r="F53" s="7" t="str">
        <f t="shared" si="4"/>
        <v>0,5912917711366287</v>
      </c>
      <c r="G53" s="7" t="str">
        <f t="shared" si="4"/>
        <v>0,6516301742570947</v>
      </c>
      <c r="H53" s="7" t="str">
        <f t="shared" si="4"/>
        <v>0,5821118738946987</v>
      </c>
      <c r="I53" s="7" t="str">
        <f t="shared" si="4"/>
        <v>0,6554245053124087</v>
      </c>
      <c r="J53" s="14">
        <f t="shared" si="1"/>
        <v>0.9179897241930024</v>
      </c>
      <c r="K53" s="14">
        <f t="shared" si="1"/>
        <v>-0.37943310553140153</v>
      </c>
    </row>
    <row r="54" spans="3:11" x14ac:dyDescent="0.25">
      <c r="C54">
        <v>320</v>
      </c>
      <c r="D54">
        <v>8</v>
      </c>
      <c r="E54">
        <v>1000</v>
      </c>
      <c r="F54" s="7" t="str">
        <f t="shared" si="4"/>
        <v>0,5986413286971446</v>
      </c>
      <c r="G54" s="7" t="str">
        <f t="shared" si="4"/>
        <v>0,6580561347289038</v>
      </c>
      <c r="H54" s="7" t="str">
        <f t="shared" si="4"/>
        <v>0,6002091085903158</v>
      </c>
      <c r="I54" s="7" t="str">
        <f t="shared" si="4"/>
        <v>0,6633351695915637</v>
      </c>
      <c r="J54" s="23">
        <f t="shared" si="1"/>
        <v>-0.15677798931709175</v>
      </c>
      <c r="K54" s="23">
        <f t="shared" si="1"/>
        <v>-0.52790348626600148</v>
      </c>
    </row>
    <row r="55" spans="3:11" x14ac:dyDescent="0.25">
      <c r="C55">
        <v>320</v>
      </c>
      <c r="D55">
        <v>8</v>
      </c>
      <c r="E55">
        <v>1200</v>
      </c>
      <c r="F55" s="7" t="str">
        <f t="shared" si="4"/>
        <v>0,5994671176951971</v>
      </c>
      <c r="G55" s="7" t="str">
        <f t="shared" si="4"/>
        <v>0,6675650331898955</v>
      </c>
      <c r="H55" s="7" t="str">
        <f t="shared" si="4"/>
        <v>0,5845030913133626</v>
      </c>
      <c r="I55" s="7" t="str">
        <f t="shared" si="4"/>
        <v>0,6688776515400277</v>
      </c>
      <c r="J55" s="20">
        <f t="shared" si="1"/>
        <v>1.4964026381835027</v>
      </c>
      <c r="K55" s="23">
        <f t="shared" si="1"/>
        <v>-0.13126183501319666</v>
      </c>
    </row>
    <row r="56" spans="3:11" x14ac:dyDescent="0.25">
      <c r="C56">
        <v>320</v>
      </c>
      <c r="D56">
        <v>8</v>
      </c>
      <c r="E56">
        <v>1400</v>
      </c>
      <c r="F56" s="12" t="str">
        <f t="shared" si="4"/>
        <v>0,6083258537431689</v>
      </c>
      <c r="G56" s="12" t="str">
        <f t="shared" si="4"/>
        <v>0,6648938808537183</v>
      </c>
      <c r="H56" s="12" t="str">
        <f t="shared" si="4"/>
        <v>0,5975074532036558</v>
      </c>
      <c r="I56" s="12" t="str">
        <f t="shared" si="4"/>
        <v>0,6669517618884709</v>
      </c>
      <c r="J56" s="22">
        <f t="shared" ref="J56:K56" si="5">(F56-H56)*100</f>
        <v>1.0818400539513107</v>
      </c>
      <c r="K56" s="22">
        <f t="shared" si="5"/>
        <v>-0.20578810347520182</v>
      </c>
    </row>
  </sheetData>
  <mergeCells count="4">
    <mergeCell ref="F2:G2"/>
    <mergeCell ref="H2:I2"/>
    <mergeCell ref="F31:G31"/>
    <mergeCell ref="H31:I3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E611C-6D45-4DB2-A4B3-E0BBF277186A}">
  <dimension ref="C2:O56"/>
  <sheetViews>
    <sheetView tabSelected="1" zoomScale="70" zoomScaleNormal="70" workbookViewId="0">
      <selection activeCell="Q36" sqref="Q36"/>
    </sheetView>
  </sheetViews>
  <sheetFormatPr baseColWidth="10" defaultRowHeight="15" x14ac:dyDescent="0.25"/>
  <cols>
    <col min="6" max="6" width="23.7109375" style="1" customWidth="1"/>
    <col min="7" max="7" width="23.28515625" customWidth="1"/>
    <col min="8" max="8" width="23.5703125" style="1" customWidth="1"/>
    <col min="9" max="9" width="25.28515625" style="2" customWidth="1"/>
    <col min="13" max="13" width="21.5703125" customWidth="1"/>
  </cols>
  <sheetData>
    <row r="2" spans="3:11" x14ac:dyDescent="0.25">
      <c r="F2" s="16" t="s">
        <v>5</v>
      </c>
      <c r="G2" s="17"/>
      <c r="H2" s="16" t="s">
        <v>6</v>
      </c>
      <c r="I2" s="18"/>
    </row>
    <row r="3" spans="3:11" x14ac:dyDescent="0.25">
      <c r="C3" s="3" t="s">
        <v>0</v>
      </c>
      <c r="D3" s="3" t="s">
        <v>1</v>
      </c>
      <c r="E3" s="3" t="s">
        <v>2</v>
      </c>
      <c r="F3" s="4" t="s">
        <v>3</v>
      </c>
      <c r="G3" s="3" t="s">
        <v>4</v>
      </c>
      <c r="H3" s="4" t="s">
        <v>3</v>
      </c>
      <c r="I3" s="5" t="s">
        <v>4</v>
      </c>
      <c r="J3" s="6" t="s">
        <v>78</v>
      </c>
      <c r="K3" s="6" t="s">
        <v>79</v>
      </c>
    </row>
    <row r="4" spans="3:11" x14ac:dyDescent="0.25">
      <c r="C4">
        <v>160</v>
      </c>
      <c r="D4">
        <v>0</v>
      </c>
      <c r="E4">
        <v>800</v>
      </c>
      <c r="F4" s="1" t="s">
        <v>126</v>
      </c>
      <c r="G4" t="s">
        <v>127</v>
      </c>
      <c r="H4" s="1" t="s">
        <v>174</v>
      </c>
      <c r="I4" s="2" t="s">
        <v>175</v>
      </c>
      <c r="J4" t="e">
        <f>F4-H4</f>
        <v>#VALUE!</v>
      </c>
    </row>
    <row r="5" spans="3:11" x14ac:dyDescent="0.25">
      <c r="C5" s="24">
        <v>160</v>
      </c>
      <c r="D5" s="24">
        <v>0</v>
      </c>
      <c r="E5" s="24">
        <v>1000</v>
      </c>
      <c r="F5" s="25" t="s">
        <v>128</v>
      </c>
      <c r="G5" s="24" t="s">
        <v>129</v>
      </c>
      <c r="H5" s="1" t="s">
        <v>176</v>
      </c>
      <c r="I5" s="2" t="s">
        <v>177</v>
      </c>
    </row>
    <row r="6" spans="3:11" x14ac:dyDescent="0.25">
      <c r="C6">
        <v>160</v>
      </c>
      <c r="D6">
        <v>0</v>
      </c>
      <c r="E6">
        <v>1200</v>
      </c>
      <c r="F6" s="1" t="s">
        <v>130</v>
      </c>
      <c r="G6" t="s">
        <v>131</v>
      </c>
      <c r="H6" s="1" t="s">
        <v>178</v>
      </c>
      <c r="I6" s="2" t="s">
        <v>179</v>
      </c>
    </row>
    <row r="7" spans="3:11" x14ac:dyDescent="0.25">
      <c r="C7">
        <v>160</v>
      </c>
      <c r="D7">
        <v>0</v>
      </c>
      <c r="E7">
        <v>1400</v>
      </c>
      <c r="F7" s="1" t="s">
        <v>132</v>
      </c>
      <c r="G7" t="s">
        <v>133</v>
      </c>
      <c r="H7" s="1" t="s">
        <v>180</v>
      </c>
      <c r="I7" s="2" t="s">
        <v>181</v>
      </c>
    </row>
    <row r="8" spans="3:11" x14ac:dyDescent="0.25">
      <c r="C8">
        <v>160</v>
      </c>
      <c r="D8">
        <v>8</v>
      </c>
      <c r="E8">
        <v>800</v>
      </c>
      <c r="F8" s="1" t="s">
        <v>134</v>
      </c>
      <c r="G8" t="s">
        <v>135</v>
      </c>
      <c r="H8" s="1" t="s">
        <v>182</v>
      </c>
      <c r="I8" s="2" t="s">
        <v>183</v>
      </c>
    </row>
    <row r="9" spans="3:11" x14ac:dyDescent="0.25">
      <c r="C9" s="24">
        <v>160</v>
      </c>
      <c r="D9" s="24">
        <v>8</v>
      </c>
      <c r="E9" s="24">
        <v>1000</v>
      </c>
      <c r="F9" s="25" t="s">
        <v>136</v>
      </c>
      <c r="G9" s="24" t="s">
        <v>137</v>
      </c>
      <c r="H9" s="1" t="s">
        <v>184</v>
      </c>
      <c r="I9" s="2" t="s">
        <v>185</v>
      </c>
    </row>
    <row r="10" spans="3:11" x14ac:dyDescent="0.25">
      <c r="C10">
        <v>160</v>
      </c>
      <c r="D10">
        <v>8</v>
      </c>
      <c r="E10">
        <v>1200</v>
      </c>
      <c r="F10" s="1" t="s">
        <v>138</v>
      </c>
      <c r="G10" t="s">
        <v>139</v>
      </c>
      <c r="H10" s="1" t="s">
        <v>186</v>
      </c>
      <c r="I10" s="2" t="s">
        <v>187</v>
      </c>
    </row>
    <row r="11" spans="3:11" x14ac:dyDescent="0.25">
      <c r="C11">
        <v>160</v>
      </c>
      <c r="D11">
        <v>8</v>
      </c>
      <c r="E11">
        <v>1400</v>
      </c>
      <c r="F11" s="1" t="s">
        <v>140</v>
      </c>
      <c r="G11" t="s">
        <v>141</v>
      </c>
      <c r="H11" s="1" t="s">
        <v>188</v>
      </c>
      <c r="I11" s="2" t="s">
        <v>189</v>
      </c>
    </row>
    <row r="12" spans="3:11" x14ac:dyDescent="0.25">
      <c r="C12">
        <v>240</v>
      </c>
      <c r="D12">
        <v>0</v>
      </c>
      <c r="E12">
        <v>800</v>
      </c>
      <c r="F12" s="1" t="s">
        <v>142</v>
      </c>
      <c r="G12" t="s">
        <v>143</v>
      </c>
      <c r="H12" s="1" t="s">
        <v>190</v>
      </c>
      <c r="I12" s="2" t="s">
        <v>191</v>
      </c>
    </row>
    <row r="13" spans="3:11" x14ac:dyDescent="0.25">
      <c r="C13" s="24">
        <v>240</v>
      </c>
      <c r="D13" s="24">
        <v>0</v>
      </c>
      <c r="E13" s="24">
        <v>1000</v>
      </c>
      <c r="F13" s="25" t="s">
        <v>144</v>
      </c>
      <c r="G13" s="24" t="s">
        <v>145</v>
      </c>
      <c r="H13" s="1" t="s">
        <v>192</v>
      </c>
      <c r="I13" s="2" t="s">
        <v>193</v>
      </c>
    </row>
    <row r="14" spans="3:11" x14ac:dyDescent="0.25">
      <c r="C14">
        <v>240</v>
      </c>
      <c r="D14">
        <v>0</v>
      </c>
      <c r="E14">
        <v>1200</v>
      </c>
      <c r="F14" s="1" t="s">
        <v>146</v>
      </c>
      <c r="G14" t="s">
        <v>147</v>
      </c>
      <c r="H14" s="1" t="s">
        <v>194</v>
      </c>
      <c r="I14" s="2" t="s">
        <v>195</v>
      </c>
    </row>
    <row r="15" spans="3:11" x14ac:dyDescent="0.25">
      <c r="C15">
        <v>240</v>
      </c>
      <c r="D15">
        <v>0</v>
      </c>
      <c r="E15">
        <v>1400</v>
      </c>
      <c r="F15" s="1" t="s">
        <v>148</v>
      </c>
      <c r="G15" t="s">
        <v>149</v>
      </c>
      <c r="H15" s="1" t="s">
        <v>196</v>
      </c>
      <c r="I15" s="2" t="s">
        <v>197</v>
      </c>
    </row>
    <row r="16" spans="3:11" x14ac:dyDescent="0.25">
      <c r="C16">
        <v>240</v>
      </c>
      <c r="D16">
        <v>8</v>
      </c>
      <c r="E16">
        <v>800</v>
      </c>
      <c r="F16" s="1" t="s">
        <v>150</v>
      </c>
      <c r="G16" t="s">
        <v>151</v>
      </c>
      <c r="H16" s="1" t="s">
        <v>198</v>
      </c>
      <c r="I16" s="2" t="s">
        <v>199</v>
      </c>
    </row>
    <row r="17" spans="3:15" x14ac:dyDescent="0.25">
      <c r="C17" s="24">
        <v>240</v>
      </c>
      <c r="D17" s="24">
        <v>8</v>
      </c>
      <c r="E17" s="24">
        <v>1000</v>
      </c>
      <c r="F17" s="25" t="s">
        <v>152</v>
      </c>
      <c r="G17" s="24" t="s">
        <v>153</v>
      </c>
      <c r="H17" s="1" t="s">
        <v>200</v>
      </c>
      <c r="I17" s="2" t="s">
        <v>201</v>
      </c>
    </row>
    <row r="18" spans="3:15" x14ac:dyDescent="0.25">
      <c r="C18">
        <v>240</v>
      </c>
      <c r="D18">
        <v>8</v>
      </c>
      <c r="E18">
        <v>1200</v>
      </c>
      <c r="F18" s="1" t="s">
        <v>154</v>
      </c>
      <c r="G18" t="s">
        <v>155</v>
      </c>
      <c r="H18" s="1" t="s">
        <v>202</v>
      </c>
      <c r="I18" s="2" t="s">
        <v>203</v>
      </c>
    </row>
    <row r="19" spans="3:15" x14ac:dyDescent="0.25">
      <c r="C19">
        <v>240</v>
      </c>
      <c r="D19">
        <v>8</v>
      </c>
      <c r="E19">
        <v>1400</v>
      </c>
      <c r="F19" s="1" t="s">
        <v>156</v>
      </c>
      <c r="G19" t="s">
        <v>157</v>
      </c>
      <c r="H19" s="1" t="s">
        <v>204</v>
      </c>
      <c r="I19" s="2" t="s">
        <v>205</v>
      </c>
    </row>
    <row r="20" spans="3:15" x14ac:dyDescent="0.25">
      <c r="C20">
        <v>320</v>
      </c>
      <c r="D20">
        <v>0</v>
      </c>
      <c r="E20">
        <v>800</v>
      </c>
      <c r="F20" s="1" t="s">
        <v>158</v>
      </c>
      <c r="G20" t="s">
        <v>159</v>
      </c>
      <c r="H20" s="1" t="s">
        <v>206</v>
      </c>
      <c r="I20" s="2" t="s">
        <v>207</v>
      </c>
    </row>
    <row r="21" spans="3:15" x14ac:dyDescent="0.25">
      <c r="C21" s="24">
        <v>320</v>
      </c>
      <c r="D21" s="24">
        <v>0</v>
      </c>
      <c r="E21" s="24">
        <v>1000</v>
      </c>
      <c r="F21" s="25" t="s">
        <v>160</v>
      </c>
      <c r="G21" s="24" t="s">
        <v>161</v>
      </c>
      <c r="H21" s="1" t="s">
        <v>208</v>
      </c>
      <c r="I21" s="2" t="s">
        <v>209</v>
      </c>
    </row>
    <row r="22" spans="3:15" x14ac:dyDescent="0.25">
      <c r="C22">
        <v>320</v>
      </c>
      <c r="D22">
        <v>0</v>
      </c>
      <c r="E22">
        <v>1200</v>
      </c>
      <c r="F22" s="1" t="s">
        <v>162</v>
      </c>
      <c r="G22" t="s">
        <v>163</v>
      </c>
      <c r="H22" s="1" t="s">
        <v>210</v>
      </c>
      <c r="I22" s="2" t="s">
        <v>211</v>
      </c>
    </row>
    <row r="23" spans="3:15" x14ac:dyDescent="0.25">
      <c r="C23">
        <v>320</v>
      </c>
      <c r="D23">
        <v>0</v>
      </c>
      <c r="E23">
        <v>1400</v>
      </c>
      <c r="F23" s="1" t="s">
        <v>164</v>
      </c>
      <c r="G23" t="s">
        <v>165</v>
      </c>
      <c r="H23" s="1" t="s">
        <v>212</v>
      </c>
      <c r="I23" s="2" t="s">
        <v>213</v>
      </c>
    </row>
    <row r="24" spans="3:15" x14ac:dyDescent="0.25">
      <c r="C24">
        <v>320</v>
      </c>
      <c r="D24">
        <v>8</v>
      </c>
      <c r="E24">
        <v>800</v>
      </c>
      <c r="F24" s="1" t="s">
        <v>166</v>
      </c>
      <c r="G24" t="s">
        <v>167</v>
      </c>
      <c r="H24" s="1" t="s">
        <v>214</v>
      </c>
      <c r="I24" s="2" t="s">
        <v>215</v>
      </c>
    </row>
    <row r="25" spans="3:15" x14ac:dyDescent="0.25">
      <c r="C25" s="24">
        <v>320</v>
      </c>
      <c r="D25" s="24">
        <v>8</v>
      </c>
      <c r="E25" s="24">
        <v>1000</v>
      </c>
      <c r="F25" s="25" t="s">
        <v>168</v>
      </c>
      <c r="G25" s="24" t="s">
        <v>169</v>
      </c>
      <c r="H25" s="1" t="s">
        <v>216</v>
      </c>
      <c r="I25" s="2" t="s">
        <v>217</v>
      </c>
    </row>
    <row r="26" spans="3:15" x14ac:dyDescent="0.25">
      <c r="C26">
        <v>320</v>
      </c>
      <c r="D26">
        <v>8</v>
      </c>
      <c r="E26">
        <v>1200</v>
      </c>
      <c r="F26" s="1" t="s">
        <v>170</v>
      </c>
      <c r="G26" t="s">
        <v>171</v>
      </c>
      <c r="H26" s="1" t="s">
        <v>218</v>
      </c>
      <c r="I26" s="2" t="s">
        <v>219</v>
      </c>
    </row>
    <row r="27" spans="3:15" x14ac:dyDescent="0.25">
      <c r="C27">
        <v>320</v>
      </c>
      <c r="D27">
        <v>8</v>
      </c>
      <c r="E27">
        <v>1400</v>
      </c>
      <c r="F27" s="1" t="s">
        <v>172</v>
      </c>
      <c r="G27" t="s">
        <v>173</v>
      </c>
      <c r="H27" s="1" t="s">
        <v>220</v>
      </c>
      <c r="I27" s="2" t="s">
        <v>221</v>
      </c>
    </row>
    <row r="31" spans="3:15" x14ac:dyDescent="0.25">
      <c r="F31" s="16" t="s">
        <v>5</v>
      </c>
      <c r="G31" s="17"/>
      <c r="H31" s="16" t="s">
        <v>6</v>
      </c>
      <c r="I31" s="18"/>
    </row>
    <row r="32" spans="3:15" x14ac:dyDescent="0.25">
      <c r="C32" s="3" t="s">
        <v>0</v>
      </c>
      <c r="D32" s="3" t="s">
        <v>1</v>
      </c>
      <c r="E32" s="3" t="s">
        <v>2</v>
      </c>
      <c r="F32" s="4" t="s">
        <v>3</v>
      </c>
      <c r="G32" s="3" t="s">
        <v>4</v>
      </c>
      <c r="H32" s="4" t="s">
        <v>3</v>
      </c>
      <c r="I32" s="5" t="s">
        <v>4</v>
      </c>
      <c r="J32" s="6" t="s">
        <v>78</v>
      </c>
      <c r="K32" s="6" t="s">
        <v>79</v>
      </c>
      <c r="N32" t="s">
        <v>120</v>
      </c>
      <c r="O32" t="s">
        <v>121</v>
      </c>
    </row>
    <row r="33" spans="3:15" x14ac:dyDescent="0.25">
      <c r="C33">
        <v>160</v>
      </c>
      <c r="D33">
        <v>0</v>
      </c>
      <c r="E33">
        <v>800</v>
      </c>
      <c r="F33" s="19" t="str">
        <f>SUBSTITUTE(F4,".",",")</f>
        <v>0,5464922495948124</v>
      </c>
      <c r="G33" s="19" t="str">
        <f t="shared" ref="G33:I33" si="0">SUBSTITUTE(G4,".",",")</f>
        <v>0,5508800255478636</v>
      </c>
      <c r="H33" s="19" t="str">
        <f t="shared" si="0"/>
        <v>0,5276479750778815</v>
      </c>
      <c r="I33" s="19" t="str">
        <f t="shared" si="0"/>
        <v>0,539942145082332</v>
      </c>
      <c r="J33" s="14">
        <f>(F$34-H33)*100</f>
        <v>2.4546383462858978</v>
      </c>
      <c r="K33" s="14">
        <f>(G$34-I33)*100</f>
        <v>0.55426096084850718</v>
      </c>
      <c r="M33" t="s">
        <v>118</v>
      </c>
      <c r="N33">
        <f>AVERAGE(J33,J41,J49)</f>
        <v>1.9692530709836342</v>
      </c>
      <c r="O33">
        <f>AVERAGE(K33,K41,K49)</f>
        <v>0.81981950181866747</v>
      </c>
    </row>
    <row r="34" spans="3:15" x14ac:dyDescent="0.25">
      <c r="C34" s="24">
        <v>160</v>
      </c>
      <c r="D34" s="24">
        <v>0</v>
      </c>
      <c r="E34" s="24">
        <v>1000</v>
      </c>
      <c r="F34" s="26" t="str">
        <f>SUBSTITUTE(F5,".",",")</f>
        <v>0,5521943585407406</v>
      </c>
      <c r="G34" s="26" t="str">
        <f>SUBSTITUTE(G5,".",",")</f>
        <v>0,5454847546908178</v>
      </c>
      <c r="H34" s="7" t="str">
        <f>SUBSTITUTE(H5,".",",")</f>
        <v>0,5340627214741319</v>
      </c>
      <c r="I34" s="7" t="str">
        <f>SUBSTITUTE(I5,".",",")</f>
        <v>0,5297661233167966</v>
      </c>
      <c r="J34" s="14">
        <f t="shared" ref="J34:J36" si="1">(F$34-H34)*100</f>
        <v>1.8131637066608919</v>
      </c>
      <c r="K34" s="14">
        <f t="shared" ref="K34:K36" si="2">(G$34-I34)*100</f>
        <v>1.5718631374021075</v>
      </c>
      <c r="M34" t="s">
        <v>119</v>
      </c>
      <c r="N34">
        <f t="shared" ref="N34:O40" si="3">AVERAGE(J34,J42,J50)</f>
        <v>1.098396291921296</v>
      </c>
      <c r="O34">
        <f t="shared" si="3"/>
        <v>0.79605242009640109</v>
      </c>
    </row>
    <row r="35" spans="3:15" x14ac:dyDescent="0.25">
      <c r="C35">
        <v>160</v>
      </c>
      <c r="D35">
        <v>0</v>
      </c>
      <c r="E35">
        <v>1200</v>
      </c>
      <c r="F35" s="7" t="str">
        <f>SUBSTITUTE(F6,".",",")</f>
        <v>0,5645700793045245</v>
      </c>
      <c r="G35" s="7" t="str">
        <f>SUBSTITUTE(G6,".",",")</f>
        <v>0,5585076722120268</v>
      </c>
      <c r="H35" s="7" t="str">
        <f>SUBSTITUTE(H6,".",",")</f>
        <v>0,5434505988023952</v>
      </c>
      <c r="I35" s="7" t="str">
        <f>SUBSTITUTE(I6,".",",")</f>
        <v>0,5355913173652694</v>
      </c>
      <c r="J35" s="14">
        <f t="shared" si="1"/>
        <v>0.87437597383449583</v>
      </c>
      <c r="K35" s="14">
        <f t="shared" si="2"/>
        <v>0.98934373255480379</v>
      </c>
      <c r="M35" t="s">
        <v>122</v>
      </c>
      <c r="N35">
        <f t="shared" si="3"/>
        <v>1.9401756245735331</v>
      </c>
      <c r="O35">
        <f t="shared" si="3"/>
        <v>1.7656759052599671</v>
      </c>
    </row>
    <row r="36" spans="3:15" x14ac:dyDescent="0.25">
      <c r="C36">
        <v>160</v>
      </c>
      <c r="D36">
        <v>0</v>
      </c>
      <c r="E36">
        <v>1400</v>
      </c>
      <c r="F36" s="11" t="str">
        <f t="shared" ref="F36:I51" si="4">SUBSTITUTE(F7,".",",")</f>
        <v>0,5588561762769966</v>
      </c>
      <c r="G36" s="12" t="str">
        <f t="shared" si="4"/>
        <v>0,5545892265512592</v>
      </c>
      <c r="H36" s="12" t="str">
        <f t="shared" si="4"/>
        <v>0,5322797363874848</v>
      </c>
      <c r="I36" s="12" t="str">
        <f t="shared" si="4"/>
        <v>0,5308081131230405</v>
      </c>
      <c r="J36" s="14">
        <f t="shared" si="1"/>
        <v>1.9914622153255901</v>
      </c>
      <c r="K36" s="14">
        <f t="shared" si="2"/>
        <v>1.4676641567777038</v>
      </c>
      <c r="M36" t="s">
        <v>222</v>
      </c>
      <c r="N36">
        <f t="shared" si="3"/>
        <v>1.5840099893621638</v>
      </c>
      <c r="O36">
        <f t="shared" si="3"/>
        <v>0.8814006718248687</v>
      </c>
    </row>
    <row r="37" spans="3:15" x14ac:dyDescent="0.25">
      <c r="C37">
        <v>160</v>
      </c>
      <c r="D37">
        <v>8</v>
      </c>
      <c r="E37">
        <v>800</v>
      </c>
      <c r="F37" s="7" t="str">
        <f t="shared" si="4"/>
        <v>0,4587857052604951</v>
      </c>
      <c r="G37" s="7" t="str">
        <f t="shared" si="4"/>
        <v>0,6582214394888816</v>
      </c>
      <c r="H37" s="7" t="str">
        <f t="shared" si="4"/>
        <v>0,4289073134513055</v>
      </c>
      <c r="I37" s="7" t="str">
        <f t="shared" si="4"/>
        <v>0,6724415295136741</v>
      </c>
      <c r="J37" s="21">
        <f>(F$38-H37)*100</f>
        <v>3.7260201270500004</v>
      </c>
      <c r="K37" s="21">
        <f>(G$38-I37)*100</f>
        <v>-0.54533732050729977</v>
      </c>
      <c r="M37" t="s">
        <v>123</v>
      </c>
      <c r="N37">
        <f t="shared" si="3"/>
        <v>2.2197456102105697</v>
      </c>
      <c r="O37">
        <f t="shared" si="3"/>
        <v>-0.31206757506363109</v>
      </c>
    </row>
    <row r="38" spans="3:15" x14ac:dyDescent="0.25">
      <c r="C38" s="24">
        <v>160</v>
      </c>
      <c r="D38" s="24">
        <v>8</v>
      </c>
      <c r="E38" s="24">
        <v>1000</v>
      </c>
      <c r="F38" s="26" t="str">
        <f t="shared" si="4"/>
        <v>0,4661675147218051</v>
      </c>
      <c r="G38" s="26" t="str">
        <f t="shared" si="4"/>
        <v>0,6669881563086012</v>
      </c>
      <c r="H38" s="7" t="str">
        <f t="shared" si="4"/>
        <v>0,4240251448777135</v>
      </c>
      <c r="I38" s="7" t="str">
        <f t="shared" si="4"/>
        <v>0,6655043708869464</v>
      </c>
      <c r="J38" s="21">
        <f t="shared" ref="J38:J40" si="5">(F$38-H38)*100</f>
        <v>4.2142369844092027</v>
      </c>
      <c r="K38" s="21">
        <f t="shared" ref="K38:K40" si="6">(G$38-I38)*100</f>
        <v>0.14837854216549484</v>
      </c>
      <c r="M38" t="s">
        <v>124</v>
      </c>
      <c r="N38">
        <f t="shared" si="3"/>
        <v>1.9735913295106045</v>
      </c>
      <c r="O38">
        <f t="shared" si="3"/>
        <v>-1.9611702424767358E-2</v>
      </c>
    </row>
    <row r="39" spans="3:15" x14ac:dyDescent="0.25">
      <c r="C39">
        <v>160</v>
      </c>
      <c r="D39">
        <v>8</v>
      </c>
      <c r="E39">
        <v>1200</v>
      </c>
      <c r="F39" s="7" t="str">
        <f t="shared" si="4"/>
        <v>0,4712497249134156</v>
      </c>
      <c r="G39" s="7" t="str">
        <f t="shared" si="4"/>
        <v>0,663692534316428</v>
      </c>
      <c r="H39" s="7" t="str">
        <f t="shared" si="4"/>
        <v>0,43085194375516966</v>
      </c>
      <c r="I39" s="7" t="str">
        <f t="shared" si="4"/>
        <v>0,6603804797353185</v>
      </c>
      <c r="J39" s="21">
        <f t="shared" si="5"/>
        <v>3.531557096663601</v>
      </c>
      <c r="K39" s="21">
        <f t="shared" si="6"/>
        <v>0.66076765732829834</v>
      </c>
      <c r="M39" t="s">
        <v>125</v>
      </c>
      <c r="N39">
        <f t="shared" si="3"/>
        <v>2.1622908824391343</v>
      </c>
      <c r="O39">
        <f t="shared" si="3"/>
        <v>-0.32005862320736433</v>
      </c>
    </row>
    <row r="40" spans="3:15" x14ac:dyDescent="0.25">
      <c r="C40">
        <v>160</v>
      </c>
      <c r="D40">
        <v>8</v>
      </c>
      <c r="E40">
        <v>1400</v>
      </c>
      <c r="F40" s="12" t="str">
        <f t="shared" si="4"/>
        <v>0,4715397263044819</v>
      </c>
      <c r="G40" s="12" t="str">
        <f t="shared" si="4"/>
        <v>0,6622876266787829</v>
      </c>
      <c r="H40" s="12" t="str">
        <f t="shared" si="4"/>
        <v>0,42842586085734374</v>
      </c>
      <c r="I40" s="12" t="str">
        <f t="shared" si="4"/>
        <v>0,6608222066057627</v>
      </c>
      <c r="J40" s="21">
        <f t="shared" si="5"/>
        <v>3.7741653864461986</v>
      </c>
      <c r="K40" s="21">
        <f t="shared" si="6"/>
        <v>0.61659497028390131</v>
      </c>
      <c r="M40" t="s">
        <v>223</v>
      </c>
      <c r="N40">
        <f t="shared" si="3"/>
        <v>2.0013902507286017</v>
      </c>
      <c r="O40">
        <f t="shared" si="3"/>
        <v>-0.15305992401783244</v>
      </c>
    </row>
    <row r="41" spans="3:15" x14ac:dyDescent="0.25">
      <c r="C41">
        <v>240</v>
      </c>
      <c r="D41">
        <v>0</v>
      </c>
      <c r="E41">
        <v>800</v>
      </c>
      <c r="F41" s="7" t="str">
        <f t="shared" si="4"/>
        <v>0,5755338192765278</v>
      </c>
      <c r="G41" s="7" t="str">
        <f t="shared" si="4"/>
        <v>0,5898878140724244</v>
      </c>
      <c r="H41" s="7" t="str">
        <f t="shared" si="4"/>
        <v>0,5647058823529412</v>
      </c>
      <c r="I41" s="7" t="str">
        <f t="shared" si="4"/>
        <v>0,5845734320218152</v>
      </c>
      <c r="J41" s="14">
        <f>(F$42-H41)*100</f>
        <v>1.4367772765583098</v>
      </c>
      <c r="K41" s="14">
        <f>(G$42-I41)*100</f>
        <v>-0.82025915638600511</v>
      </c>
    </row>
    <row r="42" spans="3:15" x14ac:dyDescent="0.25">
      <c r="C42" s="24">
        <v>240</v>
      </c>
      <c r="D42" s="24">
        <v>0</v>
      </c>
      <c r="E42" s="24">
        <v>1000</v>
      </c>
      <c r="F42" s="26" t="str">
        <f t="shared" si="4"/>
        <v>0,5790736551185244</v>
      </c>
      <c r="G42" s="26" t="str">
        <f t="shared" si="4"/>
        <v>0,576370840457955</v>
      </c>
      <c r="H42" s="7" t="str">
        <f t="shared" si="4"/>
        <v>0,5737489848191417</v>
      </c>
      <c r="I42" s="7" t="str">
        <f t="shared" si="4"/>
        <v>0,5766852002249017</v>
      </c>
      <c r="J42" s="14">
        <f t="shared" ref="J42:J44" si="7">(F$42-H42)*100</f>
        <v>0.53246702993829942</v>
      </c>
      <c r="K42" s="14">
        <f t="shared" ref="K42:K44" si="8">(G$42-I42)*100</f>
        <v>-3.143597669460485E-2</v>
      </c>
    </row>
    <row r="43" spans="3:15" x14ac:dyDescent="0.25">
      <c r="C43">
        <v>240</v>
      </c>
      <c r="D43">
        <v>0</v>
      </c>
      <c r="E43">
        <v>1200</v>
      </c>
      <c r="F43" s="7" t="str">
        <f t="shared" si="4"/>
        <v>0,5756744737448015</v>
      </c>
      <c r="G43" s="7" t="str">
        <f t="shared" si="4"/>
        <v>0,5803581994618423</v>
      </c>
      <c r="H43" s="7" t="str">
        <f t="shared" si="4"/>
        <v>0,556216659827657</v>
      </c>
      <c r="I43" s="7" t="str">
        <f t="shared" si="4"/>
        <v>0,557242511284366</v>
      </c>
      <c r="J43" s="14">
        <f t="shared" si="7"/>
        <v>2.2856995290867044</v>
      </c>
      <c r="K43" s="14">
        <f t="shared" si="8"/>
        <v>1.9128329173588976</v>
      </c>
    </row>
    <row r="44" spans="3:15" x14ac:dyDescent="0.25">
      <c r="C44">
        <v>240</v>
      </c>
      <c r="D44">
        <v>0</v>
      </c>
      <c r="E44">
        <v>1400</v>
      </c>
      <c r="F44" s="12" t="str">
        <f t="shared" si="4"/>
        <v>0,5850196911580597</v>
      </c>
      <c r="G44" s="12" t="str">
        <f t="shared" si="4"/>
        <v>0,5845908055414243</v>
      </c>
      <c r="H44" s="12" t="str">
        <f t="shared" si="4"/>
        <v>0,5707154000445731</v>
      </c>
      <c r="I44" s="12" t="str">
        <f t="shared" si="4"/>
        <v>0,5730777802540673</v>
      </c>
      <c r="J44" s="14">
        <f t="shared" si="7"/>
        <v>0.83582550739510486</v>
      </c>
      <c r="K44" s="14">
        <f t="shared" si="8"/>
        <v>0.32930602038879764</v>
      </c>
    </row>
    <row r="45" spans="3:15" x14ac:dyDescent="0.25">
      <c r="C45">
        <v>240</v>
      </c>
      <c r="D45">
        <v>8</v>
      </c>
      <c r="E45">
        <v>800</v>
      </c>
      <c r="F45" s="7" t="str">
        <f t="shared" si="4"/>
        <v>0,5471333200536685</v>
      </c>
      <c r="G45" s="7" t="str">
        <f t="shared" si="4"/>
        <v>0,635372042730116</v>
      </c>
      <c r="H45" s="7" t="str">
        <f t="shared" si="4"/>
        <v>0,5308993082244428</v>
      </c>
      <c r="I45" s="7" t="str">
        <f t="shared" si="4"/>
        <v>0,640968485780169</v>
      </c>
      <c r="J45" s="14">
        <f>(F$46-H45)*100</f>
        <v>1.2802712233371039</v>
      </c>
      <c r="K45" s="14">
        <f>(G$46-I45)*100</f>
        <v>-0.65402834633309093</v>
      </c>
    </row>
    <row r="46" spans="3:15" x14ac:dyDescent="0.25">
      <c r="C46" s="24">
        <v>240</v>
      </c>
      <c r="D46" s="24">
        <v>8</v>
      </c>
      <c r="E46" s="24">
        <v>1000</v>
      </c>
      <c r="F46" s="26" t="str">
        <f t="shared" si="4"/>
        <v>0,5437020204578131</v>
      </c>
      <c r="G46" s="26" t="str">
        <f t="shared" si="4"/>
        <v>0,6344282023168386</v>
      </c>
      <c r="H46" s="7" t="str">
        <f t="shared" si="4"/>
        <v>0,525068870523416</v>
      </c>
      <c r="I46" s="7" t="str">
        <f t="shared" si="4"/>
        <v>0,6312213039485766</v>
      </c>
      <c r="J46" s="14">
        <f t="shared" ref="J46:J48" si="9">(F$46-H46)*100</f>
        <v>1.863314993439702</v>
      </c>
      <c r="K46" s="14">
        <f t="shared" ref="K46:K48" si="10">(G$46-I46)*100</f>
        <v>0.32068983682620456</v>
      </c>
    </row>
    <row r="47" spans="3:15" x14ac:dyDescent="0.25">
      <c r="C47">
        <v>240</v>
      </c>
      <c r="D47">
        <v>8</v>
      </c>
      <c r="E47">
        <v>1200</v>
      </c>
      <c r="F47" s="7" t="str">
        <f t="shared" si="4"/>
        <v>0,5548054011041447</v>
      </c>
      <c r="G47" s="7" t="str">
        <f t="shared" si="4"/>
        <v>0,6422931468856711</v>
      </c>
      <c r="H47" s="7" t="str">
        <f t="shared" si="4"/>
        <v>0,5282871023350572</v>
      </c>
      <c r="I47" s="7" t="str">
        <f t="shared" si="4"/>
        <v>0,6398161207752182</v>
      </c>
      <c r="J47" s="14">
        <f t="shared" si="9"/>
        <v>1.5414918122755972</v>
      </c>
      <c r="K47" s="14">
        <f t="shared" si="10"/>
        <v>-0.53879184583799367</v>
      </c>
    </row>
    <row r="48" spans="3:15" x14ac:dyDescent="0.25">
      <c r="C48">
        <v>240</v>
      </c>
      <c r="D48">
        <v>8</v>
      </c>
      <c r="E48">
        <v>1400</v>
      </c>
      <c r="F48" s="12" t="str">
        <f t="shared" si="4"/>
        <v>0,5430836710525302</v>
      </c>
      <c r="G48" s="12" t="str">
        <f t="shared" si="4"/>
        <v>0,6388708951330069</v>
      </c>
      <c r="H48" s="12" t="str">
        <f t="shared" si="4"/>
        <v>0,5225358422939067</v>
      </c>
      <c r="I48" s="12" t="str">
        <f t="shared" si="4"/>
        <v>0,6362903225806452</v>
      </c>
      <c r="J48" s="14">
        <f t="shared" si="9"/>
        <v>2.1166178163906979</v>
      </c>
      <c r="K48" s="14">
        <f t="shared" si="10"/>
        <v>-0.18621202638069434</v>
      </c>
    </row>
    <row r="49" spans="3:11" x14ac:dyDescent="0.25">
      <c r="C49">
        <v>320</v>
      </c>
      <c r="D49">
        <v>0</v>
      </c>
      <c r="E49">
        <v>800</v>
      </c>
      <c r="F49" s="7" t="str">
        <f t="shared" si="4"/>
        <v>0,6128021948453162</v>
      </c>
      <c r="G49" s="7" t="str">
        <f t="shared" si="4"/>
        <v>0,6095712761193735</v>
      </c>
      <c r="H49" s="7" t="str">
        <f t="shared" si="4"/>
        <v>0,6043600621665897</v>
      </c>
      <c r="I49" s="7" t="str">
        <f t="shared" si="4"/>
        <v>0,5965892384592767</v>
      </c>
      <c r="J49" s="14">
        <f>(F$50-H49)*100</f>
        <v>2.0163435901066951</v>
      </c>
      <c r="K49" s="14">
        <f>(G$50-I49)*100</f>
        <v>2.7254567009935005</v>
      </c>
    </row>
    <row r="50" spans="3:11" x14ac:dyDescent="0.25">
      <c r="C50" s="24">
        <v>320</v>
      </c>
      <c r="D50" s="24">
        <v>0</v>
      </c>
      <c r="E50" s="24">
        <v>1000</v>
      </c>
      <c r="F50" s="26" t="str">
        <f t="shared" si="4"/>
        <v>0,6245234980676561</v>
      </c>
      <c r="G50" s="26" t="str">
        <f t="shared" si="4"/>
        <v>0,6238438054692113</v>
      </c>
      <c r="H50" s="7" t="str">
        <f t="shared" si="4"/>
        <v>0,6150279166760094</v>
      </c>
      <c r="I50" s="7" t="str">
        <f t="shared" si="4"/>
        <v>0,6153665044733949</v>
      </c>
      <c r="J50" s="14">
        <f t="shared" ref="J50:J52" si="11">(F$50-H50)*100</f>
        <v>0.94955813916469678</v>
      </c>
      <c r="K50" s="14">
        <f t="shared" ref="K50:K52" si="12">(G$50-I50)*100</f>
        <v>0.84773009958170054</v>
      </c>
    </row>
    <row r="51" spans="3:11" x14ac:dyDescent="0.25">
      <c r="C51">
        <v>320</v>
      </c>
      <c r="D51">
        <v>0</v>
      </c>
      <c r="E51">
        <v>1200</v>
      </c>
      <c r="F51" s="7" t="str">
        <f t="shared" si="4"/>
        <v>0,6115342884458712</v>
      </c>
      <c r="G51" s="7" t="str">
        <f t="shared" si="4"/>
        <v>0,6169672250967666</v>
      </c>
      <c r="H51" s="7" t="str">
        <f t="shared" si="4"/>
        <v>0,5979189843596622</v>
      </c>
      <c r="I51" s="7" t="str">
        <f t="shared" si="4"/>
        <v>0,599895294810549</v>
      </c>
      <c r="J51" s="14">
        <f t="shared" si="11"/>
        <v>2.6604513707993993</v>
      </c>
      <c r="K51" s="14">
        <f t="shared" si="12"/>
        <v>2.3948510658661992</v>
      </c>
    </row>
    <row r="52" spans="3:11" x14ac:dyDescent="0.25">
      <c r="C52">
        <v>320</v>
      </c>
      <c r="D52">
        <v>0</v>
      </c>
      <c r="E52">
        <v>1400</v>
      </c>
      <c r="F52" s="12" t="str">
        <f t="shared" ref="F52:I56" si="13">SUBSTITUTE(F23,".",",")</f>
        <v>0,612699827628635</v>
      </c>
      <c r="G52" s="12" t="str">
        <f t="shared" si="13"/>
        <v>0,6130797612372411</v>
      </c>
      <c r="H52" s="12" t="str">
        <f t="shared" si="13"/>
        <v>0,605276075613998</v>
      </c>
      <c r="I52" s="12" t="str">
        <f t="shared" si="13"/>
        <v>0,6153714870861304</v>
      </c>
      <c r="J52" s="14">
        <f t="shared" si="11"/>
        <v>1.9247422453657959</v>
      </c>
      <c r="K52" s="14">
        <f t="shared" si="12"/>
        <v>0.84723183830810456</v>
      </c>
    </row>
    <row r="53" spans="3:11" x14ac:dyDescent="0.25">
      <c r="C53">
        <v>320</v>
      </c>
      <c r="D53">
        <v>8</v>
      </c>
      <c r="E53">
        <v>800</v>
      </c>
      <c r="F53" s="7" t="str">
        <f t="shared" si="13"/>
        <v>0,5912917711366287</v>
      </c>
      <c r="G53" s="7" t="str">
        <f t="shared" si="13"/>
        <v>0,6516301742570947</v>
      </c>
      <c r="H53" s="7" t="str">
        <f t="shared" si="13"/>
        <v>0,5821118738946987</v>
      </c>
      <c r="I53" s="7" t="str">
        <f t="shared" si="13"/>
        <v>0,6554245053124087</v>
      </c>
      <c r="J53" s="14">
        <f>(F$54-H53)*100</f>
        <v>1.6529454802446053</v>
      </c>
      <c r="K53" s="14">
        <f>(G$54-I53)*100</f>
        <v>0.26316294164949738</v>
      </c>
    </row>
    <row r="54" spans="3:11" x14ac:dyDescent="0.25">
      <c r="C54" s="24">
        <v>320</v>
      </c>
      <c r="D54" s="24">
        <v>8</v>
      </c>
      <c r="E54" s="24">
        <v>1000</v>
      </c>
      <c r="F54" s="26" t="str">
        <f t="shared" si="13"/>
        <v>0,5986413286971446</v>
      </c>
      <c r="G54" s="26" t="str">
        <f t="shared" si="13"/>
        <v>0,6580561347289038</v>
      </c>
      <c r="H54" s="7" t="str">
        <f t="shared" si="13"/>
        <v>0,6002091085903158</v>
      </c>
      <c r="I54" s="7" t="str">
        <f t="shared" si="13"/>
        <v>0,6633351695915637</v>
      </c>
      <c r="J54" s="14">
        <f t="shared" ref="J54:J56" si="14">(F$54-H54)*100</f>
        <v>-0.15677798931709175</v>
      </c>
      <c r="K54" s="14">
        <f t="shared" ref="K54:K56" si="15">(G$54-I54)*100</f>
        <v>-0.52790348626600148</v>
      </c>
    </row>
    <row r="55" spans="3:11" x14ac:dyDescent="0.25">
      <c r="C55">
        <v>320</v>
      </c>
      <c r="D55">
        <v>8</v>
      </c>
      <c r="E55">
        <v>1200</v>
      </c>
      <c r="F55" s="7" t="str">
        <f t="shared" si="13"/>
        <v>0,5994671176951971</v>
      </c>
      <c r="G55" s="7" t="str">
        <f t="shared" si="13"/>
        <v>0,6675650331898955</v>
      </c>
      <c r="H55" s="7" t="str">
        <f t="shared" si="13"/>
        <v>0,5845030913133626</v>
      </c>
      <c r="I55" s="7" t="str">
        <f t="shared" si="13"/>
        <v>0,6688776515400277</v>
      </c>
      <c r="J55" s="14">
        <f t="shared" si="14"/>
        <v>1.413823738378206</v>
      </c>
      <c r="K55" s="14">
        <f t="shared" si="15"/>
        <v>-1.0821516811123977</v>
      </c>
    </row>
    <row r="56" spans="3:11" x14ac:dyDescent="0.25">
      <c r="C56">
        <v>320</v>
      </c>
      <c r="D56">
        <v>8</v>
      </c>
      <c r="E56">
        <v>1400</v>
      </c>
      <c r="F56" s="12" t="str">
        <f t="shared" si="13"/>
        <v>0,6083258537431689</v>
      </c>
      <c r="G56" s="12" t="str">
        <f t="shared" si="13"/>
        <v>0,6648938808537183</v>
      </c>
      <c r="H56" s="12" t="str">
        <f t="shared" si="13"/>
        <v>0,5975074532036558</v>
      </c>
      <c r="I56" s="12" t="str">
        <f t="shared" si="13"/>
        <v>0,6669517618884709</v>
      </c>
      <c r="J56" s="14">
        <f t="shared" si="14"/>
        <v>0.11338754934890893</v>
      </c>
      <c r="K56" s="14">
        <f t="shared" si="15"/>
        <v>-0.88956271595670433</v>
      </c>
    </row>
  </sheetData>
  <mergeCells count="4">
    <mergeCell ref="F2:G2"/>
    <mergeCell ref="H2:I2"/>
    <mergeCell ref="F31:G31"/>
    <mergeCell ref="H31:I3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Tabelle1 (2)</vt:lpstr>
      <vt:lpstr>Tabelle1 (3)</vt:lpstr>
      <vt:lpstr>Tabelle1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2023-01-16T16:15:09Z</dcterms:created>
  <dcterms:modified xsi:type="dcterms:W3CDTF">2023-01-17T11:03:10Z</dcterms:modified>
</cp:coreProperties>
</file>