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<sst xmlns="http://schemas.openxmlformats.org/spreadsheetml/2006/main" count="586" uniqueCount="228">
  <si>
    <t>装备ID</t>
  </si>
  <si>
    <t>星级</t>
  </si>
  <si>
    <t>下一星级装备</t>
  </si>
  <si>
    <t>装备名字</t>
  </si>
  <si>
    <t>装备类型（Weapon-武器，Armor-护具，Jewelry-饰品，Exclusive-专属）</t>
  </si>
  <si>
    <t>装备属性类型</t>
  </si>
  <si>
    <t>品质(道具名称及道具框颜色，1-红色，2-紫色，3-黑色)</t>
  </si>
  <si>
    <t>强化消耗</t>
  </si>
  <si>
    <t>强化花费</t>
  </si>
  <si>
    <t>属性数值</t>
  </si>
  <si>
    <t>材料名称</t>
  </si>
  <si>
    <t>材料id</t>
  </si>
  <si>
    <t>数量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</si>
  <si>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</si>
  <si>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</si>
  <si>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</si>
  <si>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</si>
  <si>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</si>
  <si>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</si>
  <si>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</si>
  <si>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</si>
  <si>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</si>
  <si>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ParamType</t>
  </si>
  <si>
    <t>Quality</t>
  </si>
  <si>
    <t>StrengthenCost</t>
  </si>
  <si>
    <t>IntensifyCost</t>
  </si>
  <si>
    <t>ParamValue</t>
  </si>
  <si>
    <t>Katana1</t>
  </si>
  <si>
    <t>Weapon</t>
  </si>
  <si>
    <t>铁矿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</si>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</sst>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4"/>
  <sheetViews>
    <sheetView tabSelected="1" topLeftCell="F1" workbookViewId="0">
      <pane ySplit="4" topLeftCell="A14" activePane="bottomLeft" state="frozen"/>
      <selection/>
      <selection pane="bottomLeft" activeCell="A5" sqref="$A5:$XFD19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16.75" style="4" customWidth="1"/>
    <col min="7" max="7" width="14.2222222222222" style="6" customWidth="1"/>
    <col min="8" max="9" width="23" style="4" customWidth="1"/>
    <col min="10" max="10" width="36.8888888888889" style="4" customWidth="1"/>
    <col min="11" max="11" width="12.1111111111111" style="4" customWidth="1"/>
    <col min="12" max="16384" width="9" style="4"/>
  </cols>
  <sheetData>
    <row r="1" s="1" customFormat="1" ht="12" spans="1:19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7" t="s">
        <v>11</v>
      </c>
      <c r="M1" s="7" t="s">
        <v>12</v>
      </c>
      <c r="N1" s="7" t="s">
        <v>10</v>
      </c>
      <c r="O1" s="7" t="s">
        <v>11</v>
      </c>
      <c r="P1" s="7" t="s">
        <v>12</v>
      </c>
      <c r="Q1" s="7" t="s">
        <v>10</v>
      </c>
      <c r="R1" s="7" t="s">
        <v>11</v>
      </c>
      <c r="S1" s="7" t="s">
        <v>12</v>
      </c>
    </row>
    <row r="2" s="1" customFormat="1" ht="12" spans="1:19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7" t="s">
        <v>14</v>
      </c>
      <c r="L2" s="7" t="s">
        <v>14</v>
      </c>
      <c r="M2" s="7" t="s">
        <v>14</v>
      </c>
      <c r="N2" s="7" t="s">
        <v>14</v>
      </c>
      <c r="O2" s="7" t="s">
        <v>14</v>
      </c>
      <c r="P2" s="7" t="s">
        <v>14</v>
      </c>
      <c r="Q2" s="7" t="s">
        <v>14</v>
      </c>
      <c r="R2" s="7" t="s">
        <v>14</v>
      </c>
      <c r="S2" s="7" t="s">
        <v>14</v>
      </c>
    </row>
    <row r="3" s="1" customFormat="1" ht="12" spans="1:10">
      <c r="A3" s="1" t="s">
        <v>15</v>
      </c>
      <c r="B3" s="1" t="s">
        <v>15</v>
      </c>
      <c r="C3" s="1" t="s">
        <v>15</v>
      </c>
      <c r="D3" s="1" t="s">
        <v>16</v>
      </c>
      <c r="E3" s="1" t="s">
        <v>16</v>
      </c>
      <c r="F3" s="1" t="s">
        <v>16</v>
      </c>
      <c r="G3" s="1" t="s">
        <v>15</v>
      </c>
      <c r="H3" s="1" t="s">
        <v>16</v>
      </c>
      <c r="I3" s="1" t="s">
        <v>15</v>
      </c>
      <c r="J3" s="1" t="s">
        <v>16</v>
      </c>
    </row>
    <row r="4" s="1" customFormat="1" ht="12" spans="1:10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</row>
    <row r="5" s="2" customFormat="1" spans="1:13">
      <c r="A5" s="2">
        <v>100101</v>
      </c>
      <c r="B5" s="2">
        <v>1</v>
      </c>
      <c r="C5" s="2">
        <f>A6</f>
        <v>100102</v>
      </c>
      <c r="D5" s="2" t="s">
        <v>27</v>
      </c>
      <c r="E5" s="2" t="s">
        <v>28</v>
      </c>
      <c r="F5" s="2"/>
      <c r="G5" s="8"/>
      <c r="H5" s="2" t="str">
        <f t="shared" ref="H5:H7" si="0">L5&amp;"|"&amp;M5</f>
        <v>1036|10</v>
      </c>
      <c r="I5" s="2">
        <v>1000</v>
      </c>
      <c r="K5" s="2" t="s">
        <v>29</v>
      </c>
      <c r="L5" s="2">
        <v>1036</v>
      </c>
      <c r="M5" s="2">
        <v>10</v>
      </c>
    </row>
    <row r="6" s="2" customFormat="1" spans="1:13">
      <c r="A6" s="2">
        <v>100102</v>
      </c>
      <c r="B6" s="2">
        <v>2</v>
      </c>
      <c r="C6" s="2">
        <f t="shared" ref="C6:C18" si="1">A7</f>
        <v>100103</v>
      </c>
      <c r="D6" s="2" t="s">
        <v>30</v>
      </c>
      <c r="E6" s="2" t="s">
        <v>28</v>
      </c>
      <c r="F6" s="2"/>
      <c r="G6" s="8"/>
      <c r="H6" s="2" t="str">
        <f t="shared" si="0"/>
        <v>1036|15</v>
      </c>
      <c r="I6" s="2">
        <f>I5+1000</f>
        <v>2000</v>
      </c>
      <c r="K6" s="2" t="s">
        <v>29</v>
      </c>
      <c r="L6" s="2">
        <v>1036</v>
      </c>
      <c r="M6" s="2">
        <f>M5+5</f>
        <v>15</v>
      </c>
    </row>
    <row r="7" s="2" customFormat="1" spans="1:13">
      <c r="A7" s="2">
        <v>100103</v>
      </c>
      <c r="B7" s="2">
        <v>3</v>
      </c>
      <c r="C7" s="2">
        <f t="shared" si="1"/>
        <v>100104</v>
      </c>
      <c r="D7" s="2" t="s">
        <v>31</v>
      </c>
      <c r="E7" s="2" t="s">
        <v>28</v>
      </c>
      <c r="F7" s="2"/>
      <c r="G7" s="8"/>
      <c r="H7" s="2" t="str">
        <f t="shared" si="0"/>
        <v>1036|20</v>
      </c>
      <c r="I7" s="2">
        <f t="shared" ref="I7:I18" si="2">I6+1000</f>
        <v>3000</v>
      </c>
      <c r="K7" s="2" t="s">
        <v>29</v>
      </c>
      <c r="L7" s="2">
        <v>1036</v>
      </c>
      <c r="M7" s="2">
        <f t="shared" ref="M7:M14" si="3">M6+5</f>
        <v>20</v>
      </c>
    </row>
    <row r="8" s="2" customFormat="1" spans="1:13">
      <c r="A8" s="2">
        <v>100104</v>
      </c>
      <c r="B8" s="2">
        <v>4</v>
      </c>
      <c r="C8" s="2">
        <f t="shared" si="1"/>
        <v>100105</v>
      </c>
      <c r="D8" s="2" t="s">
        <v>32</v>
      </c>
      <c r="E8" s="2" t="s">
        <v>28</v>
      </c>
      <c r="F8" s="2"/>
      <c r="G8" s="8"/>
      <c r="H8" s="2" t="str">
        <f>L8&amp;"|"&amp;M8</f>
        <v>1036|25</v>
      </c>
      <c r="I8" s="2">
        <f t="shared" si="2"/>
        <v>4000</v>
      </c>
      <c r="K8" s="2" t="s">
        <v>29</v>
      </c>
      <c r="L8" s="2">
        <v>1036</v>
      </c>
      <c r="M8" s="2">
        <f t="shared" si="3"/>
        <v>25</v>
      </c>
    </row>
    <row r="9" s="2" customFormat="1" spans="1:16">
      <c r="A9" s="2">
        <v>100105</v>
      </c>
      <c r="B9" s="2">
        <v>5</v>
      </c>
      <c r="C9" s="2">
        <f t="shared" si="1"/>
        <v>100106</v>
      </c>
      <c r="D9" s="2" t="s">
        <v>33</v>
      </c>
      <c r="E9" s="2" t="s">
        <v>28</v>
      </c>
      <c r="F9" s="2"/>
      <c r="G9" s="8"/>
      <c r="H9" s="2" t="str">
        <f>L9&amp;"|"&amp;M9&amp;";"&amp;O9&amp;"|"&amp;P9</f>
        <v>1036|30;100101|2</v>
      </c>
      <c r="I9" s="2">
        <f t="shared" si="2"/>
        <v>5000</v>
      </c>
      <c r="K9" s="2" t="s">
        <v>34</v>
      </c>
      <c r="L9" s="2">
        <v>1036</v>
      </c>
      <c r="M9" s="2">
        <f t="shared" si="3"/>
        <v>30</v>
      </c>
      <c r="N9" s="2" t="str">
        <f>D5</f>
        <v>Katana1</v>
      </c>
      <c r="O9" s="2">
        <f>A5</f>
        <v>100101</v>
      </c>
      <c r="P9" s="2">
        <v>2</v>
      </c>
    </row>
    <row r="10" s="2" customFormat="1" spans="1:13">
      <c r="A10" s="2">
        <v>100106</v>
      </c>
      <c r="B10" s="2">
        <v>6</v>
      </c>
      <c r="C10" s="2">
        <f t="shared" si="1"/>
        <v>100107</v>
      </c>
      <c r="D10" s="2" t="s">
        <v>35</v>
      </c>
      <c r="E10" s="2" t="s">
        <v>28</v>
      </c>
      <c r="F10" s="2"/>
      <c r="G10" s="8"/>
      <c r="H10" s="2" t="str">
        <f t="shared" ref="H9:H12" si="4">L10&amp;"|"&amp;M10</f>
        <v>1036|35</v>
      </c>
      <c r="I10" s="2">
        <f t="shared" si="2"/>
        <v>6000</v>
      </c>
      <c r="K10" s="2" t="s">
        <v>34</v>
      </c>
      <c r="L10" s="2">
        <v>1036</v>
      </c>
      <c r="M10" s="2">
        <f t="shared" si="3"/>
        <v>35</v>
      </c>
    </row>
    <row r="11" s="2" customFormat="1" spans="1:13">
      <c r="A11" s="2">
        <v>100107</v>
      </c>
      <c r="B11" s="2">
        <v>7</v>
      </c>
      <c r="C11" s="2">
        <f t="shared" si="1"/>
        <v>100108</v>
      </c>
      <c r="D11" s="2" t="s">
        <v>36</v>
      </c>
      <c r="E11" s="2" t="s">
        <v>28</v>
      </c>
      <c r="F11" s="2"/>
      <c r="G11" s="8"/>
      <c r="H11" s="2" t="str">
        <f t="shared" si="4"/>
        <v>1036|40</v>
      </c>
      <c r="I11" s="2">
        <f t="shared" si="2"/>
        <v>7000</v>
      </c>
      <c r="K11" s="2" t="s">
        <v>34</v>
      </c>
      <c r="L11" s="2">
        <v>1036</v>
      </c>
      <c r="M11" s="2">
        <f t="shared" si="3"/>
        <v>40</v>
      </c>
    </row>
    <row r="12" s="2" customFormat="1" spans="1:13">
      <c r="A12" s="2">
        <v>100108</v>
      </c>
      <c r="B12" s="2">
        <v>8</v>
      </c>
      <c r="C12" s="2">
        <f t="shared" si="1"/>
        <v>100109</v>
      </c>
      <c r="D12" s="2" t="s">
        <v>37</v>
      </c>
      <c r="E12" s="2" t="s">
        <v>28</v>
      </c>
      <c r="F12" s="2"/>
      <c r="G12" s="8"/>
      <c r="H12" s="2" t="str">
        <f t="shared" si="4"/>
        <v>1036|45</v>
      </c>
      <c r="I12" s="2">
        <f t="shared" si="2"/>
        <v>8000</v>
      </c>
      <c r="K12" s="2" t="s">
        <v>34</v>
      </c>
      <c r="L12" s="2">
        <v>1036</v>
      </c>
      <c r="M12" s="2">
        <f t="shared" si="3"/>
        <v>45</v>
      </c>
    </row>
    <row r="13" s="2" customFormat="1" spans="1:13">
      <c r="A13" s="2">
        <v>100109</v>
      </c>
      <c r="B13" s="2">
        <v>9</v>
      </c>
      <c r="C13" s="2">
        <f t="shared" si="1"/>
        <v>100110</v>
      </c>
      <c r="D13" s="2" t="s">
        <v>38</v>
      </c>
      <c r="E13" s="2" t="s">
        <v>28</v>
      </c>
      <c r="F13" s="2"/>
      <c r="G13" s="8"/>
      <c r="H13" s="2" t="str">
        <f>L13&amp;"|"&amp;M13</f>
        <v>1036|50</v>
      </c>
      <c r="I13" s="2">
        <f t="shared" si="2"/>
        <v>9000</v>
      </c>
      <c r="K13" s="2" t="s">
        <v>34</v>
      </c>
      <c r="L13" s="2">
        <v>1036</v>
      </c>
      <c r="M13" s="2">
        <f t="shared" si="3"/>
        <v>50</v>
      </c>
    </row>
    <row r="14" s="2" customFormat="1" spans="1:16">
      <c r="A14" s="2">
        <v>100110</v>
      </c>
      <c r="B14" s="2">
        <v>10</v>
      </c>
      <c r="C14" s="2">
        <f t="shared" si="1"/>
        <v>100111</v>
      </c>
      <c r="D14" s="2" t="s">
        <v>39</v>
      </c>
      <c r="E14" s="2" t="s">
        <v>28</v>
      </c>
      <c r="F14" s="2"/>
      <c r="G14" s="8"/>
      <c r="H14" s="2" t="str">
        <f>L14&amp;"|"&amp;M14&amp;";"&amp;O14&amp;"|"&amp;P14</f>
        <v>1005|55;100101|5</v>
      </c>
      <c r="I14" s="2">
        <f t="shared" si="2"/>
        <v>10000</v>
      </c>
      <c r="K14" s="2" t="s">
        <v>40</v>
      </c>
      <c r="L14" s="2">
        <v>1005</v>
      </c>
      <c r="M14" s="2">
        <f t="shared" si="3"/>
        <v>55</v>
      </c>
      <c r="N14" s="2" t="str">
        <f>D5</f>
        <v>Katana1</v>
      </c>
      <c r="O14" s="2">
        <f>A5</f>
        <v>100101</v>
      </c>
      <c r="P14" s="2">
        <v>5</v>
      </c>
    </row>
    <row r="15" s="2" customFormat="1" spans="1:13">
      <c r="A15" s="2">
        <v>100111</v>
      </c>
      <c r="B15" s="2">
        <v>11</v>
      </c>
      <c r="C15" s="2">
        <f t="shared" si="1"/>
        <v>100112</v>
      </c>
      <c r="D15" s="2" t="s">
        <v>41</v>
      </c>
      <c r="E15" s="2" t="s">
        <v>28</v>
      </c>
      <c r="F15" s="2"/>
      <c r="G15" s="8"/>
      <c r="H15" s="2" t="str">
        <f t="shared" ref="H15:H17" si="5">L15&amp;"|"&amp;M15</f>
        <v>1005|60</v>
      </c>
      <c r="I15" s="2">
        <f t="shared" si="2"/>
        <v>11000</v>
      </c>
      <c r="K15" s="2" t="s">
        <v>40</v>
      </c>
      <c r="L15" s="2">
        <v>1005</v>
      </c>
      <c r="M15" s="2">
        <f t="shared" ref="M15:M18" si="6">M14+5</f>
        <v>60</v>
      </c>
    </row>
    <row r="16" s="2" customFormat="1" spans="1:13">
      <c r="A16" s="2">
        <v>100112</v>
      </c>
      <c r="B16" s="2">
        <v>12</v>
      </c>
      <c r="C16" s="2">
        <f t="shared" si="1"/>
        <v>100113</v>
      </c>
      <c r="D16" s="2" t="s">
        <v>42</v>
      </c>
      <c r="E16" s="2" t="s">
        <v>28</v>
      </c>
      <c r="F16" s="2"/>
      <c r="G16" s="8"/>
      <c r="H16" s="2" t="str">
        <f t="shared" si="5"/>
        <v>1005|65</v>
      </c>
      <c r="I16" s="2">
        <f t="shared" si="2"/>
        <v>12000</v>
      </c>
      <c r="K16" s="2" t="s">
        <v>40</v>
      </c>
      <c r="L16" s="2">
        <v>1005</v>
      </c>
      <c r="M16" s="2">
        <f t="shared" si="6"/>
        <v>65</v>
      </c>
    </row>
    <row r="17" s="2" customFormat="1" spans="1:13">
      <c r="A17" s="2">
        <v>100113</v>
      </c>
      <c r="B17" s="2">
        <v>13</v>
      </c>
      <c r="C17" s="2">
        <f t="shared" si="1"/>
        <v>100114</v>
      </c>
      <c r="D17" s="2" t="s">
        <v>43</v>
      </c>
      <c r="E17" s="2" t="s">
        <v>28</v>
      </c>
      <c r="F17" s="2"/>
      <c r="G17" s="8"/>
      <c r="H17" s="2" t="str">
        <f t="shared" si="5"/>
        <v>1005|70</v>
      </c>
      <c r="I17" s="2">
        <f t="shared" si="2"/>
        <v>13000</v>
      </c>
      <c r="K17" s="2" t="s">
        <v>40</v>
      </c>
      <c r="L17" s="2">
        <v>1005</v>
      </c>
      <c r="M17" s="2">
        <f t="shared" si="6"/>
        <v>70</v>
      </c>
    </row>
    <row r="18" s="2" customFormat="1" spans="1:16">
      <c r="A18" s="2">
        <v>100114</v>
      </c>
      <c r="B18" s="2">
        <v>14</v>
      </c>
      <c r="C18" s="2">
        <f t="shared" si="1"/>
        <v>100115</v>
      </c>
      <c r="D18" s="2" t="s">
        <v>44</v>
      </c>
      <c r="E18" s="2" t="s">
        <v>28</v>
      </c>
      <c r="F18" s="2"/>
      <c r="G18" s="8"/>
      <c r="H18" s="2" t="str">
        <f>L18&amp;"|"&amp;M18&amp;";"&amp;O18&amp;"|"&amp;P18</f>
        <v>1005|75;100101|8</v>
      </c>
      <c r="I18" s="2">
        <f t="shared" si="2"/>
        <v>14000</v>
      </c>
      <c r="K18" s="2" t="s">
        <v>40</v>
      </c>
      <c r="L18" s="2">
        <v>1005</v>
      </c>
      <c r="M18" s="2">
        <f t="shared" si="6"/>
        <v>75</v>
      </c>
      <c r="N18" s="2" t="str">
        <f>D5</f>
        <v>Katana1</v>
      </c>
      <c r="O18" s="2">
        <f>A5</f>
        <v>100101</v>
      </c>
      <c r="P18" s="2">
        <v>8</v>
      </c>
    </row>
    <row r="19" s="2" customFormat="1" spans="1:7">
      <c r="A19" s="2">
        <v>100115</v>
      </c>
      <c r="B19" s="2">
        <v>15</v>
      </c>
      <c r="C19" s="2"/>
      <c r="D19" s="2" t="s">
        <v>45</v>
      </c>
      <c r="E19" s="2" t="s">
        <v>28</v>
      </c>
      <c r="F19" s="2"/>
      <c r="G19" s="8"/>
    </row>
    <row r="20" s="3" customFormat="1" spans="1:13">
      <c r="A20" s="3">
        <v>100201</v>
      </c>
      <c r="B20" s="3">
        <v>1</v>
      </c>
      <c r="C20" s="3">
        <f>A21</f>
        <v>100202</v>
      </c>
      <c r="D20" s="9" t="s">
        <v>46</v>
      </c>
      <c r="E20" s="3" t="s">
        <v>28</v>
      </c>
      <c r="F20" s="3"/>
      <c r="G20" s="10"/>
      <c r="H20" s="3" t="str">
        <f t="shared" ref="H20:H23" si="7">L20&amp;"|"&amp;M20</f>
        <v>1036|10</v>
      </c>
      <c r="I20" s="3">
        <v>1000</v>
      </c>
      <c r="J20" s="3"/>
      <c r="K20" s="3" t="s">
        <v>47</v>
      </c>
      <c r="L20" s="3">
        <v>1036</v>
      </c>
      <c r="M20" s="3">
        <v>10</v>
      </c>
    </row>
    <row r="21" s="3" customFormat="1" spans="1:13">
      <c r="A21" s="3">
        <v>100202</v>
      </c>
      <c r="B21" s="3">
        <v>2</v>
      </c>
      <c r="C21" s="3">
        <f t="shared" ref="C21:C33" si="8">A22</f>
        <v>100203</v>
      </c>
      <c r="D21" s="9" t="s">
        <v>48</v>
      </c>
      <c r="E21" s="3" t="s">
        <v>28</v>
      </c>
      <c r="F21" s="3"/>
      <c r="G21" s="10"/>
      <c r="H21" s="3" t="str">
        <f t="shared" si="7"/>
        <v>1036|15</v>
      </c>
      <c r="I21" s="3">
        <f t="shared" ref="I21:I33" si="9">I20+1000</f>
        <v>2000</v>
      </c>
      <c r="K21" s="3" t="s">
        <v>47</v>
      </c>
      <c r="L21" s="3">
        <v>1036</v>
      </c>
      <c r="M21" s="3">
        <f t="shared" ref="M21:M33" si="10">M20+5</f>
        <v>15</v>
      </c>
    </row>
    <row r="22" s="3" customFormat="1" spans="1:13">
      <c r="A22" s="3">
        <v>100203</v>
      </c>
      <c r="B22" s="3">
        <v>3</v>
      </c>
      <c r="C22" s="3">
        <f t="shared" si="8"/>
        <v>100204</v>
      </c>
      <c r="D22" s="9" t="s">
        <v>49</v>
      </c>
      <c r="E22" s="3" t="s">
        <v>28</v>
      </c>
      <c r="F22" s="3"/>
      <c r="G22" s="10"/>
      <c r="H22" s="3" t="str">
        <f t="shared" si="7"/>
        <v>1036|20</v>
      </c>
      <c r="I22" s="3">
        <f t="shared" si="9"/>
        <v>3000</v>
      </c>
      <c r="K22" s="3" t="s">
        <v>47</v>
      </c>
      <c r="L22" s="3">
        <v>1036</v>
      </c>
      <c r="M22" s="3">
        <f t="shared" si="10"/>
        <v>20</v>
      </c>
    </row>
    <row r="23" s="3" customFormat="1" spans="1:13">
      <c r="A23" s="3">
        <v>100204</v>
      </c>
      <c r="B23" s="3">
        <v>4</v>
      </c>
      <c r="C23" s="3">
        <f t="shared" si="8"/>
        <v>100205</v>
      </c>
      <c r="D23" s="9" t="s">
        <v>50</v>
      </c>
      <c r="E23" s="3" t="s">
        <v>28</v>
      </c>
      <c r="F23" s="3"/>
      <c r="G23" s="10"/>
      <c r="H23" s="3" t="str">
        <f t="shared" si="7"/>
        <v>1036|25</v>
      </c>
      <c r="I23" s="3">
        <f t="shared" si="9"/>
        <v>4000</v>
      </c>
      <c r="K23" s="3" t="s">
        <v>47</v>
      </c>
      <c r="L23" s="3">
        <v>1036</v>
      </c>
      <c r="M23" s="3">
        <f t="shared" si="10"/>
        <v>25</v>
      </c>
    </row>
    <row r="24" s="3" customFormat="1" spans="1:16">
      <c r="A24" s="3">
        <v>100205</v>
      </c>
      <c r="B24" s="3">
        <v>5</v>
      </c>
      <c r="C24" s="3">
        <f t="shared" si="8"/>
        <v>100206</v>
      </c>
      <c r="D24" s="9" t="s">
        <v>51</v>
      </c>
      <c r="E24" s="3" t="s">
        <v>28</v>
      </c>
      <c r="F24" s="3"/>
      <c r="G24" s="10"/>
      <c r="H24" s="3" t="str">
        <f>L24&amp;"|"&amp;M24&amp;";"&amp;O24&amp;"|"&amp;P24</f>
        <v>1036|30;100201|2</v>
      </c>
      <c r="I24" s="3">
        <f t="shared" si="9"/>
        <v>5000</v>
      </c>
      <c r="K24" s="3" t="s">
        <v>52</v>
      </c>
      <c r="L24" s="3">
        <v>1036</v>
      </c>
      <c r="M24" s="3">
        <f t="shared" si="10"/>
        <v>30</v>
      </c>
      <c r="N24" s="3" t="str">
        <f>D20</f>
        <v>Gun1</v>
      </c>
      <c r="O24" s="3">
        <f>A20</f>
        <v>100201</v>
      </c>
      <c r="P24" s="3">
        <v>2</v>
      </c>
    </row>
    <row r="25" s="3" customFormat="1" spans="1:13">
      <c r="A25" s="3">
        <v>100206</v>
      </c>
      <c r="B25" s="3">
        <v>6</v>
      </c>
      <c r="C25" s="3">
        <f t="shared" si="8"/>
        <v>100207</v>
      </c>
      <c r="D25" s="9" t="s">
        <v>53</v>
      </c>
      <c r="E25" s="3" t="s">
        <v>28</v>
      </c>
      <c r="F25" s="3"/>
      <c r="G25" s="10"/>
      <c r="H25" s="3" t="str">
        <f t="shared" ref="H25:H28" si="11">L25&amp;"|"&amp;M25</f>
        <v>1036|35</v>
      </c>
      <c r="I25" s="3">
        <f t="shared" si="9"/>
        <v>6000</v>
      </c>
      <c r="K25" s="3" t="s">
        <v>52</v>
      </c>
      <c r="L25" s="3">
        <v>1036</v>
      </c>
      <c r="M25" s="3">
        <f t="shared" si="10"/>
        <v>35</v>
      </c>
    </row>
    <row r="26" s="3" customFormat="1" spans="1:13">
      <c r="A26" s="3">
        <v>100207</v>
      </c>
      <c r="B26" s="3">
        <v>7</v>
      </c>
      <c r="C26" s="3">
        <f t="shared" si="8"/>
        <v>100208</v>
      </c>
      <c r="D26" s="9" t="s">
        <v>54</v>
      </c>
      <c r="E26" s="3" t="s">
        <v>28</v>
      </c>
      <c r="F26" s="3"/>
      <c r="G26" s="10"/>
      <c r="H26" s="3" t="str">
        <f t="shared" si="11"/>
        <v>1036|40</v>
      </c>
      <c r="I26" s="3">
        <f t="shared" si="9"/>
        <v>7000</v>
      </c>
      <c r="K26" s="3" t="s">
        <v>52</v>
      </c>
      <c r="L26" s="3">
        <v>1036</v>
      </c>
      <c r="M26" s="3">
        <f t="shared" si="10"/>
        <v>40</v>
      </c>
    </row>
    <row r="27" s="3" customFormat="1" spans="1:13">
      <c r="A27" s="3">
        <v>100208</v>
      </c>
      <c r="B27" s="3">
        <v>8</v>
      </c>
      <c r="C27" s="3">
        <f t="shared" si="8"/>
        <v>100209</v>
      </c>
      <c r="D27" s="9" t="s">
        <v>55</v>
      </c>
      <c r="E27" s="3" t="s">
        <v>28</v>
      </c>
      <c r="F27" s="3"/>
      <c r="G27" s="10"/>
      <c r="H27" s="3" t="str">
        <f t="shared" si="11"/>
        <v>1036|45</v>
      </c>
      <c r="I27" s="3">
        <f t="shared" si="9"/>
        <v>8000</v>
      </c>
      <c r="K27" s="3" t="s">
        <v>52</v>
      </c>
      <c r="L27" s="3">
        <v>1036</v>
      </c>
      <c r="M27" s="3">
        <f t="shared" si="10"/>
        <v>45</v>
      </c>
    </row>
    <row r="28" s="3" customFormat="1" spans="1:13">
      <c r="A28" s="3">
        <v>100209</v>
      </c>
      <c r="B28" s="3">
        <v>9</v>
      </c>
      <c r="C28" s="3">
        <f t="shared" si="8"/>
        <v>100210</v>
      </c>
      <c r="D28" s="9" t="s">
        <v>56</v>
      </c>
      <c r="E28" s="3" t="s">
        <v>28</v>
      </c>
      <c r="F28" s="3"/>
      <c r="G28" s="10"/>
      <c r="H28" s="3" t="str">
        <f t="shared" si="11"/>
        <v>1036|50</v>
      </c>
      <c r="I28" s="3">
        <f t="shared" si="9"/>
        <v>9000</v>
      </c>
      <c r="K28" s="3" t="s">
        <v>52</v>
      </c>
      <c r="L28" s="3">
        <v>1036</v>
      </c>
      <c r="M28" s="3">
        <f t="shared" si="10"/>
        <v>50</v>
      </c>
    </row>
    <row r="29" s="3" customFormat="1" spans="1:16">
      <c r="A29" s="3">
        <v>100210</v>
      </c>
      <c r="B29" s="3">
        <v>10</v>
      </c>
      <c r="C29" s="3">
        <f t="shared" si="8"/>
        <v>100211</v>
      </c>
      <c r="D29" s="9" t="s">
        <v>57</v>
      </c>
      <c r="E29" s="3" t="s">
        <v>28</v>
      </c>
      <c r="F29" s="3"/>
      <c r="G29" s="10"/>
      <c r="H29" s="3" t="str">
        <f>L29&amp;"|"&amp;M29&amp;";"&amp;O29&amp;"|"&amp;P29</f>
        <v>1008|55;100201|5</v>
      </c>
      <c r="I29" s="3">
        <f t="shared" si="9"/>
        <v>10000</v>
      </c>
      <c r="K29" s="3" t="s">
        <v>58</v>
      </c>
      <c r="L29" s="3">
        <v>1008</v>
      </c>
      <c r="M29" s="3">
        <f t="shared" si="10"/>
        <v>55</v>
      </c>
      <c r="N29" s="3" t="str">
        <f>D20</f>
        <v>Gun1</v>
      </c>
      <c r="O29" s="3">
        <f>A20</f>
        <v>100201</v>
      </c>
      <c r="P29" s="3">
        <v>5</v>
      </c>
    </row>
    <row r="30" s="3" customFormat="1" spans="1:13">
      <c r="A30" s="3">
        <v>100211</v>
      </c>
      <c r="B30" s="3">
        <v>11</v>
      </c>
      <c r="C30" s="3">
        <f t="shared" si="8"/>
        <v>100212</v>
      </c>
      <c r="D30" s="9" t="s">
        <v>59</v>
      </c>
      <c r="E30" s="3" t="s">
        <v>28</v>
      </c>
      <c r="F30" s="3"/>
      <c r="G30" s="10"/>
      <c r="H30" s="3" t="str">
        <f t="shared" ref="H30:H32" si="12">L30&amp;"|"&amp;M30</f>
        <v>1008|60</v>
      </c>
      <c r="I30" s="3">
        <f t="shared" si="9"/>
        <v>11000</v>
      </c>
      <c r="K30" s="3" t="s">
        <v>58</v>
      </c>
      <c r="L30" s="3">
        <v>1008</v>
      </c>
      <c r="M30" s="3">
        <f t="shared" si="10"/>
        <v>60</v>
      </c>
    </row>
    <row r="31" s="3" customFormat="1" spans="1:13">
      <c r="A31" s="3">
        <v>100212</v>
      </c>
      <c r="B31" s="3">
        <v>12</v>
      </c>
      <c r="C31" s="3">
        <f t="shared" si="8"/>
        <v>100213</v>
      </c>
      <c r="D31" s="9" t="s">
        <v>60</v>
      </c>
      <c r="E31" s="3" t="s">
        <v>28</v>
      </c>
      <c r="F31" s="3"/>
      <c r="G31" s="10"/>
      <c r="H31" s="3" t="str">
        <f t="shared" si="12"/>
        <v>1008|65</v>
      </c>
      <c r="I31" s="3">
        <f t="shared" si="9"/>
        <v>12000</v>
      </c>
      <c r="K31" s="3" t="s">
        <v>58</v>
      </c>
      <c r="L31" s="3">
        <v>1008</v>
      </c>
      <c r="M31" s="3">
        <f t="shared" si="10"/>
        <v>65</v>
      </c>
    </row>
    <row r="32" s="3" customFormat="1" spans="1:13">
      <c r="A32" s="3">
        <v>100213</v>
      </c>
      <c r="B32" s="3">
        <v>13</v>
      </c>
      <c r="C32" s="3">
        <f t="shared" si="8"/>
        <v>100214</v>
      </c>
      <c r="D32" s="9" t="s">
        <v>61</v>
      </c>
      <c r="E32" s="3" t="s">
        <v>28</v>
      </c>
      <c r="F32" s="3"/>
      <c r="G32" s="10"/>
      <c r="H32" s="3" t="str">
        <f t="shared" si="12"/>
        <v>1008|70</v>
      </c>
      <c r="I32" s="3">
        <f t="shared" si="9"/>
        <v>13000</v>
      </c>
      <c r="K32" s="3" t="s">
        <v>58</v>
      </c>
      <c r="L32" s="3">
        <v>1008</v>
      </c>
      <c r="M32" s="3">
        <f t="shared" si="10"/>
        <v>70</v>
      </c>
    </row>
    <row r="33" s="3" customFormat="1" spans="1:16">
      <c r="A33" s="3">
        <v>100214</v>
      </c>
      <c r="B33" s="3">
        <v>14</v>
      </c>
      <c r="C33" s="3">
        <f t="shared" si="8"/>
        <v>100215</v>
      </c>
      <c r="D33" s="9" t="s">
        <v>62</v>
      </c>
      <c r="E33" s="3" t="s">
        <v>28</v>
      </c>
      <c r="F33" s="3"/>
      <c r="G33" s="10"/>
      <c r="H33" s="3" t="str">
        <f>L33&amp;"|"&amp;M33&amp;";"&amp;O33&amp;"|"&amp;P33</f>
        <v>1008|75;100201|8</v>
      </c>
      <c r="I33" s="3">
        <f t="shared" si="9"/>
        <v>14000</v>
      </c>
      <c r="K33" s="3" t="s">
        <v>58</v>
      </c>
      <c r="L33" s="3">
        <v>1008</v>
      </c>
      <c r="M33" s="3">
        <f t="shared" si="10"/>
        <v>75</v>
      </c>
      <c r="N33" s="3" t="str">
        <f>D20</f>
        <v>Gun1</v>
      </c>
      <c r="O33" s="3">
        <f>A20</f>
        <v>100201</v>
      </c>
      <c r="P33" s="3">
        <v>8</v>
      </c>
    </row>
    <row r="34" s="3" customFormat="1" spans="1:7">
      <c r="A34" s="3">
        <v>100215</v>
      </c>
      <c r="B34" s="3">
        <v>15</v>
      </c>
      <c r="C34" s="3"/>
      <c r="D34" s="9" t="s">
        <v>63</v>
      </c>
      <c r="E34" s="3" t="s">
        <v>28</v>
      </c>
      <c r="F34" s="3"/>
      <c r="G34" s="10"/>
    </row>
    <row r="35" s="2" customFormat="1" spans="1:13">
      <c r="A35" s="2">
        <v>100301</v>
      </c>
      <c r="B35" s="2">
        <v>1</v>
      </c>
      <c r="C35" s="2">
        <f>A36</f>
        <v>100302</v>
      </c>
      <c r="D35" s="11" t="s">
        <v>64</v>
      </c>
      <c r="E35" s="2" t="s">
        <v>28</v>
      </c>
      <c r="F35" s="2"/>
      <c r="G35" s="8"/>
      <c r="H35" s="2" t="str">
        <f t="shared" ref="H35:H38" si="13">L35&amp;"|"&amp;M35</f>
        <v>1005|10</v>
      </c>
      <c r="I35" s="2">
        <v>1000</v>
      </c>
      <c r="J35" s="2"/>
      <c r="K35" s="2" t="s">
        <v>65</v>
      </c>
      <c r="L35" s="2">
        <v>1005</v>
      </c>
      <c r="M35" s="2">
        <v>10</v>
      </c>
    </row>
    <row r="36" s="2" customFormat="1" spans="1:13">
      <c r="A36" s="2">
        <v>100302</v>
      </c>
      <c r="B36" s="2">
        <v>2</v>
      </c>
      <c r="C36" s="2">
        <f t="shared" ref="C36:C48" si="14">A37</f>
        <v>100303</v>
      </c>
      <c r="D36" s="11" t="s">
        <v>66</v>
      </c>
      <c r="E36" s="2" t="s">
        <v>28</v>
      </c>
      <c r="F36" s="2"/>
      <c r="G36" s="8"/>
      <c r="H36" s="2" t="str">
        <f t="shared" si="13"/>
        <v>1005|15</v>
      </c>
      <c r="I36" s="2">
        <f t="shared" ref="I36:I48" si="15">I35+1000</f>
        <v>2000</v>
      </c>
      <c r="K36" s="2" t="s">
        <v>65</v>
      </c>
      <c r="L36" s="2">
        <v>1005</v>
      </c>
      <c r="M36" s="2">
        <f t="shared" ref="M36:M48" si="16">M35+5</f>
        <v>15</v>
      </c>
    </row>
    <row r="37" s="2" customFormat="1" spans="1:13">
      <c r="A37" s="2">
        <v>100303</v>
      </c>
      <c r="B37" s="2">
        <v>3</v>
      </c>
      <c r="C37" s="2">
        <f t="shared" si="14"/>
        <v>100304</v>
      </c>
      <c r="D37" s="11" t="s">
        <v>67</v>
      </c>
      <c r="E37" s="2" t="s">
        <v>28</v>
      </c>
      <c r="F37" s="2"/>
      <c r="G37" s="8"/>
      <c r="H37" s="2" t="str">
        <f t="shared" si="13"/>
        <v>1005|20</v>
      </c>
      <c r="I37" s="2">
        <f t="shared" si="15"/>
        <v>3000</v>
      </c>
      <c r="K37" s="2" t="s">
        <v>65</v>
      </c>
      <c r="L37" s="2">
        <v>1005</v>
      </c>
      <c r="M37" s="2">
        <f t="shared" si="16"/>
        <v>20</v>
      </c>
    </row>
    <row r="38" s="2" customFormat="1" spans="1:13">
      <c r="A38" s="2">
        <v>100304</v>
      </c>
      <c r="B38" s="2">
        <v>4</v>
      </c>
      <c r="C38" s="2">
        <f t="shared" si="14"/>
        <v>100305</v>
      </c>
      <c r="D38" s="11" t="s">
        <v>68</v>
      </c>
      <c r="E38" s="2" t="s">
        <v>28</v>
      </c>
      <c r="F38" s="2"/>
      <c r="G38" s="8"/>
      <c r="H38" s="2" t="str">
        <f t="shared" si="13"/>
        <v>1005|25</v>
      </c>
      <c r="I38" s="2">
        <f t="shared" si="15"/>
        <v>4000</v>
      </c>
      <c r="K38" s="2" t="s">
        <v>65</v>
      </c>
      <c r="L38" s="2">
        <v>1005</v>
      </c>
      <c r="M38" s="2">
        <f t="shared" si="16"/>
        <v>25</v>
      </c>
    </row>
    <row r="39" s="2" customFormat="1" spans="1:16">
      <c r="A39" s="2">
        <v>100305</v>
      </c>
      <c r="B39" s="2">
        <v>5</v>
      </c>
      <c r="C39" s="2">
        <f t="shared" si="14"/>
        <v>100306</v>
      </c>
      <c r="D39" s="11" t="s">
        <v>69</v>
      </c>
      <c r="E39" s="2" t="s">
        <v>28</v>
      </c>
      <c r="F39" s="2"/>
      <c r="G39" s="8"/>
      <c r="H39" s="2" t="str">
        <f>L39&amp;"|"&amp;M39&amp;";"&amp;O39&amp;"|"&amp;P39</f>
        <v>1046|30;100301|2</v>
      </c>
      <c r="I39" s="2">
        <f t="shared" si="15"/>
        <v>5000</v>
      </c>
      <c r="K39" s="2" t="s">
        <v>70</v>
      </c>
      <c r="L39" s="2">
        <v>1046</v>
      </c>
      <c r="M39" s="2">
        <f t="shared" si="16"/>
        <v>30</v>
      </c>
      <c r="N39" s="2" t="str">
        <f>D35</f>
        <v>Staff1</v>
      </c>
      <c r="O39" s="2">
        <f>A35</f>
        <v>100301</v>
      </c>
      <c r="P39" s="2">
        <v>2</v>
      </c>
    </row>
    <row r="40" s="2" customFormat="1" spans="1:13">
      <c r="A40" s="2">
        <v>100306</v>
      </c>
      <c r="B40" s="2">
        <v>6</v>
      </c>
      <c r="C40" s="2">
        <f t="shared" si="14"/>
        <v>100307</v>
      </c>
      <c r="D40" s="11" t="s">
        <v>71</v>
      </c>
      <c r="E40" s="2" t="s">
        <v>28</v>
      </c>
      <c r="F40" s="2"/>
      <c r="G40" s="8"/>
      <c r="H40" s="2" t="str">
        <f t="shared" ref="H40:H43" si="17">L40&amp;"|"&amp;M40</f>
        <v>1046|35</v>
      </c>
      <c r="I40" s="2">
        <f t="shared" si="15"/>
        <v>6000</v>
      </c>
      <c r="K40" s="2" t="s">
        <v>70</v>
      </c>
      <c r="L40" s="2">
        <v>1046</v>
      </c>
      <c r="M40" s="2">
        <f t="shared" si="16"/>
        <v>35</v>
      </c>
    </row>
    <row r="41" s="2" customFormat="1" spans="1:13">
      <c r="A41" s="2">
        <v>100307</v>
      </c>
      <c r="B41" s="2">
        <v>7</v>
      </c>
      <c r="C41" s="2">
        <f t="shared" si="14"/>
        <v>100308</v>
      </c>
      <c r="D41" s="11" t="s">
        <v>72</v>
      </c>
      <c r="E41" s="2" t="s">
        <v>28</v>
      </c>
      <c r="F41" s="2"/>
      <c r="G41" s="8"/>
      <c r="H41" s="2" t="str">
        <f t="shared" si="17"/>
        <v>1046|40</v>
      </c>
      <c r="I41" s="2">
        <f t="shared" si="15"/>
        <v>7000</v>
      </c>
      <c r="K41" s="2" t="s">
        <v>70</v>
      </c>
      <c r="L41" s="2">
        <v>1046</v>
      </c>
      <c r="M41" s="2">
        <f t="shared" si="16"/>
        <v>40</v>
      </c>
    </row>
    <row r="42" s="2" customFormat="1" spans="1:13">
      <c r="A42" s="2">
        <v>100308</v>
      </c>
      <c r="B42" s="2">
        <v>8</v>
      </c>
      <c r="C42" s="2">
        <f t="shared" si="14"/>
        <v>100309</v>
      </c>
      <c r="D42" s="11" t="s">
        <v>73</v>
      </c>
      <c r="E42" s="2" t="s">
        <v>28</v>
      </c>
      <c r="F42" s="2"/>
      <c r="G42" s="8"/>
      <c r="H42" s="2" t="str">
        <f t="shared" si="17"/>
        <v>1046|45</v>
      </c>
      <c r="I42" s="2">
        <f t="shared" si="15"/>
        <v>8000</v>
      </c>
      <c r="K42" s="2" t="s">
        <v>70</v>
      </c>
      <c r="L42" s="2">
        <v>1046</v>
      </c>
      <c r="M42" s="2">
        <f t="shared" si="16"/>
        <v>45</v>
      </c>
    </row>
    <row r="43" s="2" customFormat="1" spans="1:13">
      <c r="A43" s="2">
        <v>100309</v>
      </c>
      <c r="B43" s="2">
        <v>9</v>
      </c>
      <c r="C43" s="2">
        <f t="shared" si="14"/>
        <v>100310</v>
      </c>
      <c r="D43" s="11" t="s">
        <v>74</v>
      </c>
      <c r="E43" s="2" t="s">
        <v>28</v>
      </c>
      <c r="F43" s="2"/>
      <c r="G43" s="8"/>
      <c r="H43" s="2" t="str">
        <f t="shared" si="17"/>
        <v>1046|50</v>
      </c>
      <c r="I43" s="2">
        <f t="shared" si="15"/>
        <v>9000</v>
      </c>
      <c r="K43" s="2" t="s">
        <v>70</v>
      </c>
      <c r="L43" s="2">
        <v>1046</v>
      </c>
      <c r="M43" s="2">
        <f t="shared" si="16"/>
        <v>50</v>
      </c>
    </row>
    <row r="44" s="2" customFormat="1" spans="1:16">
      <c r="A44" s="2">
        <v>100310</v>
      </c>
      <c r="B44" s="2">
        <v>10</v>
      </c>
      <c r="C44" s="2">
        <f t="shared" si="14"/>
        <v>100311</v>
      </c>
      <c r="D44" s="11" t="s">
        <v>75</v>
      </c>
      <c r="E44" s="2" t="s">
        <v>28</v>
      </c>
      <c r="F44" s="2"/>
      <c r="G44" s="8"/>
      <c r="H44" s="2" t="str">
        <f>L44&amp;"|"&amp;M44&amp;";"&amp;O44&amp;"|"&amp;P44</f>
        <v>1005|55;100301|5</v>
      </c>
      <c r="I44" s="2">
        <f t="shared" si="15"/>
        <v>10000</v>
      </c>
      <c r="K44" s="2" t="s">
        <v>76</v>
      </c>
      <c r="L44" s="2">
        <v>1005</v>
      </c>
      <c r="M44" s="2">
        <f t="shared" si="16"/>
        <v>55</v>
      </c>
      <c r="N44" s="2" t="str">
        <f>D35</f>
        <v>Staff1</v>
      </c>
      <c r="O44" s="2">
        <f>A35</f>
        <v>100301</v>
      </c>
      <c r="P44" s="2">
        <v>5</v>
      </c>
    </row>
    <row r="45" s="2" customFormat="1" spans="1:13">
      <c r="A45" s="2">
        <v>100311</v>
      </c>
      <c r="B45" s="2">
        <v>11</v>
      </c>
      <c r="C45" s="2">
        <f t="shared" si="14"/>
        <v>100312</v>
      </c>
      <c r="D45" s="11" t="s">
        <v>77</v>
      </c>
      <c r="E45" s="2" t="s">
        <v>28</v>
      </c>
      <c r="F45" s="2"/>
      <c r="G45" s="8"/>
      <c r="H45" s="2" t="str">
        <f t="shared" ref="H45:H47" si="18">L45&amp;"|"&amp;M45</f>
        <v>1005|60</v>
      </c>
      <c r="I45" s="2">
        <f t="shared" si="15"/>
        <v>11000</v>
      </c>
      <c r="K45" s="2" t="s">
        <v>76</v>
      </c>
      <c r="L45" s="2">
        <v>1005</v>
      </c>
      <c r="M45" s="2">
        <f t="shared" si="16"/>
        <v>60</v>
      </c>
    </row>
    <row r="46" s="2" customFormat="1" spans="1:13">
      <c r="A46" s="2">
        <v>100312</v>
      </c>
      <c r="B46" s="2">
        <v>12</v>
      </c>
      <c r="C46" s="2">
        <f t="shared" si="14"/>
        <v>100313</v>
      </c>
      <c r="D46" s="11" t="s">
        <v>78</v>
      </c>
      <c r="E46" s="2" t="s">
        <v>28</v>
      </c>
      <c r="F46" s="2"/>
      <c r="G46" s="8"/>
      <c r="H46" s="2" t="str">
        <f t="shared" si="18"/>
        <v>1005|65</v>
      </c>
      <c r="I46" s="2">
        <f t="shared" si="15"/>
        <v>12000</v>
      </c>
      <c r="K46" s="2" t="s">
        <v>76</v>
      </c>
      <c r="L46" s="2">
        <v>1005</v>
      </c>
      <c r="M46" s="2">
        <f t="shared" si="16"/>
        <v>65</v>
      </c>
    </row>
    <row r="47" s="2" customFormat="1" spans="1:13">
      <c r="A47" s="2">
        <v>100313</v>
      </c>
      <c r="B47" s="2">
        <v>13</v>
      </c>
      <c r="C47" s="2">
        <f t="shared" si="14"/>
        <v>100314</v>
      </c>
      <c r="D47" s="11" t="s">
        <v>79</v>
      </c>
      <c r="E47" s="2" t="s">
        <v>28</v>
      </c>
      <c r="F47" s="2"/>
      <c r="G47" s="8"/>
      <c r="H47" s="2" t="str">
        <f t="shared" si="18"/>
        <v>1005|70</v>
      </c>
      <c r="I47" s="2">
        <f t="shared" si="15"/>
        <v>13000</v>
      </c>
      <c r="K47" s="2" t="s">
        <v>76</v>
      </c>
      <c r="L47" s="2">
        <v>1005</v>
      </c>
      <c r="M47" s="2">
        <f t="shared" si="16"/>
        <v>70</v>
      </c>
    </row>
    <row r="48" s="2" customFormat="1" spans="1:16">
      <c r="A48" s="2">
        <v>100314</v>
      </c>
      <c r="B48" s="2">
        <v>14</v>
      </c>
      <c r="C48" s="2">
        <f t="shared" si="14"/>
        <v>100315</v>
      </c>
      <c r="D48" s="11" t="s">
        <v>80</v>
      </c>
      <c r="E48" s="2" t="s">
        <v>28</v>
      </c>
      <c r="F48" s="2"/>
      <c r="G48" s="8"/>
      <c r="H48" s="2" t="str">
        <f>L48&amp;"|"&amp;M48&amp;";"&amp;O48&amp;"|"&amp;P48</f>
        <v>1005|75;100301|8</v>
      </c>
      <c r="I48" s="2">
        <f t="shared" si="15"/>
        <v>14000</v>
      </c>
      <c r="K48" s="2" t="s">
        <v>76</v>
      </c>
      <c r="L48" s="2">
        <v>1005</v>
      </c>
      <c r="M48" s="2">
        <f t="shared" si="16"/>
        <v>75</v>
      </c>
      <c r="N48" s="2" t="str">
        <f>D35</f>
        <v>Staff1</v>
      </c>
      <c r="O48" s="2">
        <f>A35</f>
        <v>100301</v>
      </c>
      <c r="P48" s="2">
        <v>8</v>
      </c>
    </row>
    <row r="49" s="2" customFormat="1" spans="1:7">
      <c r="A49" s="2">
        <v>100315</v>
      </c>
      <c r="B49" s="2">
        <v>15</v>
      </c>
      <c r="C49" s="2"/>
      <c r="D49" s="11" t="s">
        <v>81</v>
      </c>
      <c r="E49" s="2" t="s">
        <v>28</v>
      </c>
      <c r="F49" s="2"/>
      <c r="G49" s="8"/>
    </row>
    <row r="50" s="3" customFormat="1" spans="1:13">
      <c r="A50" s="3">
        <v>100401</v>
      </c>
      <c r="B50" s="3">
        <v>1</v>
      </c>
      <c r="C50" s="3">
        <f>A51</f>
        <v>100402</v>
      </c>
      <c r="D50" s="9" t="s">
        <v>82</v>
      </c>
      <c r="E50" s="9" t="s">
        <v>83</v>
      </c>
      <c r="F50" s="3"/>
      <c r="G50" s="10"/>
      <c r="H50" s="3" t="str">
        <f t="shared" ref="H50:H53" si="19">L50&amp;"|"&amp;M50</f>
        <v>1036|10</v>
      </c>
      <c r="I50" s="3">
        <v>1000</v>
      </c>
      <c r="J50" s="3"/>
      <c r="K50" s="3" t="s">
        <v>84</v>
      </c>
      <c r="L50" s="3">
        <v>1036</v>
      </c>
      <c r="M50" s="3">
        <v>10</v>
      </c>
    </row>
    <row r="51" s="3" customFormat="1" spans="1:13">
      <c r="A51" s="3">
        <v>100402</v>
      </c>
      <c r="B51" s="3">
        <v>2</v>
      </c>
      <c r="C51" s="3">
        <f t="shared" ref="C51:C63" si="20">A52</f>
        <v>100403</v>
      </c>
      <c r="D51" s="9" t="s">
        <v>85</v>
      </c>
      <c r="E51" s="9" t="s">
        <v>83</v>
      </c>
      <c r="F51" s="3"/>
      <c r="G51" s="10"/>
      <c r="H51" s="3" t="str">
        <f t="shared" si="19"/>
        <v>1036|15</v>
      </c>
      <c r="I51" s="3">
        <f t="shared" ref="I51:I63" si="21">I50+1000</f>
        <v>2000</v>
      </c>
      <c r="K51" s="3" t="s">
        <v>84</v>
      </c>
      <c r="L51" s="3">
        <v>1036</v>
      </c>
      <c r="M51" s="3">
        <f t="shared" ref="M51:M63" si="22">M50+5</f>
        <v>15</v>
      </c>
    </row>
    <row r="52" s="3" customFormat="1" spans="1:13">
      <c r="A52" s="3">
        <v>100403</v>
      </c>
      <c r="B52" s="3">
        <v>3</v>
      </c>
      <c r="C52" s="3">
        <f t="shared" si="20"/>
        <v>100404</v>
      </c>
      <c r="D52" s="9" t="s">
        <v>86</v>
      </c>
      <c r="E52" s="9" t="s">
        <v>83</v>
      </c>
      <c r="F52" s="3"/>
      <c r="G52" s="10"/>
      <c r="H52" s="3" t="str">
        <f t="shared" si="19"/>
        <v>1036|20</v>
      </c>
      <c r="I52" s="3">
        <f t="shared" si="21"/>
        <v>3000</v>
      </c>
      <c r="K52" s="3" t="s">
        <v>84</v>
      </c>
      <c r="L52" s="3">
        <v>1036</v>
      </c>
      <c r="M52" s="3">
        <f t="shared" si="22"/>
        <v>20</v>
      </c>
    </row>
    <row r="53" s="3" customFormat="1" spans="1:13">
      <c r="A53" s="3">
        <v>100404</v>
      </c>
      <c r="B53" s="3">
        <v>4</v>
      </c>
      <c r="C53" s="3">
        <f t="shared" si="20"/>
        <v>100405</v>
      </c>
      <c r="D53" s="9" t="s">
        <v>87</v>
      </c>
      <c r="E53" s="9" t="s">
        <v>83</v>
      </c>
      <c r="F53" s="3"/>
      <c r="G53" s="10"/>
      <c r="H53" s="3" t="str">
        <f t="shared" si="19"/>
        <v>1036|25</v>
      </c>
      <c r="I53" s="3">
        <f t="shared" si="21"/>
        <v>4000</v>
      </c>
      <c r="K53" s="3" t="s">
        <v>84</v>
      </c>
      <c r="L53" s="3">
        <v>1036</v>
      </c>
      <c r="M53" s="3">
        <f t="shared" si="22"/>
        <v>25</v>
      </c>
    </row>
    <row r="54" s="3" customFormat="1" spans="1:16">
      <c r="A54" s="3">
        <v>100405</v>
      </c>
      <c r="B54" s="3">
        <v>5</v>
      </c>
      <c r="C54" s="3">
        <f t="shared" si="20"/>
        <v>100406</v>
      </c>
      <c r="D54" s="9" t="s">
        <v>88</v>
      </c>
      <c r="E54" s="9" t="s">
        <v>83</v>
      </c>
      <c r="F54" s="3"/>
      <c r="G54" s="10"/>
      <c r="H54" s="3" t="str">
        <f>L54&amp;"|"&amp;M54&amp;";"&amp;O54&amp;"|"&amp;P54</f>
        <v>1036|30;100401|2</v>
      </c>
      <c r="I54" s="3">
        <f t="shared" si="21"/>
        <v>5000</v>
      </c>
      <c r="K54" s="3" t="s">
        <v>89</v>
      </c>
      <c r="L54" s="3">
        <v>1036</v>
      </c>
      <c r="M54" s="3">
        <f t="shared" si="22"/>
        <v>30</v>
      </c>
      <c r="N54" s="3" t="str">
        <f>D50</f>
        <v>Armet1</v>
      </c>
      <c r="O54" s="3">
        <f>A50</f>
        <v>100401</v>
      </c>
      <c r="P54" s="3">
        <v>2</v>
      </c>
    </row>
    <row r="55" s="3" customFormat="1" spans="1:13">
      <c r="A55" s="3">
        <v>100406</v>
      </c>
      <c r="B55" s="3">
        <v>6</v>
      </c>
      <c r="C55" s="3">
        <f t="shared" si="20"/>
        <v>100407</v>
      </c>
      <c r="D55" s="9" t="s">
        <v>90</v>
      </c>
      <c r="E55" s="9" t="s">
        <v>83</v>
      </c>
      <c r="F55" s="3"/>
      <c r="G55" s="10"/>
      <c r="H55" s="3" t="str">
        <f t="shared" ref="H55:H58" si="23">L55&amp;"|"&amp;M55</f>
        <v>1036|35</v>
      </c>
      <c r="I55" s="3">
        <f t="shared" si="21"/>
        <v>6000</v>
      </c>
      <c r="K55" s="3" t="s">
        <v>89</v>
      </c>
      <c r="L55" s="3">
        <v>1036</v>
      </c>
      <c r="M55" s="3">
        <f t="shared" si="22"/>
        <v>35</v>
      </c>
    </row>
    <row r="56" s="3" customFormat="1" spans="1:13">
      <c r="A56" s="3">
        <v>100407</v>
      </c>
      <c r="B56" s="3">
        <v>7</v>
      </c>
      <c r="C56" s="3">
        <f t="shared" si="20"/>
        <v>100408</v>
      </c>
      <c r="D56" s="9" t="s">
        <v>91</v>
      </c>
      <c r="E56" s="9" t="s">
        <v>83</v>
      </c>
      <c r="F56" s="3"/>
      <c r="G56" s="10"/>
      <c r="H56" s="3" t="str">
        <f t="shared" si="23"/>
        <v>1036|40</v>
      </c>
      <c r="I56" s="3">
        <f t="shared" si="21"/>
        <v>7000</v>
      </c>
      <c r="K56" s="3" t="s">
        <v>89</v>
      </c>
      <c r="L56" s="3">
        <v>1036</v>
      </c>
      <c r="M56" s="3">
        <f t="shared" si="22"/>
        <v>40</v>
      </c>
    </row>
    <row r="57" s="3" customFormat="1" spans="1:13">
      <c r="A57" s="3">
        <v>100408</v>
      </c>
      <c r="B57" s="3">
        <v>8</v>
      </c>
      <c r="C57" s="3">
        <f t="shared" si="20"/>
        <v>100409</v>
      </c>
      <c r="D57" s="9" t="s">
        <v>92</v>
      </c>
      <c r="E57" s="9" t="s">
        <v>83</v>
      </c>
      <c r="F57" s="3"/>
      <c r="G57" s="10"/>
      <c r="H57" s="3" t="str">
        <f t="shared" si="23"/>
        <v>1036|45</v>
      </c>
      <c r="I57" s="3">
        <f t="shared" si="21"/>
        <v>8000</v>
      </c>
      <c r="K57" s="3" t="s">
        <v>89</v>
      </c>
      <c r="L57" s="3">
        <v>1036</v>
      </c>
      <c r="M57" s="3">
        <f t="shared" si="22"/>
        <v>45</v>
      </c>
    </row>
    <row r="58" s="3" customFormat="1" spans="1:13">
      <c r="A58" s="3">
        <v>100409</v>
      </c>
      <c r="B58" s="3">
        <v>9</v>
      </c>
      <c r="C58" s="3">
        <f t="shared" si="20"/>
        <v>100410</v>
      </c>
      <c r="D58" s="9" t="s">
        <v>93</v>
      </c>
      <c r="E58" s="9" t="s">
        <v>83</v>
      </c>
      <c r="F58" s="3"/>
      <c r="G58" s="10"/>
      <c r="H58" s="3" t="str">
        <f t="shared" si="23"/>
        <v>1036|50</v>
      </c>
      <c r="I58" s="3">
        <f t="shared" si="21"/>
        <v>9000</v>
      </c>
      <c r="K58" s="3" t="s">
        <v>89</v>
      </c>
      <c r="L58" s="3">
        <v>1036</v>
      </c>
      <c r="M58" s="3">
        <f t="shared" si="22"/>
        <v>50</v>
      </c>
    </row>
    <row r="59" s="3" customFormat="1" spans="1:16">
      <c r="A59" s="3">
        <v>100410</v>
      </c>
      <c r="B59" s="3">
        <v>10</v>
      </c>
      <c r="C59" s="3">
        <f t="shared" si="20"/>
        <v>100411</v>
      </c>
      <c r="D59" s="9" t="s">
        <v>94</v>
      </c>
      <c r="E59" s="9" t="s">
        <v>83</v>
      </c>
      <c r="F59" s="3"/>
      <c r="G59" s="10"/>
      <c r="H59" s="3" t="str">
        <f>L59&amp;"|"&amp;M59&amp;";"&amp;O59&amp;"|"&amp;P59</f>
        <v>1011|55;100401|5</v>
      </c>
      <c r="I59" s="3">
        <f t="shared" si="21"/>
        <v>10000</v>
      </c>
      <c r="K59" s="3" t="s">
        <v>95</v>
      </c>
      <c r="L59" s="3">
        <v>1011</v>
      </c>
      <c r="M59" s="3">
        <f t="shared" si="22"/>
        <v>55</v>
      </c>
      <c r="N59" s="3" t="str">
        <f>D50</f>
        <v>Armet1</v>
      </c>
      <c r="O59" s="3">
        <f>A50</f>
        <v>100401</v>
      </c>
      <c r="P59" s="3">
        <v>5</v>
      </c>
    </row>
    <row r="60" s="3" customFormat="1" spans="1:13">
      <c r="A60" s="3">
        <v>100411</v>
      </c>
      <c r="B60" s="3">
        <v>11</v>
      </c>
      <c r="C60" s="3">
        <f t="shared" si="20"/>
        <v>100412</v>
      </c>
      <c r="D60" s="9" t="s">
        <v>96</v>
      </c>
      <c r="E60" s="9" t="s">
        <v>83</v>
      </c>
      <c r="F60" s="3"/>
      <c r="G60" s="10"/>
      <c r="H60" s="3" t="str">
        <f t="shared" ref="H60:H62" si="24">L60&amp;"|"&amp;M60</f>
        <v>1011|60</v>
      </c>
      <c r="I60" s="3">
        <f t="shared" si="21"/>
        <v>11000</v>
      </c>
      <c r="K60" s="3" t="s">
        <v>95</v>
      </c>
      <c r="L60" s="3">
        <v>1011</v>
      </c>
      <c r="M60" s="3">
        <f t="shared" si="22"/>
        <v>60</v>
      </c>
    </row>
    <row r="61" s="3" customFormat="1" spans="1:13">
      <c r="A61" s="3">
        <v>100412</v>
      </c>
      <c r="B61" s="3">
        <v>12</v>
      </c>
      <c r="C61" s="3">
        <f t="shared" si="20"/>
        <v>100413</v>
      </c>
      <c r="D61" s="9" t="s">
        <v>97</v>
      </c>
      <c r="E61" s="9" t="s">
        <v>83</v>
      </c>
      <c r="F61" s="3"/>
      <c r="G61" s="10"/>
      <c r="H61" s="3" t="str">
        <f t="shared" si="24"/>
        <v>1011|65</v>
      </c>
      <c r="I61" s="3">
        <f t="shared" si="21"/>
        <v>12000</v>
      </c>
      <c r="K61" s="3" t="s">
        <v>95</v>
      </c>
      <c r="L61" s="3">
        <v>1011</v>
      </c>
      <c r="M61" s="3">
        <f t="shared" si="22"/>
        <v>65</v>
      </c>
    </row>
    <row r="62" s="3" customFormat="1" spans="1:13">
      <c r="A62" s="3">
        <v>100413</v>
      </c>
      <c r="B62" s="3">
        <v>13</v>
      </c>
      <c r="C62" s="3">
        <f t="shared" si="20"/>
        <v>100414</v>
      </c>
      <c r="D62" s="9" t="s">
        <v>98</v>
      </c>
      <c r="E62" s="9" t="s">
        <v>83</v>
      </c>
      <c r="F62" s="3"/>
      <c r="G62" s="10"/>
      <c r="H62" s="3" t="str">
        <f t="shared" si="24"/>
        <v>1011|70</v>
      </c>
      <c r="I62" s="3">
        <f t="shared" si="21"/>
        <v>13000</v>
      </c>
      <c r="K62" s="3" t="s">
        <v>95</v>
      </c>
      <c r="L62" s="3">
        <v>1011</v>
      </c>
      <c r="M62" s="3">
        <f t="shared" si="22"/>
        <v>70</v>
      </c>
    </row>
    <row r="63" s="3" customFormat="1" spans="1:16">
      <c r="A63" s="3">
        <v>100414</v>
      </c>
      <c r="B63" s="3">
        <v>14</v>
      </c>
      <c r="C63" s="3">
        <f t="shared" si="20"/>
        <v>100415</v>
      </c>
      <c r="D63" s="9" t="s">
        <v>99</v>
      </c>
      <c r="E63" s="9" t="s">
        <v>83</v>
      </c>
      <c r="F63" s="3"/>
      <c r="G63" s="10"/>
      <c r="H63" s="3" t="str">
        <f>L63&amp;"|"&amp;M63&amp;";"&amp;O63&amp;"|"&amp;P63</f>
        <v>1011|75;100401|8</v>
      </c>
      <c r="I63" s="3">
        <f t="shared" si="21"/>
        <v>14000</v>
      </c>
      <c r="K63" s="3" t="s">
        <v>95</v>
      </c>
      <c r="L63" s="3">
        <v>1011</v>
      </c>
      <c r="M63" s="3">
        <f t="shared" si="22"/>
        <v>75</v>
      </c>
      <c r="N63" s="3" t="str">
        <f>D50</f>
        <v>Armet1</v>
      </c>
      <c r="O63" s="3">
        <f>A50</f>
        <v>100401</v>
      </c>
      <c r="P63" s="3">
        <v>8</v>
      </c>
    </row>
    <row r="64" s="3" customFormat="1" spans="1:7">
      <c r="A64" s="3">
        <v>100415</v>
      </c>
      <c r="B64" s="3">
        <v>15</v>
      </c>
      <c r="C64" s="3"/>
      <c r="D64" s="9" t="s">
        <v>100</v>
      </c>
      <c r="E64" s="9" t="s">
        <v>83</v>
      </c>
      <c r="F64" s="3"/>
      <c r="G64" s="10"/>
    </row>
    <row r="65" s="2" customFormat="1" spans="1:13">
      <c r="A65" s="2">
        <v>100501</v>
      </c>
      <c r="B65" s="2">
        <v>1</v>
      </c>
      <c r="C65" s="2">
        <f>A66</f>
        <v>100502</v>
      </c>
      <c r="D65" s="11" t="s">
        <v>101</v>
      </c>
      <c r="E65" s="11" t="s">
        <v>83</v>
      </c>
      <c r="F65" s="2"/>
      <c r="G65" s="8"/>
      <c r="H65" s="2" t="str">
        <f t="shared" ref="H65:H68" si="25">L65&amp;"|"&amp;M65</f>
        <v>1036|10</v>
      </c>
      <c r="I65" s="2">
        <v>1000</v>
      </c>
      <c r="J65" s="2"/>
      <c r="K65" s="2" t="s">
        <v>84</v>
      </c>
      <c r="L65" s="2">
        <v>1036</v>
      </c>
      <c r="M65" s="2">
        <v>10</v>
      </c>
    </row>
    <row r="66" s="2" customFormat="1" spans="1:13">
      <c r="A66" s="2">
        <v>100502</v>
      </c>
      <c r="B66" s="2">
        <v>2</v>
      </c>
      <c r="C66" s="2">
        <f t="shared" ref="C66:C78" si="26">A67</f>
        <v>100503</v>
      </c>
      <c r="D66" s="11" t="s">
        <v>102</v>
      </c>
      <c r="E66" s="11" t="s">
        <v>83</v>
      </c>
      <c r="F66" s="2"/>
      <c r="G66" s="8"/>
      <c r="H66" s="2" t="str">
        <f t="shared" si="25"/>
        <v>1036|15</v>
      </c>
      <c r="I66" s="2">
        <f t="shared" ref="I66:I78" si="27">I65+1000</f>
        <v>2000</v>
      </c>
      <c r="K66" s="2" t="s">
        <v>84</v>
      </c>
      <c r="L66" s="2">
        <v>1036</v>
      </c>
      <c r="M66" s="2">
        <f t="shared" ref="M66:M78" si="28">M65+5</f>
        <v>15</v>
      </c>
    </row>
    <row r="67" s="2" customFormat="1" spans="1:13">
      <c r="A67" s="2">
        <v>100503</v>
      </c>
      <c r="B67" s="2">
        <v>3</v>
      </c>
      <c r="C67" s="2">
        <f t="shared" si="26"/>
        <v>100504</v>
      </c>
      <c r="D67" s="11" t="s">
        <v>103</v>
      </c>
      <c r="E67" s="11" t="s">
        <v>83</v>
      </c>
      <c r="F67" s="2"/>
      <c r="G67" s="8"/>
      <c r="H67" s="2" t="str">
        <f t="shared" si="25"/>
        <v>1036|20</v>
      </c>
      <c r="I67" s="2">
        <f t="shared" si="27"/>
        <v>3000</v>
      </c>
      <c r="K67" s="2" t="s">
        <v>84</v>
      </c>
      <c r="L67" s="2">
        <v>1036</v>
      </c>
      <c r="M67" s="2">
        <f t="shared" si="28"/>
        <v>20</v>
      </c>
    </row>
    <row r="68" s="2" customFormat="1" spans="1:13">
      <c r="A68" s="2">
        <v>100504</v>
      </c>
      <c r="B68" s="2">
        <v>4</v>
      </c>
      <c r="C68" s="2">
        <f t="shared" si="26"/>
        <v>100505</v>
      </c>
      <c r="D68" s="11" t="s">
        <v>104</v>
      </c>
      <c r="E68" s="11" t="s">
        <v>83</v>
      </c>
      <c r="F68" s="2"/>
      <c r="G68" s="8"/>
      <c r="H68" s="2" t="str">
        <f t="shared" si="25"/>
        <v>1036|25</v>
      </c>
      <c r="I68" s="2">
        <f t="shared" si="27"/>
        <v>4000</v>
      </c>
      <c r="K68" s="2" t="s">
        <v>84</v>
      </c>
      <c r="L68" s="2">
        <v>1036</v>
      </c>
      <c r="M68" s="2">
        <f t="shared" si="28"/>
        <v>25</v>
      </c>
    </row>
    <row r="69" s="2" customFormat="1" spans="1:16">
      <c r="A69" s="2">
        <v>100505</v>
      </c>
      <c r="B69" s="2">
        <v>5</v>
      </c>
      <c r="C69" s="2">
        <f t="shared" si="26"/>
        <v>100506</v>
      </c>
      <c r="D69" s="11" t="s">
        <v>105</v>
      </c>
      <c r="E69" s="11" t="s">
        <v>83</v>
      </c>
      <c r="F69" s="2"/>
      <c r="G69" s="8"/>
      <c r="H69" s="2" t="str">
        <f>L69&amp;"|"&amp;M69&amp;";"&amp;O69&amp;"|"&amp;P69</f>
        <v>1036|30;100501|2</v>
      </c>
      <c r="I69" s="2">
        <f t="shared" si="27"/>
        <v>5000</v>
      </c>
      <c r="K69" s="2" t="s">
        <v>89</v>
      </c>
      <c r="L69" s="2">
        <v>1036</v>
      </c>
      <c r="M69" s="2">
        <f t="shared" si="28"/>
        <v>30</v>
      </c>
      <c r="N69" s="2" t="str">
        <f>D65</f>
        <v>Leather Armour1</v>
      </c>
      <c r="O69" s="2">
        <f>A65</f>
        <v>100501</v>
      </c>
      <c r="P69" s="2">
        <v>2</v>
      </c>
    </row>
    <row r="70" s="2" customFormat="1" spans="1:13">
      <c r="A70" s="2">
        <v>100506</v>
      </c>
      <c r="B70" s="2">
        <v>6</v>
      </c>
      <c r="C70" s="2">
        <f t="shared" si="26"/>
        <v>100507</v>
      </c>
      <c r="D70" s="11" t="s">
        <v>106</v>
      </c>
      <c r="E70" s="11" t="s">
        <v>83</v>
      </c>
      <c r="F70" s="2"/>
      <c r="G70" s="8"/>
      <c r="H70" s="2" t="str">
        <f t="shared" ref="H70:H73" si="29">L70&amp;"|"&amp;M70</f>
        <v>1036|35</v>
      </c>
      <c r="I70" s="2">
        <f t="shared" si="27"/>
        <v>6000</v>
      </c>
      <c r="K70" s="2" t="s">
        <v>89</v>
      </c>
      <c r="L70" s="2">
        <v>1036</v>
      </c>
      <c r="M70" s="2">
        <f t="shared" si="28"/>
        <v>35</v>
      </c>
    </row>
    <row r="71" s="2" customFormat="1" spans="1:13">
      <c r="A71" s="2">
        <v>100507</v>
      </c>
      <c r="B71" s="2">
        <v>7</v>
      </c>
      <c r="C71" s="2">
        <f t="shared" si="26"/>
        <v>100508</v>
      </c>
      <c r="D71" s="11" t="s">
        <v>107</v>
      </c>
      <c r="E71" s="11" t="s">
        <v>83</v>
      </c>
      <c r="F71" s="2"/>
      <c r="G71" s="8"/>
      <c r="H71" s="2" t="str">
        <f t="shared" si="29"/>
        <v>1036|40</v>
      </c>
      <c r="I71" s="2">
        <f t="shared" si="27"/>
        <v>7000</v>
      </c>
      <c r="K71" s="2" t="s">
        <v>89</v>
      </c>
      <c r="L71" s="2">
        <v>1036</v>
      </c>
      <c r="M71" s="2">
        <f t="shared" si="28"/>
        <v>40</v>
      </c>
    </row>
    <row r="72" s="2" customFormat="1" spans="1:13">
      <c r="A72" s="2">
        <v>100508</v>
      </c>
      <c r="B72" s="2">
        <v>8</v>
      </c>
      <c r="C72" s="2">
        <f t="shared" si="26"/>
        <v>100509</v>
      </c>
      <c r="D72" s="11" t="s">
        <v>108</v>
      </c>
      <c r="E72" s="11" t="s">
        <v>83</v>
      </c>
      <c r="F72" s="2"/>
      <c r="G72" s="8"/>
      <c r="H72" s="2" t="str">
        <f t="shared" si="29"/>
        <v>1036|45</v>
      </c>
      <c r="I72" s="2">
        <f t="shared" si="27"/>
        <v>8000</v>
      </c>
      <c r="K72" s="2" t="s">
        <v>89</v>
      </c>
      <c r="L72" s="2">
        <v>1036</v>
      </c>
      <c r="M72" s="2">
        <f t="shared" si="28"/>
        <v>45</v>
      </c>
    </row>
    <row r="73" s="2" customFormat="1" spans="1:13">
      <c r="A73" s="2">
        <v>100509</v>
      </c>
      <c r="B73" s="2">
        <v>9</v>
      </c>
      <c r="C73" s="2">
        <f t="shared" si="26"/>
        <v>100510</v>
      </c>
      <c r="D73" s="11" t="s">
        <v>109</v>
      </c>
      <c r="E73" s="11" t="s">
        <v>83</v>
      </c>
      <c r="F73" s="2"/>
      <c r="G73" s="8"/>
      <c r="H73" s="2" t="str">
        <f t="shared" si="29"/>
        <v>1036|50</v>
      </c>
      <c r="I73" s="2">
        <f t="shared" si="27"/>
        <v>9000</v>
      </c>
      <c r="K73" s="2" t="s">
        <v>89</v>
      </c>
      <c r="L73" s="2">
        <v>1036</v>
      </c>
      <c r="M73" s="2">
        <f t="shared" si="28"/>
        <v>50</v>
      </c>
    </row>
    <row r="74" s="2" customFormat="1" spans="1:16">
      <c r="A74" s="2">
        <v>100510</v>
      </c>
      <c r="B74" s="2">
        <v>10</v>
      </c>
      <c r="C74" s="2">
        <f t="shared" si="26"/>
        <v>100511</v>
      </c>
      <c r="D74" s="11" t="s">
        <v>110</v>
      </c>
      <c r="E74" s="11" t="s">
        <v>83</v>
      </c>
      <c r="F74" s="2"/>
      <c r="G74" s="8"/>
      <c r="H74" s="2" t="str">
        <f>L74&amp;"|"&amp;M74&amp;";"&amp;O74&amp;"|"&amp;P74</f>
        <v>1011|55;100501|5</v>
      </c>
      <c r="I74" s="2">
        <f t="shared" si="27"/>
        <v>10000</v>
      </c>
      <c r="K74" s="2" t="s">
        <v>95</v>
      </c>
      <c r="L74" s="2">
        <v>1011</v>
      </c>
      <c r="M74" s="2">
        <f t="shared" si="28"/>
        <v>55</v>
      </c>
      <c r="N74" s="2" t="str">
        <f>D65</f>
        <v>Leather Armour1</v>
      </c>
      <c r="O74" s="2">
        <f>A65</f>
        <v>100501</v>
      </c>
      <c r="P74" s="2">
        <v>5</v>
      </c>
    </row>
    <row r="75" s="2" customFormat="1" spans="1:13">
      <c r="A75" s="2">
        <v>100511</v>
      </c>
      <c r="B75" s="2">
        <v>11</v>
      </c>
      <c r="C75" s="2">
        <f t="shared" si="26"/>
        <v>100512</v>
      </c>
      <c r="D75" s="11" t="s">
        <v>111</v>
      </c>
      <c r="E75" s="11" t="s">
        <v>83</v>
      </c>
      <c r="F75" s="2"/>
      <c r="G75" s="8"/>
      <c r="H75" s="2" t="str">
        <f t="shared" ref="H75:H77" si="30">L75&amp;"|"&amp;M75</f>
        <v>1011|60</v>
      </c>
      <c r="I75" s="2">
        <f t="shared" si="27"/>
        <v>11000</v>
      </c>
      <c r="K75" s="2" t="s">
        <v>95</v>
      </c>
      <c r="L75" s="2">
        <v>1011</v>
      </c>
      <c r="M75" s="2">
        <f t="shared" si="28"/>
        <v>60</v>
      </c>
    </row>
    <row r="76" s="2" customFormat="1" spans="1:13">
      <c r="A76" s="2">
        <v>100512</v>
      </c>
      <c r="B76" s="2">
        <v>12</v>
      </c>
      <c r="C76" s="2">
        <f t="shared" si="26"/>
        <v>100513</v>
      </c>
      <c r="D76" s="11" t="s">
        <v>112</v>
      </c>
      <c r="E76" s="11" t="s">
        <v>83</v>
      </c>
      <c r="F76" s="2"/>
      <c r="G76" s="8"/>
      <c r="H76" s="2" t="str">
        <f t="shared" si="30"/>
        <v>1011|65</v>
      </c>
      <c r="I76" s="2">
        <f t="shared" si="27"/>
        <v>12000</v>
      </c>
      <c r="K76" s="2" t="s">
        <v>95</v>
      </c>
      <c r="L76" s="2">
        <v>1011</v>
      </c>
      <c r="M76" s="2">
        <f t="shared" si="28"/>
        <v>65</v>
      </c>
    </row>
    <row r="77" s="2" customFormat="1" spans="1:13">
      <c r="A77" s="2">
        <v>100513</v>
      </c>
      <c r="B77" s="2">
        <v>13</v>
      </c>
      <c r="C77" s="2">
        <f t="shared" si="26"/>
        <v>100514</v>
      </c>
      <c r="D77" s="11" t="s">
        <v>113</v>
      </c>
      <c r="E77" s="11" t="s">
        <v>83</v>
      </c>
      <c r="F77" s="2"/>
      <c r="G77" s="8"/>
      <c r="H77" s="2" t="str">
        <f t="shared" si="30"/>
        <v>1011|70</v>
      </c>
      <c r="I77" s="2">
        <f t="shared" si="27"/>
        <v>13000</v>
      </c>
      <c r="K77" s="2" t="s">
        <v>95</v>
      </c>
      <c r="L77" s="2">
        <v>1011</v>
      </c>
      <c r="M77" s="2">
        <f t="shared" si="28"/>
        <v>70</v>
      </c>
    </row>
    <row r="78" s="2" customFormat="1" spans="1:16">
      <c r="A78" s="2">
        <v>100514</v>
      </c>
      <c r="B78" s="2">
        <v>14</v>
      </c>
      <c r="C78" s="2">
        <f t="shared" si="26"/>
        <v>100515</v>
      </c>
      <c r="D78" s="11" t="s">
        <v>114</v>
      </c>
      <c r="E78" s="11" t="s">
        <v>83</v>
      </c>
      <c r="F78" s="2"/>
      <c r="G78" s="8"/>
      <c r="H78" s="2" t="str">
        <f>L78&amp;"|"&amp;M78&amp;";"&amp;O78&amp;"|"&amp;P78</f>
        <v>1011|75;100501|8</v>
      </c>
      <c r="I78" s="2">
        <f t="shared" si="27"/>
        <v>14000</v>
      </c>
      <c r="K78" s="2" t="s">
        <v>95</v>
      </c>
      <c r="L78" s="2">
        <v>1011</v>
      </c>
      <c r="M78" s="2">
        <f t="shared" si="28"/>
        <v>75</v>
      </c>
      <c r="N78" s="2" t="str">
        <f>D65</f>
        <v>Leather Armour1</v>
      </c>
      <c r="O78" s="2">
        <f>A65</f>
        <v>100501</v>
      </c>
      <c r="P78" s="2">
        <v>8</v>
      </c>
    </row>
    <row r="79" s="2" customFormat="1" spans="1:7">
      <c r="A79" s="2">
        <v>100515</v>
      </c>
      <c r="B79" s="2">
        <v>15</v>
      </c>
      <c r="C79" s="2"/>
      <c r="D79" s="11" t="s">
        <v>115</v>
      </c>
      <c r="E79" s="11" t="s">
        <v>83</v>
      </c>
      <c r="F79" s="2"/>
      <c r="G79" s="8"/>
    </row>
    <row r="80" s="3" customFormat="1" spans="1:13">
      <c r="A80" s="3">
        <v>100601</v>
      </c>
      <c r="B80" s="3">
        <v>1</v>
      </c>
      <c r="C80" s="3">
        <f>A81</f>
        <v>100602</v>
      </c>
      <c r="D80" s="9" t="s">
        <v>116</v>
      </c>
      <c r="E80" s="9" t="s">
        <v>83</v>
      </c>
      <c r="F80" s="3"/>
      <c r="G80" s="10"/>
      <c r="H80" s="3" t="str">
        <f t="shared" ref="H80:H83" si="31">L80&amp;"|"&amp;M80</f>
        <v>1036|10</v>
      </c>
      <c r="I80" s="3">
        <v>1000</v>
      </c>
      <c r="K80" s="3" t="s">
        <v>84</v>
      </c>
      <c r="L80" s="3">
        <v>1036</v>
      </c>
      <c r="M80" s="3">
        <v>10</v>
      </c>
    </row>
    <row r="81" s="3" customFormat="1" spans="1:13">
      <c r="A81" s="3">
        <v>100602</v>
      </c>
      <c r="B81" s="3">
        <v>2</v>
      </c>
      <c r="C81" s="3">
        <f t="shared" ref="C81:C93" si="32">A82</f>
        <v>100603</v>
      </c>
      <c r="D81" s="9" t="s">
        <v>117</v>
      </c>
      <c r="E81" s="9" t="s">
        <v>83</v>
      </c>
      <c r="F81" s="3"/>
      <c r="G81" s="10"/>
      <c r="H81" s="3" t="str">
        <f t="shared" si="31"/>
        <v>1036|15</v>
      </c>
      <c r="I81" s="3">
        <f t="shared" ref="I81:I93" si="33">I80+1000</f>
        <v>2000</v>
      </c>
      <c r="K81" s="3" t="s">
        <v>84</v>
      </c>
      <c r="L81" s="3">
        <v>1036</v>
      </c>
      <c r="M81" s="3">
        <f t="shared" ref="M81:M93" si="34">M80+5</f>
        <v>15</v>
      </c>
    </row>
    <row r="82" s="3" customFormat="1" spans="1:13">
      <c r="A82" s="3">
        <v>100603</v>
      </c>
      <c r="B82" s="3">
        <v>3</v>
      </c>
      <c r="C82" s="3">
        <f t="shared" si="32"/>
        <v>100604</v>
      </c>
      <c r="D82" s="9" t="s">
        <v>118</v>
      </c>
      <c r="E82" s="9" t="s">
        <v>83</v>
      </c>
      <c r="F82" s="3"/>
      <c r="G82" s="10"/>
      <c r="H82" s="3" t="str">
        <f t="shared" si="31"/>
        <v>1036|20</v>
      </c>
      <c r="I82" s="3">
        <f t="shared" si="33"/>
        <v>3000</v>
      </c>
      <c r="K82" s="3" t="s">
        <v>84</v>
      </c>
      <c r="L82" s="3">
        <v>1036</v>
      </c>
      <c r="M82" s="3">
        <f t="shared" si="34"/>
        <v>20</v>
      </c>
    </row>
    <row r="83" s="3" customFormat="1" spans="1:13">
      <c r="A83" s="3">
        <v>100604</v>
      </c>
      <c r="B83" s="3">
        <v>4</v>
      </c>
      <c r="C83" s="3">
        <f t="shared" si="32"/>
        <v>100605</v>
      </c>
      <c r="D83" s="9" t="s">
        <v>119</v>
      </c>
      <c r="E83" s="9" t="s">
        <v>83</v>
      </c>
      <c r="F83" s="3"/>
      <c r="G83" s="10"/>
      <c r="H83" s="3" t="str">
        <f t="shared" si="31"/>
        <v>1036|25</v>
      </c>
      <c r="I83" s="3">
        <f t="shared" si="33"/>
        <v>4000</v>
      </c>
      <c r="K83" s="3" t="s">
        <v>84</v>
      </c>
      <c r="L83" s="3">
        <v>1036</v>
      </c>
      <c r="M83" s="3">
        <f t="shared" si="34"/>
        <v>25</v>
      </c>
    </row>
    <row r="84" s="3" customFormat="1" spans="1:16">
      <c r="A84" s="3">
        <v>100605</v>
      </c>
      <c r="B84" s="3">
        <v>5</v>
      </c>
      <c r="C84" s="3">
        <f t="shared" si="32"/>
        <v>100606</v>
      </c>
      <c r="D84" s="9" t="s">
        <v>120</v>
      </c>
      <c r="E84" s="9" t="s">
        <v>83</v>
      </c>
      <c r="F84" s="3"/>
      <c r="G84" s="10"/>
      <c r="H84" s="3" t="str">
        <f>L84&amp;"|"&amp;M84&amp;";"&amp;O84&amp;"|"&amp;P84</f>
        <v>1036|30;100601|2</v>
      </c>
      <c r="I84" s="3">
        <f t="shared" si="33"/>
        <v>5000</v>
      </c>
      <c r="K84" s="3" t="s">
        <v>89</v>
      </c>
      <c r="L84" s="3">
        <v>1036</v>
      </c>
      <c r="M84" s="3">
        <f t="shared" si="34"/>
        <v>30</v>
      </c>
      <c r="N84" s="3" t="str">
        <f>D80</f>
        <v>Cape1</v>
      </c>
      <c r="O84" s="3">
        <f>A80</f>
        <v>100601</v>
      </c>
      <c r="P84" s="3">
        <v>2</v>
      </c>
    </row>
    <row r="85" s="3" customFormat="1" spans="1:13">
      <c r="A85" s="3">
        <v>100606</v>
      </c>
      <c r="B85" s="3">
        <v>6</v>
      </c>
      <c r="C85" s="3">
        <f t="shared" si="32"/>
        <v>100607</v>
      </c>
      <c r="D85" s="9" t="s">
        <v>121</v>
      </c>
      <c r="E85" s="9" t="s">
        <v>83</v>
      </c>
      <c r="F85" s="3"/>
      <c r="G85" s="10"/>
      <c r="H85" s="3" t="str">
        <f t="shared" ref="H85:H88" si="35">L85&amp;"|"&amp;M85</f>
        <v>1036|35</v>
      </c>
      <c r="I85" s="3">
        <f t="shared" si="33"/>
        <v>6000</v>
      </c>
      <c r="K85" s="3" t="s">
        <v>89</v>
      </c>
      <c r="L85" s="3">
        <v>1036</v>
      </c>
      <c r="M85" s="3">
        <f t="shared" si="34"/>
        <v>35</v>
      </c>
    </row>
    <row r="86" s="3" customFormat="1" spans="1:13">
      <c r="A86" s="3">
        <v>100607</v>
      </c>
      <c r="B86" s="3">
        <v>7</v>
      </c>
      <c r="C86" s="3">
        <f t="shared" si="32"/>
        <v>100608</v>
      </c>
      <c r="D86" s="9" t="s">
        <v>122</v>
      </c>
      <c r="E86" s="9" t="s">
        <v>83</v>
      </c>
      <c r="F86" s="3"/>
      <c r="G86" s="10"/>
      <c r="H86" s="3" t="str">
        <f t="shared" si="35"/>
        <v>1036|40</v>
      </c>
      <c r="I86" s="3">
        <f t="shared" si="33"/>
        <v>7000</v>
      </c>
      <c r="K86" s="3" t="s">
        <v>89</v>
      </c>
      <c r="L86" s="3">
        <v>1036</v>
      </c>
      <c r="M86" s="3">
        <f t="shared" si="34"/>
        <v>40</v>
      </c>
    </row>
    <row r="87" s="3" customFormat="1" spans="1:13">
      <c r="A87" s="3">
        <v>100608</v>
      </c>
      <c r="B87" s="3">
        <v>8</v>
      </c>
      <c r="C87" s="3">
        <f t="shared" si="32"/>
        <v>100609</v>
      </c>
      <c r="D87" s="9" t="s">
        <v>123</v>
      </c>
      <c r="E87" s="9" t="s">
        <v>83</v>
      </c>
      <c r="F87" s="3"/>
      <c r="G87" s="10"/>
      <c r="H87" s="3" t="str">
        <f t="shared" si="35"/>
        <v>1036|45</v>
      </c>
      <c r="I87" s="3">
        <f t="shared" si="33"/>
        <v>8000</v>
      </c>
      <c r="K87" s="3" t="s">
        <v>89</v>
      </c>
      <c r="L87" s="3">
        <v>1036</v>
      </c>
      <c r="M87" s="3">
        <f t="shared" si="34"/>
        <v>45</v>
      </c>
    </row>
    <row r="88" s="3" customFormat="1" spans="1:13">
      <c r="A88" s="3">
        <v>100609</v>
      </c>
      <c r="B88" s="3">
        <v>9</v>
      </c>
      <c r="C88" s="3">
        <f t="shared" si="32"/>
        <v>100610</v>
      </c>
      <c r="D88" s="9" t="s">
        <v>124</v>
      </c>
      <c r="E88" s="9" t="s">
        <v>83</v>
      </c>
      <c r="F88" s="3"/>
      <c r="G88" s="10"/>
      <c r="H88" s="3" t="str">
        <f t="shared" si="35"/>
        <v>1036|50</v>
      </c>
      <c r="I88" s="3">
        <f t="shared" si="33"/>
        <v>9000</v>
      </c>
      <c r="K88" s="3" t="s">
        <v>89</v>
      </c>
      <c r="L88" s="3">
        <v>1036</v>
      </c>
      <c r="M88" s="3">
        <f t="shared" si="34"/>
        <v>50</v>
      </c>
    </row>
    <row r="89" s="3" customFormat="1" spans="1:16">
      <c r="A89" s="3">
        <v>100610</v>
      </c>
      <c r="B89" s="3">
        <v>10</v>
      </c>
      <c r="C89" s="3">
        <f t="shared" si="32"/>
        <v>100611</v>
      </c>
      <c r="D89" s="9" t="s">
        <v>125</v>
      </c>
      <c r="E89" s="9" t="s">
        <v>83</v>
      </c>
      <c r="F89" s="3"/>
      <c r="G89" s="10"/>
      <c r="H89" s="3" t="str">
        <f>L89&amp;"|"&amp;M89&amp;";"&amp;O89&amp;"|"&amp;P89</f>
        <v>1011|55;100601|5</v>
      </c>
      <c r="I89" s="3">
        <f t="shared" si="33"/>
        <v>10000</v>
      </c>
      <c r="K89" s="3" t="s">
        <v>95</v>
      </c>
      <c r="L89" s="3">
        <v>1011</v>
      </c>
      <c r="M89" s="3">
        <f t="shared" si="34"/>
        <v>55</v>
      </c>
      <c r="N89" s="3" t="str">
        <f>D80</f>
        <v>Cape1</v>
      </c>
      <c r="O89" s="3">
        <f>A80</f>
        <v>100601</v>
      </c>
      <c r="P89" s="3">
        <v>5</v>
      </c>
    </row>
    <row r="90" s="3" customFormat="1" spans="1:13">
      <c r="A90" s="3">
        <v>100611</v>
      </c>
      <c r="B90" s="3">
        <v>11</v>
      </c>
      <c r="C90" s="3">
        <f t="shared" si="32"/>
        <v>100612</v>
      </c>
      <c r="D90" s="9" t="s">
        <v>126</v>
      </c>
      <c r="E90" s="9" t="s">
        <v>83</v>
      </c>
      <c r="F90" s="3"/>
      <c r="G90" s="10"/>
      <c r="H90" s="3" t="str">
        <f t="shared" ref="H90:H92" si="36">L90&amp;"|"&amp;M90</f>
        <v>1011|60</v>
      </c>
      <c r="I90" s="3">
        <f t="shared" si="33"/>
        <v>11000</v>
      </c>
      <c r="K90" s="3" t="s">
        <v>95</v>
      </c>
      <c r="L90" s="3">
        <v>1011</v>
      </c>
      <c r="M90" s="3">
        <f t="shared" si="34"/>
        <v>60</v>
      </c>
    </row>
    <row r="91" s="3" customFormat="1" spans="1:13">
      <c r="A91" s="3">
        <v>100612</v>
      </c>
      <c r="B91" s="3">
        <v>12</v>
      </c>
      <c r="C91" s="3">
        <f t="shared" si="32"/>
        <v>100613</v>
      </c>
      <c r="D91" s="9" t="s">
        <v>127</v>
      </c>
      <c r="E91" s="9" t="s">
        <v>83</v>
      </c>
      <c r="F91" s="3"/>
      <c r="G91" s="10"/>
      <c r="H91" s="3" t="str">
        <f t="shared" si="36"/>
        <v>1011|65</v>
      </c>
      <c r="I91" s="3">
        <f t="shared" si="33"/>
        <v>12000</v>
      </c>
      <c r="K91" s="3" t="s">
        <v>95</v>
      </c>
      <c r="L91" s="3">
        <v>1011</v>
      </c>
      <c r="M91" s="3">
        <f t="shared" si="34"/>
        <v>65</v>
      </c>
    </row>
    <row r="92" s="3" customFormat="1" spans="1:13">
      <c r="A92" s="3">
        <v>100613</v>
      </c>
      <c r="B92" s="3">
        <v>13</v>
      </c>
      <c r="C92" s="3">
        <f t="shared" si="32"/>
        <v>100614</v>
      </c>
      <c r="D92" s="9" t="s">
        <v>128</v>
      </c>
      <c r="E92" s="9" t="s">
        <v>83</v>
      </c>
      <c r="F92" s="3"/>
      <c r="G92" s="10"/>
      <c r="H92" s="3" t="str">
        <f t="shared" si="36"/>
        <v>1011|70</v>
      </c>
      <c r="I92" s="3">
        <f t="shared" si="33"/>
        <v>13000</v>
      </c>
      <c r="K92" s="3" t="s">
        <v>95</v>
      </c>
      <c r="L92" s="3">
        <v>1011</v>
      </c>
      <c r="M92" s="3">
        <f t="shared" si="34"/>
        <v>70</v>
      </c>
    </row>
    <row r="93" s="3" customFormat="1" spans="1:16">
      <c r="A93" s="3">
        <v>100614</v>
      </c>
      <c r="B93" s="3">
        <v>14</v>
      </c>
      <c r="C93" s="3">
        <f t="shared" si="32"/>
        <v>100615</v>
      </c>
      <c r="D93" s="9" t="s">
        <v>129</v>
      </c>
      <c r="E93" s="9" t="s">
        <v>83</v>
      </c>
      <c r="F93" s="3"/>
      <c r="G93" s="10"/>
      <c r="H93" s="3" t="str">
        <f>L93&amp;"|"&amp;M93&amp;";"&amp;O93&amp;"|"&amp;P93</f>
        <v>1011|75;100601|8</v>
      </c>
      <c r="I93" s="3">
        <f t="shared" si="33"/>
        <v>14000</v>
      </c>
      <c r="K93" s="3" t="s">
        <v>95</v>
      </c>
      <c r="L93" s="3">
        <v>1011</v>
      </c>
      <c r="M93" s="3">
        <f t="shared" si="34"/>
        <v>75</v>
      </c>
      <c r="N93" s="3" t="str">
        <f>D80</f>
        <v>Cape1</v>
      </c>
      <c r="O93" s="3">
        <f>A80</f>
        <v>100601</v>
      </c>
      <c r="P93" s="3">
        <v>8</v>
      </c>
    </row>
    <row r="94" s="3" customFormat="1" spans="1:7">
      <c r="A94" s="3">
        <v>100615</v>
      </c>
      <c r="B94" s="3">
        <v>15</v>
      </c>
      <c r="C94" s="3"/>
      <c r="D94" s="9" t="s">
        <v>130</v>
      </c>
      <c r="E94" s="9" t="s">
        <v>83</v>
      </c>
      <c r="F94" s="3"/>
      <c r="G94" s="10"/>
    </row>
    <row r="95" s="2" customFormat="1" spans="1:13">
      <c r="A95" s="2">
        <v>100701</v>
      </c>
      <c r="B95" s="2">
        <v>1</v>
      </c>
      <c r="C95" s="2">
        <f>A96</f>
        <v>100702</v>
      </c>
      <c r="D95" s="11" t="s">
        <v>131</v>
      </c>
      <c r="E95" s="11" t="s">
        <v>132</v>
      </c>
      <c r="F95" s="2"/>
      <c r="G95" s="8"/>
      <c r="H95" s="2" t="str">
        <f t="shared" ref="H95:H98" si="37">L95&amp;"|"&amp;M95</f>
        <v>1005|10</v>
      </c>
      <c r="I95" s="2">
        <v>1000</v>
      </c>
      <c r="J95" s="2"/>
      <c r="K95" s="2" t="s">
        <v>133</v>
      </c>
      <c r="L95" s="2">
        <v>1005</v>
      </c>
      <c r="M95" s="2">
        <v>10</v>
      </c>
    </row>
    <row r="96" s="2" customFormat="1" spans="1:13">
      <c r="A96" s="2">
        <v>100702</v>
      </c>
      <c r="B96" s="2">
        <v>2</v>
      </c>
      <c r="C96" s="2">
        <f t="shared" ref="C96:C108" si="38">A97</f>
        <v>100703</v>
      </c>
      <c r="D96" s="11" t="s">
        <v>134</v>
      </c>
      <c r="E96" s="11" t="s">
        <v>132</v>
      </c>
      <c r="F96" s="2"/>
      <c r="G96" s="8"/>
      <c r="H96" s="2" t="str">
        <f t="shared" si="37"/>
        <v>1005|15</v>
      </c>
      <c r="I96" s="2">
        <f t="shared" ref="I96:I108" si="39">I95+1000</f>
        <v>2000</v>
      </c>
      <c r="K96" s="2" t="s">
        <v>133</v>
      </c>
      <c r="L96" s="2">
        <v>1005</v>
      </c>
      <c r="M96" s="2">
        <f t="shared" ref="M96:M108" si="40">M95+5</f>
        <v>15</v>
      </c>
    </row>
    <row r="97" s="2" customFormat="1" spans="1:13">
      <c r="A97" s="2">
        <v>100703</v>
      </c>
      <c r="B97" s="2">
        <v>3</v>
      </c>
      <c r="C97" s="2">
        <f t="shared" si="38"/>
        <v>100704</v>
      </c>
      <c r="D97" s="11" t="s">
        <v>135</v>
      </c>
      <c r="E97" s="11" t="s">
        <v>132</v>
      </c>
      <c r="F97" s="2"/>
      <c r="G97" s="8"/>
      <c r="H97" s="2" t="str">
        <f t="shared" si="37"/>
        <v>1005|20</v>
      </c>
      <c r="I97" s="2">
        <f t="shared" si="39"/>
        <v>3000</v>
      </c>
      <c r="K97" s="2" t="s">
        <v>133</v>
      </c>
      <c r="L97" s="2">
        <v>1005</v>
      </c>
      <c r="M97" s="2">
        <f t="shared" si="40"/>
        <v>20</v>
      </c>
    </row>
    <row r="98" s="2" customFormat="1" spans="1:13">
      <c r="A98" s="2">
        <v>100704</v>
      </c>
      <c r="B98" s="2">
        <v>4</v>
      </c>
      <c r="C98" s="2">
        <f t="shared" si="38"/>
        <v>100705</v>
      </c>
      <c r="D98" s="11" t="s">
        <v>136</v>
      </c>
      <c r="E98" s="11" t="s">
        <v>132</v>
      </c>
      <c r="F98" s="2"/>
      <c r="G98" s="8"/>
      <c r="H98" s="2" t="str">
        <f t="shared" si="37"/>
        <v>1005|25</v>
      </c>
      <c r="I98" s="2">
        <f t="shared" si="39"/>
        <v>4000</v>
      </c>
      <c r="K98" s="2" t="s">
        <v>133</v>
      </c>
      <c r="L98" s="2">
        <v>1005</v>
      </c>
      <c r="M98" s="2">
        <f t="shared" si="40"/>
        <v>25</v>
      </c>
    </row>
    <row r="99" s="2" customFormat="1" spans="1:16">
      <c r="A99" s="2">
        <v>100705</v>
      </c>
      <c r="B99" s="2">
        <v>5</v>
      </c>
      <c r="C99" s="2">
        <f t="shared" si="38"/>
        <v>100706</v>
      </c>
      <c r="D99" s="11" t="s">
        <v>137</v>
      </c>
      <c r="E99" s="11" t="s">
        <v>132</v>
      </c>
      <c r="F99" s="2"/>
      <c r="G99" s="8"/>
      <c r="H99" s="2" t="str">
        <f>L99&amp;"|"&amp;M99&amp;";"&amp;O99&amp;"|"&amp;P99</f>
        <v>1005|30;100701|2</v>
      </c>
      <c r="I99" s="2">
        <f t="shared" si="39"/>
        <v>5000</v>
      </c>
      <c r="K99" s="2" t="s">
        <v>133</v>
      </c>
      <c r="L99" s="2">
        <v>1005</v>
      </c>
      <c r="M99" s="2">
        <f t="shared" si="40"/>
        <v>30</v>
      </c>
      <c r="N99" s="2" t="str">
        <f>D95</f>
        <v>Circlet1</v>
      </c>
      <c r="O99" s="2">
        <f>A95</f>
        <v>100701</v>
      </c>
      <c r="P99" s="2">
        <v>2</v>
      </c>
    </row>
    <row r="100" s="2" customFormat="1" spans="1:13">
      <c r="A100" s="2">
        <v>100706</v>
      </c>
      <c r="B100" s="2">
        <v>6</v>
      </c>
      <c r="C100" s="2">
        <f t="shared" si="38"/>
        <v>100707</v>
      </c>
      <c r="D100" s="11" t="s">
        <v>138</v>
      </c>
      <c r="E100" s="11" t="s">
        <v>132</v>
      </c>
      <c r="F100" s="2"/>
      <c r="G100" s="8"/>
      <c r="H100" s="2" t="str">
        <f t="shared" ref="H100:H103" si="41">L100&amp;"|"&amp;M100</f>
        <v>1005|35</v>
      </c>
      <c r="I100" s="2">
        <f t="shared" si="39"/>
        <v>6000</v>
      </c>
      <c r="K100" s="2" t="s">
        <v>133</v>
      </c>
      <c r="L100" s="2">
        <v>1005</v>
      </c>
      <c r="M100" s="2">
        <f t="shared" si="40"/>
        <v>35</v>
      </c>
    </row>
    <row r="101" s="2" customFormat="1" spans="1:13">
      <c r="A101" s="2">
        <v>100707</v>
      </c>
      <c r="B101" s="2">
        <v>7</v>
      </c>
      <c r="C101" s="2">
        <f t="shared" si="38"/>
        <v>100708</v>
      </c>
      <c r="D101" s="11" t="s">
        <v>139</v>
      </c>
      <c r="E101" s="11" t="s">
        <v>132</v>
      </c>
      <c r="F101" s="2"/>
      <c r="G101" s="8"/>
      <c r="H101" s="2" t="str">
        <f t="shared" si="41"/>
        <v>1005|40</v>
      </c>
      <c r="I101" s="2">
        <f t="shared" si="39"/>
        <v>7000</v>
      </c>
      <c r="K101" s="2" t="s">
        <v>133</v>
      </c>
      <c r="L101" s="2">
        <v>1005</v>
      </c>
      <c r="M101" s="2">
        <f t="shared" si="40"/>
        <v>40</v>
      </c>
    </row>
    <row r="102" s="2" customFormat="1" spans="1:13">
      <c r="A102" s="2">
        <v>100708</v>
      </c>
      <c r="B102" s="2">
        <v>8</v>
      </c>
      <c r="C102" s="2">
        <f t="shared" si="38"/>
        <v>100709</v>
      </c>
      <c r="D102" s="11" t="s">
        <v>140</v>
      </c>
      <c r="E102" s="11" t="s">
        <v>132</v>
      </c>
      <c r="F102" s="2"/>
      <c r="G102" s="8"/>
      <c r="H102" s="2" t="str">
        <f t="shared" si="41"/>
        <v>1005|45</v>
      </c>
      <c r="I102" s="2">
        <f t="shared" si="39"/>
        <v>8000</v>
      </c>
      <c r="K102" s="2" t="s">
        <v>133</v>
      </c>
      <c r="L102" s="2">
        <v>1005</v>
      </c>
      <c r="M102" s="2">
        <f t="shared" si="40"/>
        <v>45</v>
      </c>
    </row>
    <row r="103" s="2" customFormat="1" spans="1:13">
      <c r="A103" s="2">
        <v>100709</v>
      </c>
      <c r="B103" s="2">
        <v>9</v>
      </c>
      <c r="C103" s="2">
        <f t="shared" si="38"/>
        <v>100710</v>
      </c>
      <c r="D103" s="11" t="s">
        <v>141</v>
      </c>
      <c r="E103" s="11" t="s">
        <v>132</v>
      </c>
      <c r="F103" s="2"/>
      <c r="G103" s="8"/>
      <c r="H103" s="2" t="str">
        <f t="shared" si="41"/>
        <v>1005|50</v>
      </c>
      <c r="I103" s="2">
        <f t="shared" si="39"/>
        <v>9000</v>
      </c>
      <c r="K103" s="2" t="s">
        <v>133</v>
      </c>
      <c r="L103" s="2">
        <v>1005</v>
      </c>
      <c r="M103" s="2">
        <f t="shared" si="40"/>
        <v>50</v>
      </c>
    </row>
    <row r="104" s="2" customFormat="1" spans="1:16">
      <c r="A104" s="2">
        <v>100710</v>
      </c>
      <c r="B104" s="2">
        <v>10</v>
      </c>
      <c r="C104" s="2">
        <f t="shared" si="38"/>
        <v>100711</v>
      </c>
      <c r="D104" s="11" t="s">
        <v>142</v>
      </c>
      <c r="E104" s="11" t="s">
        <v>132</v>
      </c>
      <c r="F104" s="2"/>
      <c r="G104" s="8"/>
      <c r="H104" s="2" t="str">
        <f>L104&amp;"|"&amp;M104&amp;";"&amp;O104&amp;"|"&amp;P104</f>
        <v>1005|55;100701|5</v>
      </c>
      <c r="I104" s="2">
        <f t="shared" si="39"/>
        <v>10000</v>
      </c>
      <c r="K104" s="2" t="s">
        <v>133</v>
      </c>
      <c r="L104" s="2">
        <v>1005</v>
      </c>
      <c r="M104" s="2">
        <f t="shared" si="40"/>
        <v>55</v>
      </c>
      <c r="N104" s="2" t="str">
        <f>D95</f>
        <v>Circlet1</v>
      </c>
      <c r="O104" s="2">
        <f>A95</f>
        <v>100701</v>
      </c>
      <c r="P104" s="2">
        <v>5</v>
      </c>
    </row>
    <row r="105" s="2" customFormat="1" spans="1:13">
      <c r="A105" s="2">
        <v>100711</v>
      </c>
      <c r="B105" s="2">
        <v>11</v>
      </c>
      <c r="C105" s="2">
        <f t="shared" si="38"/>
        <v>100712</v>
      </c>
      <c r="D105" s="11" t="s">
        <v>143</v>
      </c>
      <c r="E105" s="11" t="s">
        <v>132</v>
      </c>
      <c r="F105" s="2"/>
      <c r="G105" s="8"/>
      <c r="H105" s="2" t="str">
        <f t="shared" ref="H105:H107" si="42">L105&amp;"|"&amp;M105</f>
        <v>1005|60</v>
      </c>
      <c r="I105" s="2">
        <f t="shared" si="39"/>
        <v>11000</v>
      </c>
      <c r="K105" s="2" t="s">
        <v>133</v>
      </c>
      <c r="L105" s="2">
        <v>1005</v>
      </c>
      <c r="M105" s="2">
        <f t="shared" si="40"/>
        <v>60</v>
      </c>
    </row>
    <row r="106" s="2" customFormat="1" spans="1:13">
      <c r="A106" s="2">
        <v>100712</v>
      </c>
      <c r="B106" s="2">
        <v>12</v>
      </c>
      <c r="C106" s="2">
        <f t="shared" si="38"/>
        <v>100713</v>
      </c>
      <c r="D106" s="11" t="s">
        <v>144</v>
      </c>
      <c r="E106" s="11" t="s">
        <v>132</v>
      </c>
      <c r="F106" s="2"/>
      <c r="G106" s="8"/>
      <c r="H106" s="2" t="str">
        <f t="shared" si="42"/>
        <v>1005|65</v>
      </c>
      <c r="I106" s="2">
        <f t="shared" si="39"/>
        <v>12000</v>
      </c>
      <c r="K106" s="2" t="s">
        <v>133</v>
      </c>
      <c r="L106" s="2">
        <v>1005</v>
      </c>
      <c r="M106" s="2">
        <f t="shared" si="40"/>
        <v>65</v>
      </c>
    </row>
    <row r="107" s="2" customFormat="1" spans="1:13">
      <c r="A107" s="2">
        <v>100713</v>
      </c>
      <c r="B107" s="2">
        <v>13</v>
      </c>
      <c r="C107" s="2">
        <f t="shared" si="38"/>
        <v>100714</v>
      </c>
      <c r="D107" s="11" t="s">
        <v>145</v>
      </c>
      <c r="E107" s="11" t="s">
        <v>132</v>
      </c>
      <c r="F107" s="2"/>
      <c r="G107" s="8"/>
      <c r="H107" s="2" t="str">
        <f t="shared" si="42"/>
        <v>1005|70</v>
      </c>
      <c r="I107" s="2">
        <f t="shared" si="39"/>
        <v>13000</v>
      </c>
      <c r="K107" s="2" t="s">
        <v>133</v>
      </c>
      <c r="L107" s="2">
        <v>1005</v>
      </c>
      <c r="M107" s="2">
        <f t="shared" si="40"/>
        <v>70</v>
      </c>
    </row>
    <row r="108" s="2" customFormat="1" spans="1:16">
      <c r="A108" s="2">
        <v>100714</v>
      </c>
      <c r="B108" s="2">
        <v>14</v>
      </c>
      <c r="C108" s="2">
        <f t="shared" si="38"/>
        <v>100715</v>
      </c>
      <c r="D108" s="11" t="s">
        <v>146</v>
      </c>
      <c r="E108" s="11" t="s">
        <v>132</v>
      </c>
      <c r="F108" s="2"/>
      <c r="G108" s="8"/>
      <c r="H108" s="2" t="str">
        <f>L108&amp;"|"&amp;M108&amp;";"&amp;O108&amp;"|"&amp;P108</f>
        <v>1005|75;100701|8</v>
      </c>
      <c r="I108" s="2">
        <f t="shared" si="39"/>
        <v>14000</v>
      </c>
      <c r="K108" s="2" t="s">
        <v>133</v>
      </c>
      <c r="L108" s="2">
        <v>1005</v>
      </c>
      <c r="M108" s="2">
        <f t="shared" si="40"/>
        <v>75</v>
      </c>
      <c r="N108" s="2" t="str">
        <f>D95</f>
        <v>Circlet1</v>
      </c>
      <c r="O108" s="2">
        <f>A95</f>
        <v>100701</v>
      </c>
      <c r="P108" s="2">
        <v>8</v>
      </c>
    </row>
    <row r="109" s="2" customFormat="1" spans="1:7">
      <c r="A109" s="2">
        <v>100715</v>
      </c>
      <c r="B109" s="2">
        <v>15</v>
      </c>
      <c r="C109" s="2"/>
      <c r="D109" s="11" t="s">
        <v>147</v>
      </c>
      <c r="E109" s="11" t="s">
        <v>132</v>
      </c>
      <c r="F109" s="2"/>
      <c r="G109" s="8"/>
    </row>
    <row r="110" s="3" customFormat="1" spans="1:13">
      <c r="A110" s="3">
        <v>100801</v>
      </c>
      <c r="B110" s="3">
        <v>1</v>
      </c>
      <c r="C110" s="3">
        <f>A111</f>
        <v>100802</v>
      </c>
      <c r="D110" s="9" t="s">
        <v>148</v>
      </c>
      <c r="E110" s="9" t="s">
        <v>132</v>
      </c>
      <c r="F110" s="3"/>
      <c r="G110" s="10"/>
      <c r="H110" s="3" t="str">
        <f t="shared" ref="H110:H113" si="43">L110&amp;"|"&amp;M110</f>
        <v>1046|10</v>
      </c>
      <c r="I110" s="3">
        <v>1000</v>
      </c>
      <c r="K110" s="3" t="s">
        <v>149</v>
      </c>
      <c r="L110" s="3">
        <v>1046</v>
      </c>
      <c r="M110" s="3">
        <v>10</v>
      </c>
    </row>
    <row r="111" s="3" customFormat="1" spans="1:13">
      <c r="A111" s="3">
        <v>100802</v>
      </c>
      <c r="B111" s="3">
        <v>2</v>
      </c>
      <c r="C111" s="3">
        <f t="shared" ref="C111:C123" si="44">A112</f>
        <v>100803</v>
      </c>
      <c r="D111" s="9" t="s">
        <v>150</v>
      </c>
      <c r="E111" s="9" t="s">
        <v>132</v>
      </c>
      <c r="F111" s="3"/>
      <c r="G111" s="10"/>
      <c r="H111" s="3" t="str">
        <f t="shared" si="43"/>
        <v>1046|15</v>
      </c>
      <c r="I111" s="3">
        <f t="shared" ref="I111:I123" si="45">I110+1000</f>
        <v>2000</v>
      </c>
      <c r="K111" s="3" t="s">
        <v>149</v>
      </c>
      <c r="L111" s="3">
        <v>1046</v>
      </c>
      <c r="M111" s="3">
        <f t="shared" ref="M111:M123" si="46">M110+5</f>
        <v>15</v>
      </c>
    </row>
    <row r="112" s="3" customFormat="1" spans="1:13">
      <c r="A112" s="3">
        <v>100803</v>
      </c>
      <c r="B112" s="3">
        <v>3</v>
      </c>
      <c r="C112" s="3">
        <f t="shared" si="44"/>
        <v>100804</v>
      </c>
      <c r="D112" s="9" t="s">
        <v>151</v>
      </c>
      <c r="E112" s="9" t="s">
        <v>132</v>
      </c>
      <c r="F112" s="3"/>
      <c r="G112" s="10"/>
      <c r="H112" s="3" t="str">
        <f t="shared" si="43"/>
        <v>1046|20</v>
      </c>
      <c r="I112" s="3">
        <f t="shared" si="45"/>
        <v>3000</v>
      </c>
      <c r="K112" s="3" t="s">
        <v>149</v>
      </c>
      <c r="L112" s="3">
        <v>1046</v>
      </c>
      <c r="M112" s="3">
        <f t="shared" si="46"/>
        <v>20</v>
      </c>
    </row>
    <row r="113" s="3" customFormat="1" spans="1:13">
      <c r="A113" s="3">
        <v>100804</v>
      </c>
      <c r="B113" s="3">
        <v>4</v>
      </c>
      <c r="C113" s="3">
        <f t="shared" si="44"/>
        <v>100805</v>
      </c>
      <c r="D113" s="9" t="s">
        <v>152</v>
      </c>
      <c r="E113" s="9" t="s">
        <v>132</v>
      </c>
      <c r="F113" s="3"/>
      <c r="G113" s="10"/>
      <c r="H113" s="3" t="str">
        <f t="shared" si="43"/>
        <v>1046|25</v>
      </c>
      <c r="I113" s="3">
        <f t="shared" si="45"/>
        <v>4000</v>
      </c>
      <c r="K113" s="3" t="s">
        <v>149</v>
      </c>
      <c r="L113" s="3">
        <v>1046</v>
      </c>
      <c r="M113" s="3">
        <f t="shared" si="46"/>
        <v>25</v>
      </c>
    </row>
    <row r="114" s="3" customFormat="1" spans="1:16">
      <c r="A114" s="3">
        <v>100805</v>
      </c>
      <c r="B114" s="3">
        <v>5</v>
      </c>
      <c r="C114" s="3">
        <f t="shared" si="44"/>
        <v>100806</v>
      </c>
      <c r="D114" s="9" t="s">
        <v>153</v>
      </c>
      <c r="E114" s="9" t="s">
        <v>132</v>
      </c>
      <c r="F114" s="3"/>
      <c r="G114" s="10"/>
      <c r="H114" s="3" t="str">
        <f>L114&amp;"|"&amp;M114&amp;";"&amp;O114&amp;"|"&amp;P114</f>
        <v>1046|30;100801|2</v>
      </c>
      <c r="I114" s="3">
        <f t="shared" si="45"/>
        <v>5000</v>
      </c>
      <c r="K114" s="3" t="s">
        <v>149</v>
      </c>
      <c r="L114" s="3">
        <v>1046</v>
      </c>
      <c r="M114" s="3">
        <f t="shared" si="46"/>
        <v>30</v>
      </c>
      <c r="N114" s="3" t="str">
        <f>D110</f>
        <v>Ring1</v>
      </c>
      <c r="O114" s="3">
        <f>A110</f>
        <v>100801</v>
      </c>
      <c r="P114" s="3">
        <v>2</v>
      </c>
    </row>
    <row r="115" s="3" customFormat="1" spans="1:13">
      <c r="A115" s="3">
        <v>100806</v>
      </c>
      <c r="B115" s="3">
        <v>6</v>
      </c>
      <c r="C115" s="3">
        <f t="shared" si="44"/>
        <v>100807</v>
      </c>
      <c r="D115" s="9" t="s">
        <v>154</v>
      </c>
      <c r="E115" s="9" t="s">
        <v>132</v>
      </c>
      <c r="F115" s="3"/>
      <c r="G115" s="10"/>
      <c r="H115" s="3" t="str">
        <f t="shared" ref="H115:H118" si="47">L115&amp;"|"&amp;M115</f>
        <v>1046|35</v>
      </c>
      <c r="I115" s="3">
        <f t="shared" si="45"/>
        <v>6000</v>
      </c>
      <c r="K115" s="3" t="s">
        <v>149</v>
      </c>
      <c r="L115" s="3">
        <v>1046</v>
      </c>
      <c r="M115" s="3">
        <f t="shared" si="46"/>
        <v>35</v>
      </c>
    </row>
    <row r="116" s="3" customFormat="1" spans="1:13">
      <c r="A116" s="3">
        <v>100807</v>
      </c>
      <c r="B116" s="3">
        <v>7</v>
      </c>
      <c r="C116" s="3">
        <f t="shared" si="44"/>
        <v>100808</v>
      </c>
      <c r="D116" s="9" t="s">
        <v>155</v>
      </c>
      <c r="E116" s="9" t="s">
        <v>132</v>
      </c>
      <c r="F116" s="3"/>
      <c r="G116" s="10"/>
      <c r="H116" s="3" t="str">
        <f t="shared" si="47"/>
        <v>1046|40</v>
      </c>
      <c r="I116" s="3">
        <f t="shared" si="45"/>
        <v>7000</v>
      </c>
      <c r="K116" s="3" t="s">
        <v>149</v>
      </c>
      <c r="L116" s="3">
        <v>1046</v>
      </c>
      <c r="M116" s="3">
        <f t="shared" si="46"/>
        <v>40</v>
      </c>
    </row>
    <row r="117" s="3" customFormat="1" spans="1:13">
      <c r="A117" s="3">
        <v>100808</v>
      </c>
      <c r="B117" s="3">
        <v>8</v>
      </c>
      <c r="C117" s="3">
        <f t="shared" si="44"/>
        <v>100809</v>
      </c>
      <c r="D117" s="9" t="s">
        <v>156</v>
      </c>
      <c r="E117" s="9" t="s">
        <v>132</v>
      </c>
      <c r="F117" s="3"/>
      <c r="G117" s="10"/>
      <c r="H117" s="3" t="str">
        <f t="shared" si="47"/>
        <v>1046|45</v>
      </c>
      <c r="I117" s="3">
        <f t="shared" si="45"/>
        <v>8000</v>
      </c>
      <c r="K117" s="3" t="s">
        <v>149</v>
      </c>
      <c r="L117" s="3">
        <v>1046</v>
      </c>
      <c r="M117" s="3">
        <f t="shared" si="46"/>
        <v>45</v>
      </c>
    </row>
    <row r="118" s="3" customFormat="1" spans="1:13">
      <c r="A118" s="3">
        <v>100809</v>
      </c>
      <c r="B118" s="3">
        <v>9</v>
      </c>
      <c r="C118" s="3">
        <f t="shared" si="44"/>
        <v>100810</v>
      </c>
      <c r="D118" s="9" t="s">
        <v>157</v>
      </c>
      <c r="E118" s="9" t="s">
        <v>132</v>
      </c>
      <c r="F118" s="3"/>
      <c r="G118" s="10"/>
      <c r="H118" s="3" t="str">
        <f t="shared" si="47"/>
        <v>1046|50</v>
      </c>
      <c r="I118" s="3">
        <f t="shared" si="45"/>
        <v>9000</v>
      </c>
      <c r="K118" s="3" t="s">
        <v>149</v>
      </c>
      <c r="L118" s="3">
        <v>1046</v>
      </c>
      <c r="M118" s="3">
        <f t="shared" si="46"/>
        <v>50</v>
      </c>
    </row>
    <row r="119" s="3" customFormat="1" spans="1:16">
      <c r="A119" s="3">
        <v>100810</v>
      </c>
      <c r="B119" s="3">
        <v>10</v>
      </c>
      <c r="C119" s="3">
        <f t="shared" si="44"/>
        <v>100811</v>
      </c>
      <c r="D119" s="9" t="s">
        <v>158</v>
      </c>
      <c r="E119" s="9" t="s">
        <v>132</v>
      </c>
      <c r="F119" s="3"/>
      <c r="G119" s="10"/>
      <c r="H119" s="3" t="str">
        <f>L119&amp;"|"&amp;M119&amp;";"&amp;O119&amp;"|"&amp;P119</f>
        <v>1046|55;100801|5</v>
      </c>
      <c r="I119" s="3">
        <f t="shared" si="45"/>
        <v>10000</v>
      </c>
      <c r="K119" s="3" t="s">
        <v>149</v>
      </c>
      <c r="L119" s="3">
        <v>1046</v>
      </c>
      <c r="M119" s="3">
        <f t="shared" si="46"/>
        <v>55</v>
      </c>
      <c r="N119" s="3" t="str">
        <f>D110</f>
        <v>Ring1</v>
      </c>
      <c r="O119" s="3">
        <f>A110</f>
        <v>100801</v>
      </c>
      <c r="P119" s="3">
        <v>5</v>
      </c>
    </row>
    <row r="120" s="3" customFormat="1" spans="1:13">
      <c r="A120" s="3">
        <v>100811</v>
      </c>
      <c r="B120" s="3">
        <v>11</v>
      </c>
      <c r="C120" s="3">
        <f t="shared" si="44"/>
        <v>100812</v>
      </c>
      <c r="D120" s="9" t="s">
        <v>159</v>
      </c>
      <c r="E120" s="9" t="s">
        <v>132</v>
      </c>
      <c r="F120" s="3"/>
      <c r="G120" s="10"/>
      <c r="H120" s="3" t="str">
        <f t="shared" ref="H120:H122" si="48">L120&amp;"|"&amp;M120</f>
        <v>1046|60</v>
      </c>
      <c r="I120" s="3">
        <f t="shared" si="45"/>
        <v>11000</v>
      </c>
      <c r="K120" s="3" t="s">
        <v>149</v>
      </c>
      <c r="L120" s="3">
        <v>1046</v>
      </c>
      <c r="M120" s="3">
        <f t="shared" si="46"/>
        <v>60</v>
      </c>
    </row>
    <row r="121" s="3" customFormat="1" spans="1:13">
      <c r="A121" s="3">
        <v>100812</v>
      </c>
      <c r="B121" s="3">
        <v>12</v>
      </c>
      <c r="C121" s="3">
        <f t="shared" si="44"/>
        <v>100813</v>
      </c>
      <c r="D121" s="9" t="s">
        <v>160</v>
      </c>
      <c r="E121" s="9" t="s">
        <v>132</v>
      </c>
      <c r="F121" s="3"/>
      <c r="G121" s="10"/>
      <c r="H121" s="3" t="str">
        <f t="shared" si="48"/>
        <v>1046|65</v>
      </c>
      <c r="I121" s="3">
        <f t="shared" si="45"/>
        <v>12000</v>
      </c>
      <c r="K121" s="3" t="s">
        <v>149</v>
      </c>
      <c r="L121" s="3">
        <v>1046</v>
      </c>
      <c r="M121" s="3">
        <f t="shared" si="46"/>
        <v>65</v>
      </c>
    </row>
    <row r="122" s="3" customFormat="1" spans="1:13">
      <c r="A122" s="3">
        <v>100813</v>
      </c>
      <c r="B122" s="3">
        <v>13</v>
      </c>
      <c r="C122" s="3">
        <f t="shared" si="44"/>
        <v>100814</v>
      </c>
      <c r="D122" s="9" t="s">
        <v>161</v>
      </c>
      <c r="E122" s="9" t="s">
        <v>132</v>
      </c>
      <c r="F122" s="3"/>
      <c r="G122" s="10"/>
      <c r="H122" s="3" t="str">
        <f t="shared" si="48"/>
        <v>1046|70</v>
      </c>
      <c r="I122" s="3">
        <f t="shared" si="45"/>
        <v>13000</v>
      </c>
      <c r="K122" s="3" t="s">
        <v>149</v>
      </c>
      <c r="L122" s="3">
        <v>1046</v>
      </c>
      <c r="M122" s="3">
        <f t="shared" si="46"/>
        <v>70</v>
      </c>
    </row>
    <row r="123" s="3" customFormat="1" spans="1:16">
      <c r="A123" s="3">
        <v>100814</v>
      </c>
      <c r="B123" s="3">
        <v>14</v>
      </c>
      <c r="C123" s="3">
        <f t="shared" si="44"/>
        <v>100815</v>
      </c>
      <c r="D123" s="9" t="s">
        <v>162</v>
      </c>
      <c r="E123" s="9" t="s">
        <v>132</v>
      </c>
      <c r="F123" s="3"/>
      <c r="G123" s="10"/>
      <c r="H123" s="3" t="str">
        <f>L123&amp;"|"&amp;M123&amp;";"&amp;O123&amp;"|"&amp;P123</f>
        <v>1046|75;100801|8</v>
      </c>
      <c r="I123" s="3">
        <f t="shared" si="45"/>
        <v>14000</v>
      </c>
      <c r="K123" s="3" t="s">
        <v>149</v>
      </c>
      <c r="L123" s="3">
        <v>1046</v>
      </c>
      <c r="M123" s="3">
        <f t="shared" si="46"/>
        <v>75</v>
      </c>
      <c r="N123" s="3" t="str">
        <f>D110</f>
        <v>Ring1</v>
      </c>
      <c r="O123" s="3">
        <f>A110</f>
        <v>100801</v>
      </c>
      <c r="P123" s="3">
        <v>8</v>
      </c>
    </row>
    <row r="124" s="3" customFormat="1" spans="1:7">
      <c r="A124" s="3">
        <v>100815</v>
      </c>
      <c r="B124" s="3">
        <v>15</v>
      </c>
      <c r="C124" s="3"/>
      <c r="D124" s="9" t="s">
        <v>163</v>
      </c>
      <c r="E124" s="9" t="s">
        <v>132</v>
      </c>
      <c r="F124" s="3"/>
      <c r="G124" s="10"/>
    </row>
    <row r="125" s="2" customFormat="1" spans="1:13">
      <c r="A125" s="2">
        <v>100901</v>
      </c>
      <c r="B125" s="2">
        <v>1</v>
      </c>
      <c r="C125" s="2">
        <f>A126</f>
        <v>100902</v>
      </c>
      <c r="D125" s="11" t="s">
        <v>164</v>
      </c>
      <c r="E125" s="11" t="s">
        <v>132</v>
      </c>
      <c r="F125" s="2"/>
      <c r="G125" s="8"/>
      <c r="H125" s="2" t="str">
        <f t="shared" ref="H125:H128" si="49">L125&amp;"|"&amp;M125</f>
        <v>1005|10</v>
      </c>
      <c r="I125" s="2">
        <v>1000</v>
      </c>
      <c r="J125" s="2"/>
      <c r="K125" s="2" t="s">
        <v>165</v>
      </c>
      <c r="L125" s="2">
        <v>1005</v>
      </c>
      <c r="M125" s="2">
        <v>10</v>
      </c>
    </row>
    <row r="126" s="2" customFormat="1" spans="1:13">
      <c r="A126" s="2">
        <v>100902</v>
      </c>
      <c r="B126" s="2">
        <v>2</v>
      </c>
      <c r="C126" s="2">
        <f t="shared" ref="C126:C138" si="50">A127</f>
        <v>100903</v>
      </c>
      <c r="D126" s="11" t="s">
        <v>166</v>
      </c>
      <c r="E126" s="11" t="s">
        <v>132</v>
      </c>
      <c r="F126" s="2"/>
      <c r="G126" s="8"/>
      <c r="H126" s="2" t="str">
        <f t="shared" si="49"/>
        <v>1005|15</v>
      </c>
      <c r="I126" s="2">
        <f t="shared" ref="I126:I138" si="51">I125+1000</f>
        <v>2000</v>
      </c>
      <c r="K126" s="2" t="s">
        <v>165</v>
      </c>
      <c r="L126" s="2">
        <v>1005</v>
      </c>
      <c r="M126" s="2">
        <f t="shared" ref="M126:M138" si="52">M125+5</f>
        <v>15</v>
      </c>
    </row>
    <row r="127" s="2" customFormat="1" spans="1:13">
      <c r="A127" s="2">
        <v>100903</v>
      </c>
      <c r="B127" s="2">
        <v>3</v>
      </c>
      <c r="C127" s="2">
        <f t="shared" si="50"/>
        <v>100904</v>
      </c>
      <c r="D127" s="11" t="s">
        <v>167</v>
      </c>
      <c r="E127" s="11" t="s">
        <v>132</v>
      </c>
      <c r="F127" s="2"/>
      <c r="G127" s="8"/>
      <c r="H127" s="2" t="str">
        <f t="shared" si="49"/>
        <v>1005|20</v>
      </c>
      <c r="I127" s="2">
        <f t="shared" si="51"/>
        <v>3000</v>
      </c>
      <c r="K127" s="2" t="s">
        <v>165</v>
      </c>
      <c r="L127" s="2">
        <v>1005</v>
      </c>
      <c r="M127" s="2">
        <f t="shared" si="52"/>
        <v>20</v>
      </c>
    </row>
    <row r="128" s="2" customFormat="1" spans="1:13">
      <c r="A128" s="2">
        <v>100904</v>
      </c>
      <c r="B128" s="2">
        <v>4</v>
      </c>
      <c r="C128" s="2">
        <f t="shared" si="50"/>
        <v>100905</v>
      </c>
      <c r="D128" s="11" t="s">
        <v>168</v>
      </c>
      <c r="E128" s="11" t="s">
        <v>132</v>
      </c>
      <c r="F128" s="2"/>
      <c r="G128" s="8"/>
      <c r="H128" s="2" t="str">
        <f t="shared" si="49"/>
        <v>1005|25</v>
      </c>
      <c r="I128" s="2">
        <f t="shared" si="51"/>
        <v>4000</v>
      </c>
      <c r="K128" s="2" t="s">
        <v>165</v>
      </c>
      <c r="L128" s="2">
        <v>1005</v>
      </c>
      <c r="M128" s="2">
        <f t="shared" si="52"/>
        <v>25</v>
      </c>
    </row>
    <row r="129" s="2" customFormat="1" spans="1:16">
      <c r="A129" s="2">
        <v>100905</v>
      </c>
      <c r="B129" s="2">
        <v>5</v>
      </c>
      <c r="C129" s="2">
        <f t="shared" si="50"/>
        <v>100906</v>
      </c>
      <c r="D129" s="11" t="s">
        <v>169</v>
      </c>
      <c r="E129" s="11" t="s">
        <v>132</v>
      </c>
      <c r="F129" s="2"/>
      <c r="G129" s="8"/>
      <c r="H129" s="2" t="str">
        <f>L129&amp;"|"&amp;M129&amp;";"&amp;O129&amp;"|"&amp;P129</f>
        <v>1005|30;100901|2</v>
      </c>
      <c r="I129" s="2">
        <f t="shared" si="51"/>
        <v>5000</v>
      </c>
      <c r="K129" s="2" t="s">
        <v>165</v>
      </c>
      <c r="L129" s="2">
        <v>1005</v>
      </c>
      <c r="M129" s="2">
        <f t="shared" si="52"/>
        <v>30</v>
      </c>
      <c r="N129" s="2" t="str">
        <f>D125</f>
        <v>Amulet1</v>
      </c>
      <c r="O129" s="2">
        <f>A125</f>
        <v>100901</v>
      </c>
      <c r="P129" s="2">
        <v>2</v>
      </c>
    </row>
    <row r="130" s="2" customFormat="1" spans="1:13">
      <c r="A130" s="2">
        <v>100906</v>
      </c>
      <c r="B130" s="2">
        <v>6</v>
      </c>
      <c r="C130" s="2">
        <f t="shared" si="50"/>
        <v>100907</v>
      </c>
      <c r="D130" s="11" t="s">
        <v>170</v>
      </c>
      <c r="E130" s="11" t="s">
        <v>132</v>
      </c>
      <c r="F130" s="2"/>
      <c r="G130" s="8"/>
      <c r="H130" s="2" t="str">
        <f t="shared" ref="H130:H133" si="53">L130&amp;"|"&amp;M130</f>
        <v>1005|35</v>
      </c>
      <c r="I130" s="2">
        <f t="shared" si="51"/>
        <v>6000</v>
      </c>
      <c r="K130" s="2" t="s">
        <v>165</v>
      </c>
      <c r="L130" s="2">
        <v>1005</v>
      </c>
      <c r="M130" s="2">
        <f t="shared" si="52"/>
        <v>35</v>
      </c>
    </row>
    <row r="131" s="2" customFormat="1" spans="1:13">
      <c r="A131" s="2">
        <v>100907</v>
      </c>
      <c r="B131" s="2">
        <v>7</v>
      </c>
      <c r="C131" s="2">
        <f t="shared" si="50"/>
        <v>100908</v>
      </c>
      <c r="D131" s="11" t="s">
        <v>171</v>
      </c>
      <c r="E131" s="11" t="s">
        <v>132</v>
      </c>
      <c r="F131" s="2"/>
      <c r="G131" s="8"/>
      <c r="H131" s="2" t="str">
        <f t="shared" si="53"/>
        <v>1005|40</v>
      </c>
      <c r="I131" s="2">
        <f t="shared" si="51"/>
        <v>7000</v>
      </c>
      <c r="K131" s="2" t="s">
        <v>165</v>
      </c>
      <c r="L131" s="2">
        <v>1005</v>
      </c>
      <c r="M131" s="2">
        <f t="shared" si="52"/>
        <v>40</v>
      </c>
    </row>
    <row r="132" s="2" customFormat="1" spans="1:13">
      <c r="A132" s="2">
        <v>100908</v>
      </c>
      <c r="B132" s="2">
        <v>8</v>
      </c>
      <c r="C132" s="2">
        <f t="shared" si="50"/>
        <v>100909</v>
      </c>
      <c r="D132" s="11" t="s">
        <v>172</v>
      </c>
      <c r="E132" s="11" t="s">
        <v>132</v>
      </c>
      <c r="F132" s="2"/>
      <c r="G132" s="8"/>
      <c r="H132" s="2" t="str">
        <f t="shared" si="53"/>
        <v>1005|45</v>
      </c>
      <c r="I132" s="2">
        <f t="shared" si="51"/>
        <v>8000</v>
      </c>
      <c r="K132" s="2" t="s">
        <v>165</v>
      </c>
      <c r="L132" s="2">
        <v>1005</v>
      </c>
      <c r="M132" s="2">
        <f t="shared" si="52"/>
        <v>45</v>
      </c>
    </row>
    <row r="133" s="2" customFormat="1" spans="1:13">
      <c r="A133" s="2">
        <v>100909</v>
      </c>
      <c r="B133" s="2">
        <v>9</v>
      </c>
      <c r="C133" s="2">
        <f t="shared" si="50"/>
        <v>100910</v>
      </c>
      <c r="D133" s="11" t="s">
        <v>173</v>
      </c>
      <c r="E133" s="11" t="s">
        <v>132</v>
      </c>
      <c r="F133" s="2"/>
      <c r="G133" s="8"/>
      <c r="H133" s="2" t="str">
        <f t="shared" si="53"/>
        <v>1005|50</v>
      </c>
      <c r="I133" s="2">
        <f t="shared" si="51"/>
        <v>9000</v>
      </c>
      <c r="K133" s="2" t="s">
        <v>165</v>
      </c>
      <c r="L133" s="2">
        <v>1005</v>
      </c>
      <c r="M133" s="2">
        <f t="shared" si="52"/>
        <v>50</v>
      </c>
    </row>
    <row r="134" s="2" customFormat="1" spans="1:16">
      <c r="A134" s="2">
        <v>100910</v>
      </c>
      <c r="B134" s="2">
        <v>10</v>
      </c>
      <c r="C134" s="2">
        <f t="shared" si="50"/>
        <v>100911</v>
      </c>
      <c r="D134" s="11" t="s">
        <v>174</v>
      </c>
      <c r="E134" s="11" t="s">
        <v>132</v>
      </c>
      <c r="F134" s="2"/>
      <c r="G134" s="8"/>
      <c r="H134" s="2" t="str">
        <f>L134&amp;"|"&amp;M134&amp;";"&amp;O134&amp;"|"&amp;P134</f>
        <v>1005|55;100901|5</v>
      </c>
      <c r="I134" s="2">
        <f t="shared" si="51"/>
        <v>10000</v>
      </c>
      <c r="K134" s="2" t="s">
        <v>165</v>
      </c>
      <c r="L134" s="2">
        <v>1005</v>
      </c>
      <c r="M134" s="2">
        <f t="shared" si="52"/>
        <v>55</v>
      </c>
      <c r="N134" s="2" t="str">
        <f>D125</f>
        <v>Amulet1</v>
      </c>
      <c r="O134" s="2">
        <f>A125</f>
        <v>100901</v>
      </c>
      <c r="P134" s="2">
        <v>5</v>
      </c>
    </row>
    <row r="135" s="2" customFormat="1" spans="1:13">
      <c r="A135" s="2">
        <v>100911</v>
      </c>
      <c r="B135" s="2">
        <v>11</v>
      </c>
      <c r="C135" s="2">
        <f t="shared" si="50"/>
        <v>100912</v>
      </c>
      <c r="D135" s="11" t="s">
        <v>175</v>
      </c>
      <c r="E135" s="11" t="s">
        <v>132</v>
      </c>
      <c r="F135" s="2"/>
      <c r="G135" s="8"/>
      <c r="H135" s="2" t="str">
        <f t="shared" ref="H135:H137" si="54">L135&amp;"|"&amp;M135</f>
        <v>1005|60</v>
      </c>
      <c r="I135" s="2">
        <f t="shared" si="51"/>
        <v>11000</v>
      </c>
      <c r="K135" s="2" t="s">
        <v>165</v>
      </c>
      <c r="L135" s="2">
        <v>1005</v>
      </c>
      <c r="M135" s="2">
        <f t="shared" si="52"/>
        <v>60</v>
      </c>
    </row>
    <row r="136" s="2" customFormat="1" spans="1:13">
      <c r="A136" s="2">
        <v>100912</v>
      </c>
      <c r="B136" s="2">
        <v>12</v>
      </c>
      <c r="C136" s="2">
        <f t="shared" si="50"/>
        <v>100913</v>
      </c>
      <c r="D136" s="11" t="s">
        <v>176</v>
      </c>
      <c r="E136" s="11" t="s">
        <v>132</v>
      </c>
      <c r="F136" s="2"/>
      <c r="G136" s="8"/>
      <c r="H136" s="2" t="str">
        <f t="shared" si="54"/>
        <v>1005|65</v>
      </c>
      <c r="I136" s="2">
        <f t="shared" si="51"/>
        <v>12000</v>
      </c>
      <c r="K136" s="2" t="s">
        <v>165</v>
      </c>
      <c r="L136" s="2">
        <v>1005</v>
      </c>
      <c r="M136" s="2">
        <f t="shared" si="52"/>
        <v>65</v>
      </c>
    </row>
    <row r="137" s="2" customFormat="1" spans="1:13">
      <c r="A137" s="2">
        <v>100913</v>
      </c>
      <c r="B137" s="2">
        <v>13</v>
      </c>
      <c r="C137" s="2">
        <f t="shared" si="50"/>
        <v>100914</v>
      </c>
      <c r="D137" s="11" t="s">
        <v>177</v>
      </c>
      <c r="E137" s="11" t="s">
        <v>132</v>
      </c>
      <c r="F137" s="2"/>
      <c r="G137" s="8"/>
      <c r="H137" s="2" t="str">
        <f t="shared" si="54"/>
        <v>1005|70</v>
      </c>
      <c r="I137" s="2">
        <f t="shared" si="51"/>
        <v>13000</v>
      </c>
      <c r="K137" s="2" t="s">
        <v>165</v>
      </c>
      <c r="L137" s="2">
        <v>1005</v>
      </c>
      <c r="M137" s="2">
        <f t="shared" si="52"/>
        <v>70</v>
      </c>
    </row>
    <row r="138" s="2" customFormat="1" spans="1:16">
      <c r="A138" s="2">
        <v>100914</v>
      </c>
      <c r="B138" s="2">
        <v>14</v>
      </c>
      <c r="C138" s="2">
        <f t="shared" si="50"/>
        <v>100915</v>
      </c>
      <c r="D138" s="11" t="s">
        <v>178</v>
      </c>
      <c r="E138" s="11" t="s">
        <v>132</v>
      </c>
      <c r="F138" s="2"/>
      <c r="G138" s="8"/>
      <c r="H138" s="2" t="str">
        <f>L138&amp;"|"&amp;M138&amp;";"&amp;O138&amp;"|"&amp;P138</f>
        <v>1005|75;100901|8</v>
      </c>
      <c r="I138" s="2">
        <f t="shared" si="51"/>
        <v>14000</v>
      </c>
      <c r="K138" s="2" t="s">
        <v>165</v>
      </c>
      <c r="L138" s="2">
        <v>1005</v>
      </c>
      <c r="M138" s="2">
        <f t="shared" si="52"/>
        <v>75</v>
      </c>
      <c r="N138" s="2" t="str">
        <f>D125</f>
        <v>Amulet1</v>
      </c>
      <c r="O138" s="2">
        <f>A125</f>
        <v>100901</v>
      </c>
      <c r="P138" s="2">
        <v>8</v>
      </c>
    </row>
    <row r="139" s="2" customFormat="1" spans="1:7">
      <c r="A139" s="2">
        <v>100915</v>
      </c>
      <c r="B139" s="2">
        <v>15</v>
      </c>
      <c r="C139" s="2"/>
      <c r="D139" s="11" t="s">
        <v>179</v>
      </c>
      <c r="E139" s="11" t="s">
        <v>132</v>
      </c>
      <c r="F139" s="2"/>
      <c r="G139" s="8"/>
    </row>
    <row r="140" s="3" customFormat="1" spans="1:13">
      <c r="A140" s="3">
        <v>101001</v>
      </c>
      <c r="B140" s="3">
        <v>1</v>
      </c>
      <c r="C140" s="3">
        <f>A141</f>
        <v>101002</v>
      </c>
      <c r="D140" s="9" t="s">
        <v>180</v>
      </c>
      <c r="E140" s="9" t="s">
        <v>132</v>
      </c>
      <c r="F140" s="3"/>
      <c r="G140" s="10"/>
      <c r="H140" s="3" t="str">
        <f t="shared" ref="H140:H143" si="55">L140&amp;"|"&amp;M140</f>
        <v>1036|10</v>
      </c>
      <c r="I140" s="3">
        <v>1000</v>
      </c>
      <c r="K140" s="3" t="s">
        <v>181</v>
      </c>
      <c r="L140" s="3">
        <v>1036</v>
      </c>
      <c r="M140" s="3">
        <v>10</v>
      </c>
    </row>
    <row r="141" s="3" customFormat="1" spans="1:13">
      <c r="A141" s="3">
        <v>101002</v>
      </c>
      <c r="B141" s="3">
        <v>2</v>
      </c>
      <c r="C141" s="3">
        <f t="shared" ref="C141:C153" si="56">A142</f>
        <v>101003</v>
      </c>
      <c r="D141" s="9" t="s">
        <v>182</v>
      </c>
      <c r="E141" s="9" t="s">
        <v>132</v>
      </c>
      <c r="F141" s="3"/>
      <c r="G141" s="10"/>
      <c r="H141" s="3" t="str">
        <f t="shared" si="55"/>
        <v>1036|15</v>
      </c>
      <c r="I141" s="3">
        <f t="shared" ref="I141:I153" si="57">I140+1000</f>
        <v>2000</v>
      </c>
      <c r="K141" s="3" t="s">
        <v>181</v>
      </c>
      <c r="L141" s="3">
        <v>1036</v>
      </c>
      <c r="M141" s="3">
        <f t="shared" ref="M141:M153" si="58">M140+5</f>
        <v>15</v>
      </c>
    </row>
    <row r="142" s="3" customFormat="1" spans="1:13">
      <c r="A142" s="3">
        <v>101003</v>
      </c>
      <c r="B142" s="3">
        <v>3</v>
      </c>
      <c r="C142" s="3">
        <f t="shared" si="56"/>
        <v>101004</v>
      </c>
      <c r="D142" s="9" t="s">
        <v>183</v>
      </c>
      <c r="E142" s="9" t="s">
        <v>132</v>
      </c>
      <c r="F142" s="3"/>
      <c r="G142" s="10"/>
      <c r="H142" s="3" t="str">
        <f t="shared" si="55"/>
        <v>1036|20</v>
      </c>
      <c r="I142" s="3">
        <f t="shared" si="57"/>
        <v>3000</v>
      </c>
      <c r="K142" s="3" t="s">
        <v>181</v>
      </c>
      <c r="L142" s="3">
        <v>1036</v>
      </c>
      <c r="M142" s="3">
        <f t="shared" si="58"/>
        <v>20</v>
      </c>
    </row>
    <row r="143" s="3" customFormat="1" spans="1:13">
      <c r="A143" s="3">
        <v>101004</v>
      </c>
      <c r="B143" s="3">
        <v>4</v>
      </c>
      <c r="C143" s="3">
        <f t="shared" si="56"/>
        <v>101005</v>
      </c>
      <c r="D143" s="9" t="s">
        <v>184</v>
      </c>
      <c r="E143" s="9" t="s">
        <v>132</v>
      </c>
      <c r="F143" s="3"/>
      <c r="G143" s="10"/>
      <c r="H143" s="3" t="str">
        <f t="shared" si="55"/>
        <v>1036|25</v>
      </c>
      <c r="I143" s="3">
        <f t="shared" si="57"/>
        <v>4000</v>
      </c>
      <c r="K143" s="3" t="s">
        <v>181</v>
      </c>
      <c r="L143" s="3">
        <v>1036</v>
      </c>
      <c r="M143" s="3">
        <f t="shared" si="58"/>
        <v>25</v>
      </c>
    </row>
    <row r="144" s="3" customFormat="1" spans="1:16">
      <c r="A144" s="3">
        <v>101005</v>
      </c>
      <c r="B144" s="3">
        <v>5</v>
      </c>
      <c r="C144" s="3">
        <f t="shared" si="56"/>
        <v>101006</v>
      </c>
      <c r="D144" s="9" t="s">
        <v>185</v>
      </c>
      <c r="E144" s="9" t="s">
        <v>132</v>
      </c>
      <c r="F144" s="3"/>
      <c r="G144" s="10"/>
      <c r="H144" s="3" t="str">
        <f>L144&amp;"|"&amp;M144&amp;";"&amp;O144&amp;"|"&amp;P144</f>
        <v>1036|30;101001|2</v>
      </c>
      <c r="I144" s="3">
        <f t="shared" si="57"/>
        <v>5000</v>
      </c>
      <c r="K144" s="3" t="s">
        <v>181</v>
      </c>
      <c r="L144" s="3">
        <v>1036</v>
      </c>
      <c r="M144" s="3">
        <f t="shared" si="58"/>
        <v>30</v>
      </c>
      <c r="N144" s="3" t="str">
        <f>D140</f>
        <v>Earring1</v>
      </c>
      <c r="O144" s="3">
        <f>A140</f>
        <v>101001</v>
      </c>
      <c r="P144" s="3">
        <v>2</v>
      </c>
    </row>
    <row r="145" s="3" customFormat="1" spans="1:13">
      <c r="A145" s="3">
        <v>101006</v>
      </c>
      <c r="B145" s="3">
        <v>6</v>
      </c>
      <c r="C145" s="3">
        <f t="shared" si="56"/>
        <v>101007</v>
      </c>
      <c r="D145" s="9" t="s">
        <v>186</v>
      </c>
      <c r="E145" s="9" t="s">
        <v>132</v>
      </c>
      <c r="F145" s="3"/>
      <c r="G145" s="10"/>
      <c r="H145" s="3" t="str">
        <f t="shared" ref="H145:H148" si="59">L145&amp;"|"&amp;M145</f>
        <v>1036|35</v>
      </c>
      <c r="I145" s="3">
        <f t="shared" si="57"/>
        <v>6000</v>
      </c>
      <c r="K145" s="3" t="s">
        <v>181</v>
      </c>
      <c r="L145" s="3">
        <v>1036</v>
      </c>
      <c r="M145" s="3">
        <f t="shared" si="58"/>
        <v>35</v>
      </c>
    </row>
    <row r="146" s="3" customFormat="1" spans="1:13">
      <c r="A146" s="3">
        <v>101007</v>
      </c>
      <c r="B146" s="3">
        <v>7</v>
      </c>
      <c r="C146" s="3">
        <f t="shared" si="56"/>
        <v>101008</v>
      </c>
      <c r="D146" s="9" t="s">
        <v>187</v>
      </c>
      <c r="E146" s="9" t="s">
        <v>132</v>
      </c>
      <c r="F146" s="3"/>
      <c r="G146" s="10"/>
      <c r="H146" s="3" t="str">
        <f t="shared" si="59"/>
        <v>1036|40</v>
      </c>
      <c r="I146" s="3">
        <f t="shared" si="57"/>
        <v>7000</v>
      </c>
      <c r="K146" s="3" t="s">
        <v>181</v>
      </c>
      <c r="L146" s="3">
        <v>1036</v>
      </c>
      <c r="M146" s="3">
        <f t="shared" si="58"/>
        <v>40</v>
      </c>
    </row>
    <row r="147" s="3" customFormat="1" spans="1:13">
      <c r="A147" s="3">
        <v>101008</v>
      </c>
      <c r="B147" s="3">
        <v>8</v>
      </c>
      <c r="C147" s="3">
        <f t="shared" si="56"/>
        <v>101009</v>
      </c>
      <c r="D147" s="9" t="s">
        <v>188</v>
      </c>
      <c r="E147" s="9" t="s">
        <v>132</v>
      </c>
      <c r="F147" s="3"/>
      <c r="G147" s="10"/>
      <c r="H147" s="3" t="str">
        <f t="shared" si="59"/>
        <v>1036|45</v>
      </c>
      <c r="I147" s="3">
        <f t="shared" si="57"/>
        <v>8000</v>
      </c>
      <c r="K147" s="3" t="s">
        <v>181</v>
      </c>
      <c r="L147" s="3">
        <v>1036</v>
      </c>
      <c r="M147" s="3">
        <f t="shared" si="58"/>
        <v>45</v>
      </c>
    </row>
    <row r="148" s="3" customFormat="1" spans="1:13">
      <c r="A148" s="3">
        <v>101009</v>
      </c>
      <c r="B148" s="3">
        <v>9</v>
      </c>
      <c r="C148" s="3">
        <f t="shared" si="56"/>
        <v>101010</v>
      </c>
      <c r="D148" s="9" t="s">
        <v>189</v>
      </c>
      <c r="E148" s="9" t="s">
        <v>132</v>
      </c>
      <c r="F148" s="3"/>
      <c r="G148" s="10"/>
      <c r="H148" s="3" t="str">
        <f t="shared" si="59"/>
        <v>1036|50</v>
      </c>
      <c r="I148" s="3">
        <f t="shared" si="57"/>
        <v>9000</v>
      </c>
      <c r="K148" s="3" t="s">
        <v>181</v>
      </c>
      <c r="L148" s="3">
        <v>1036</v>
      </c>
      <c r="M148" s="3">
        <f t="shared" si="58"/>
        <v>50</v>
      </c>
    </row>
    <row r="149" s="3" customFormat="1" spans="1:16">
      <c r="A149" s="3">
        <v>101010</v>
      </c>
      <c r="B149" s="3">
        <v>10</v>
      </c>
      <c r="C149" s="3">
        <f t="shared" si="56"/>
        <v>101011</v>
      </c>
      <c r="D149" s="9" t="s">
        <v>190</v>
      </c>
      <c r="E149" s="9" t="s">
        <v>132</v>
      </c>
      <c r="F149" s="3"/>
      <c r="G149" s="10"/>
      <c r="H149" s="3" t="str">
        <f>L149&amp;"|"&amp;M149&amp;";"&amp;O149&amp;"|"&amp;P149</f>
        <v>1036|55;101001|5</v>
      </c>
      <c r="I149" s="3">
        <f t="shared" si="57"/>
        <v>10000</v>
      </c>
      <c r="K149" s="3" t="s">
        <v>181</v>
      </c>
      <c r="L149" s="3">
        <v>1036</v>
      </c>
      <c r="M149" s="3">
        <f t="shared" si="58"/>
        <v>55</v>
      </c>
      <c r="N149" s="3" t="str">
        <f>D140</f>
        <v>Earring1</v>
      </c>
      <c r="O149" s="3">
        <f>A140</f>
        <v>101001</v>
      </c>
      <c r="P149" s="3">
        <v>5</v>
      </c>
    </row>
    <row r="150" s="3" customFormat="1" spans="1:13">
      <c r="A150" s="3">
        <v>101011</v>
      </c>
      <c r="B150" s="3">
        <v>11</v>
      </c>
      <c r="C150" s="3">
        <f t="shared" si="56"/>
        <v>101012</v>
      </c>
      <c r="D150" s="9" t="s">
        <v>191</v>
      </c>
      <c r="E150" s="9" t="s">
        <v>132</v>
      </c>
      <c r="F150" s="3"/>
      <c r="G150" s="10"/>
      <c r="H150" s="3" t="str">
        <f t="shared" ref="H150:H152" si="60">L150&amp;"|"&amp;M150</f>
        <v>1036|60</v>
      </c>
      <c r="I150" s="3">
        <f t="shared" si="57"/>
        <v>11000</v>
      </c>
      <c r="K150" s="3" t="s">
        <v>181</v>
      </c>
      <c r="L150" s="3">
        <v>1036</v>
      </c>
      <c r="M150" s="3">
        <f t="shared" si="58"/>
        <v>60</v>
      </c>
    </row>
    <row r="151" s="3" customFormat="1" spans="1:13">
      <c r="A151" s="3">
        <v>101012</v>
      </c>
      <c r="B151" s="3">
        <v>12</v>
      </c>
      <c r="C151" s="3">
        <f t="shared" si="56"/>
        <v>101013</v>
      </c>
      <c r="D151" s="9" t="s">
        <v>192</v>
      </c>
      <c r="E151" s="9" t="s">
        <v>132</v>
      </c>
      <c r="F151" s="3"/>
      <c r="G151" s="10"/>
      <c r="H151" s="3" t="str">
        <f t="shared" si="60"/>
        <v>1036|65</v>
      </c>
      <c r="I151" s="3">
        <f t="shared" si="57"/>
        <v>12000</v>
      </c>
      <c r="K151" s="3" t="s">
        <v>181</v>
      </c>
      <c r="L151" s="3">
        <v>1036</v>
      </c>
      <c r="M151" s="3">
        <f t="shared" si="58"/>
        <v>65</v>
      </c>
    </row>
    <row r="152" s="3" customFormat="1" spans="1:13">
      <c r="A152" s="3">
        <v>101013</v>
      </c>
      <c r="B152" s="3">
        <v>13</v>
      </c>
      <c r="C152" s="3">
        <f t="shared" si="56"/>
        <v>101014</v>
      </c>
      <c r="D152" s="9" t="s">
        <v>193</v>
      </c>
      <c r="E152" s="9" t="s">
        <v>132</v>
      </c>
      <c r="F152" s="3"/>
      <c r="G152" s="10"/>
      <c r="H152" s="3" t="str">
        <f t="shared" si="60"/>
        <v>1036|70</v>
      </c>
      <c r="I152" s="3">
        <f t="shared" si="57"/>
        <v>13000</v>
      </c>
      <c r="K152" s="3" t="s">
        <v>181</v>
      </c>
      <c r="L152" s="3">
        <v>1036</v>
      </c>
      <c r="M152" s="3">
        <f t="shared" si="58"/>
        <v>70</v>
      </c>
    </row>
    <row r="153" s="3" customFormat="1" spans="1:16">
      <c r="A153" s="3">
        <v>101014</v>
      </c>
      <c r="B153" s="3">
        <v>14</v>
      </c>
      <c r="C153" s="3">
        <f t="shared" si="56"/>
        <v>101015</v>
      </c>
      <c r="D153" s="9" t="s">
        <v>194</v>
      </c>
      <c r="E153" s="9" t="s">
        <v>132</v>
      </c>
      <c r="F153" s="3"/>
      <c r="G153" s="10"/>
      <c r="H153" s="3" t="str">
        <f>L153&amp;"|"&amp;M153&amp;";"&amp;O153&amp;"|"&amp;P153</f>
        <v>1036|75;101001|8</v>
      </c>
      <c r="I153" s="3">
        <f t="shared" si="57"/>
        <v>14000</v>
      </c>
      <c r="K153" s="3" t="s">
        <v>181</v>
      </c>
      <c r="L153" s="3">
        <v>1036</v>
      </c>
      <c r="M153" s="3">
        <f t="shared" si="58"/>
        <v>75</v>
      </c>
      <c r="N153" s="3" t="str">
        <f>D140</f>
        <v>Earring1</v>
      </c>
      <c r="O153" s="3">
        <f>A140</f>
        <v>101001</v>
      </c>
      <c r="P153" s="3">
        <v>8</v>
      </c>
    </row>
    <row r="154" s="3" customFormat="1" spans="1:7">
      <c r="A154" s="3">
        <v>101015</v>
      </c>
      <c r="B154" s="3">
        <v>15</v>
      </c>
      <c r="C154" s="3"/>
      <c r="D154" s="9" t="s">
        <v>195</v>
      </c>
      <c r="E154" s="9" t="s">
        <v>132</v>
      </c>
      <c r="F154" s="3"/>
      <c r="G154" s="10"/>
    </row>
    <row r="155" s="2" customFormat="1" spans="1:13">
      <c r="A155" s="2">
        <v>101101</v>
      </c>
      <c r="B155" s="2">
        <v>1</v>
      </c>
      <c r="C155" s="2">
        <f>A156</f>
        <v>101102</v>
      </c>
      <c r="D155" s="11" t="s">
        <v>196</v>
      </c>
      <c r="E155" s="11" t="s">
        <v>132</v>
      </c>
      <c r="F155" s="2"/>
      <c r="G155" s="8"/>
      <c r="H155" s="2" t="str">
        <f t="shared" ref="H155:H158" si="61">L155&amp;"|"&amp;M155</f>
        <v>1046|10</v>
      </c>
      <c r="I155" s="2">
        <v>1000</v>
      </c>
      <c r="J155" s="2"/>
      <c r="K155" s="2" t="s">
        <v>197</v>
      </c>
      <c r="L155" s="2">
        <v>1046</v>
      </c>
      <c r="M155" s="2">
        <v>10</v>
      </c>
    </row>
    <row r="156" s="2" customFormat="1" spans="1:13">
      <c r="A156" s="2">
        <v>101102</v>
      </c>
      <c r="B156" s="2">
        <v>2</v>
      </c>
      <c r="C156" s="2">
        <f t="shared" ref="C156:C168" si="62">A157</f>
        <v>101103</v>
      </c>
      <c r="D156" s="11" t="s">
        <v>198</v>
      </c>
      <c r="E156" s="11" t="s">
        <v>132</v>
      </c>
      <c r="F156" s="2"/>
      <c r="G156" s="8"/>
      <c r="H156" s="2" t="str">
        <f t="shared" si="61"/>
        <v>1046|15</v>
      </c>
      <c r="I156" s="2">
        <f t="shared" ref="I156:I168" si="63">I155+1000</f>
        <v>2000</v>
      </c>
      <c r="K156" s="2" t="s">
        <v>197</v>
      </c>
      <c r="L156" s="2">
        <v>1046</v>
      </c>
      <c r="M156" s="2">
        <f t="shared" ref="M156:M168" si="64">M155+5</f>
        <v>15</v>
      </c>
    </row>
    <row r="157" s="2" customFormat="1" spans="1:13">
      <c r="A157" s="2">
        <v>101103</v>
      </c>
      <c r="B157" s="2">
        <v>3</v>
      </c>
      <c r="C157" s="2">
        <f t="shared" si="62"/>
        <v>101104</v>
      </c>
      <c r="D157" s="11" t="s">
        <v>199</v>
      </c>
      <c r="E157" s="11" t="s">
        <v>132</v>
      </c>
      <c r="F157" s="2"/>
      <c r="G157" s="8"/>
      <c r="H157" s="2" t="str">
        <f t="shared" si="61"/>
        <v>1046|20</v>
      </c>
      <c r="I157" s="2">
        <f t="shared" si="63"/>
        <v>3000</v>
      </c>
      <c r="K157" s="2" t="s">
        <v>197</v>
      </c>
      <c r="L157" s="2">
        <v>1046</v>
      </c>
      <c r="M157" s="2">
        <f t="shared" si="64"/>
        <v>20</v>
      </c>
    </row>
    <row r="158" s="2" customFormat="1" spans="1:13">
      <c r="A158" s="2">
        <v>101104</v>
      </c>
      <c r="B158" s="2">
        <v>4</v>
      </c>
      <c r="C158" s="2">
        <f t="shared" si="62"/>
        <v>101105</v>
      </c>
      <c r="D158" s="11" t="s">
        <v>200</v>
      </c>
      <c r="E158" s="11" t="s">
        <v>132</v>
      </c>
      <c r="F158" s="2"/>
      <c r="G158" s="8"/>
      <c r="H158" s="2" t="str">
        <f t="shared" si="61"/>
        <v>1046|25</v>
      </c>
      <c r="I158" s="2">
        <f t="shared" si="63"/>
        <v>4000</v>
      </c>
      <c r="K158" s="2" t="s">
        <v>197</v>
      </c>
      <c r="L158" s="2">
        <v>1046</v>
      </c>
      <c r="M158" s="2">
        <f t="shared" si="64"/>
        <v>25</v>
      </c>
    </row>
    <row r="159" s="2" customFormat="1" spans="1:16">
      <c r="A159" s="2">
        <v>101105</v>
      </c>
      <c r="B159" s="2">
        <v>5</v>
      </c>
      <c r="C159" s="2">
        <f t="shared" si="62"/>
        <v>101106</v>
      </c>
      <c r="D159" s="11" t="s">
        <v>201</v>
      </c>
      <c r="E159" s="11" t="s">
        <v>132</v>
      </c>
      <c r="F159" s="2"/>
      <c r="G159" s="8"/>
      <c r="H159" s="2" t="str">
        <f>L159&amp;"|"&amp;M159&amp;";"&amp;O159&amp;"|"&amp;P159</f>
        <v>1046|30;101101|2</v>
      </c>
      <c r="I159" s="2">
        <f t="shared" si="63"/>
        <v>5000</v>
      </c>
      <c r="K159" s="2" t="s">
        <v>197</v>
      </c>
      <c r="L159" s="2">
        <v>1046</v>
      </c>
      <c r="M159" s="2">
        <f t="shared" si="64"/>
        <v>30</v>
      </c>
      <c r="N159" s="2" t="str">
        <f>D155</f>
        <v>Wrist Band1</v>
      </c>
      <c r="O159" s="2">
        <f>A155</f>
        <v>101101</v>
      </c>
      <c r="P159" s="2">
        <v>2</v>
      </c>
    </row>
    <row r="160" s="2" customFormat="1" spans="1:13">
      <c r="A160" s="2">
        <v>101106</v>
      </c>
      <c r="B160" s="2">
        <v>6</v>
      </c>
      <c r="C160" s="2">
        <f t="shared" si="62"/>
        <v>101107</v>
      </c>
      <c r="D160" s="11" t="s">
        <v>202</v>
      </c>
      <c r="E160" s="11" t="s">
        <v>132</v>
      </c>
      <c r="F160" s="2"/>
      <c r="G160" s="8"/>
      <c r="H160" s="2" t="str">
        <f t="shared" ref="H160:H163" si="65">L160&amp;"|"&amp;M160</f>
        <v>1046|35</v>
      </c>
      <c r="I160" s="2">
        <f t="shared" si="63"/>
        <v>6000</v>
      </c>
      <c r="K160" s="2" t="s">
        <v>197</v>
      </c>
      <c r="L160" s="2">
        <v>1046</v>
      </c>
      <c r="M160" s="2">
        <f t="shared" si="64"/>
        <v>35</v>
      </c>
    </row>
    <row r="161" s="2" customFormat="1" spans="1:13">
      <c r="A161" s="2">
        <v>101107</v>
      </c>
      <c r="B161" s="2">
        <v>7</v>
      </c>
      <c r="C161" s="2">
        <f t="shared" si="62"/>
        <v>101108</v>
      </c>
      <c r="D161" s="11" t="s">
        <v>203</v>
      </c>
      <c r="E161" s="11" t="s">
        <v>132</v>
      </c>
      <c r="F161" s="2"/>
      <c r="G161" s="8"/>
      <c r="H161" s="2" t="str">
        <f t="shared" si="65"/>
        <v>1046|40</v>
      </c>
      <c r="I161" s="2">
        <f t="shared" si="63"/>
        <v>7000</v>
      </c>
      <c r="K161" s="2" t="s">
        <v>197</v>
      </c>
      <c r="L161" s="2">
        <v>1046</v>
      </c>
      <c r="M161" s="2">
        <f t="shared" si="64"/>
        <v>40</v>
      </c>
    </row>
    <row r="162" s="2" customFormat="1" spans="1:13">
      <c r="A162" s="2">
        <v>101108</v>
      </c>
      <c r="B162" s="2">
        <v>8</v>
      </c>
      <c r="C162" s="2">
        <f t="shared" si="62"/>
        <v>101109</v>
      </c>
      <c r="D162" s="11" t="s">
        <v>204</v>
      </c>
      <c r="E162" s="11" t="s">
        <v>132</v>
      </c>
      <c r="F162" s="2"/>
      <c r="G162" s="8"/>
      <c r="H162" s="2" t="str">
        <f t="shared" si="65"/>
        <v>1046|45</v>
      </c>
      <c r="I162" s="2">
        <f t="shared" si="63"/>
        <v>8000</v>
      </c>
      <c r="K162" s="2" t="s">
        <v>197</v>
      </c>
      <c r="L162" s="2">
        <v>1046</v>
      </c>
      <c r="M162" s="2">
        <f t="shared" si="64"/>
        <v>45</v>
      </c>
    </row>
    <row r="163" s="2" customFormat="1" spans="1:13">
      <c r="A163" s="2">
        <v>101109</v>
      </c>
      <c r="B163" s="2">
        <v>9</v>
      </c>
      <c r="C163" s="2">
        <f t="shared" si="62"/>
        <v>101110</v>
      </c>
      <c r="D163" s="11" t="s">
        <v>205</v>
      </c>
      <c r="E163" s="11" t="s">
        <v>132</v>
      </c>
      <c r="F163" s="2"/>
      <c r="G163" s="8"/>
      <c r="H163" s="2" t="str">
        <f t="shared" si="65"/>
        <v>1046|50</v>
      </c>
      <c r="I163" s="2">
        <f t="shared" si="63"/>
        <v>9000</v>
      </c>
      <c r="K163" s="2" t="s">
        <v>197</v>
      </c>
      <c r="L163" s="2">
        <v>1046</v>
      </c>
      <c r="M163" s="2">
        <f t="shared" si="64"/>
        <v>50</v>
      </c>
    </row>
    <row r="164" s="2" customFormat="1" spans="1:16">
      <c r="A164" s="2">
        <v>101110</v>
      </c>
      <c r="B164" s="2">
        <v>10</v>
      </c>
      <c r="C164" s="2">
        <f t="shared" si="62"/>
        <v>101111</v>
      </c>
      <c r="D164" s="11" t="s">
        <v>206</v>
      </c>
      <c r="E164" s="11" t="s">
        <v>132</v>
      </c>
      <c r="F164" s="2"/>
      <c r="G164" s="8"/>
      <c r="H164" s="2" t="str">
        <f>L164&amp;"|"&amp;M164&amp;";"&amp;O164&amp;"|"&amp;P164</f>
        <v>1046|55;101101|5</v>
      </c>
      <c r="I164" s="2">
        <f t="shared" si="63"/>
        <v>10000</v>
      </c>
      <c r="K164" s="2" t="s">
        <v>197</v>
      </c>
      <c r="L164" s="2">
        <v>1046</v>
      </c>
      <c r="M164" s="2">
        <f t="shared" si="64"/>
        <v>55</v>
      </c>
      <c r="N164" s="2" t="str">
        <f>D155</f>
        <v>Wrist Band1</v>
      </c>
      <c r="O164" s="2">
        <f>A155</f>
        <v>101101</v>
      </c>
      <c r="P164" s="2">
        <v>5</v>
      </c>
    </row>
    <row r="165" s="2" customFormat="1" spans="1:13">
      <c r="A165" s="2">
        <v>101111</v>
      </c>
      <c r="B165" s="2">
        <v>11</v>
      </c>
      <c r="C165" s="2">
        <f t="shared" si="62"/>
        <v>101112</v>
      </c>
      <c r="D165" s="11" t="s">
        <v>207</v>
      </c>
      <c r="E165" s="11" t="s">
        <v>132</v>
      </c>
      <c r="F165" s="2"/>
      <c r="G165" s="8"/>
      <c r="H165" s="2" t="str">
        <f t="shared" ref="H165:H167" si="66">L165&amp;"|"&amp;M165</f>
        <v>1046|60</v>
      </c>
      <c r="I165" s="2">
        <f t="shared" si="63"/>
        <v>11000</v>
      </c>
      <c r="K165" s="2" t="s">
        <v>197</v>
      </c>
      <c r="L165" s="2">
        <v>1046</v>
      </c>
      <c r="M165" s="2">
        <f t="shared" si="64"/>
        <v>60</v>
      </c>
    </row>
    <row r="166" s="2" customFormat="1" spans="1:13">
      <c r="A166" s="2">
        <v>101112</v>
      </c>
      <c r="B166" s="2">
        <v>12</v>
      </c>
      <c r="C166" s="2">
        <f t="shared" si="62"/>
        <v>101113</v>
      </c>
      <c r="D166" s="11" t="s">
        <v>208</v>
      </c>
      <c r="E166" s="11" t="s">
        <v>132</v>
      </c>
      <c r="F166" s="2"/>
      <c r="G166" s="8"/>
      <c r="H166" s="2" t="str">
        <f t="shared" si="66"/>
        <v>1046|65</v>
      </c>
      <c r="I166" s="2">
        <f t="shared" si="63"/>
        <v>12000</v>
      </c>
      <c r="K166" s="2" t="s">
        <v>197</v>
      </c>
      <c r="L166" s="2">
        <v>1046</v>
      </c>
      <c r="M166" s="2">
        <f t="shared" si="64"/>
        <v>65</v>
      </c>
    </row>
    <row r="167" s="2" customFormat="1" spans="1:13">
      <c r="A167" s="2">
        <v>101113</v>
      </c>
      <c r="B167" s="2">
        <v>13</v>
      </c>
      <c r="C167" s="2">
        <f t="shared" si="62"/>
        <v>101114</v>
      </c>
      <c r="D167" s="11" t="s">
        <v>209</v>
      </c>
      <c r="E167" s="11" t="s">
        <v>132</v>
      </c>
      <c r="F167" s="2"/>
      <c r="G167" s="8"/>
      <c r="H167" s="2" t="str">
        <f t="shared" si="66"/>
        <v>1046|70</v>
      </c>
      <c r="I167" s="2">
        <f t="shared" si="63"/>
        <v>13000</v>
      </c>
      <c r="K167" s="2" t="s">
        <v>197</v>
      </c>
      <c r="L167" s="2">
        <v>1046</v>
      </c>
      <c r="M167" s="2">
        <f t="shared" si="64"/>
        <v>70</v>
      </c>
    </row>
    <row r="168" s="2" customFormat="1" spans="1:16">
      <c r="A168" s="2">
        <v>101114</v>
      </c>
      <c r="B168" s="2">
        <v>14</v>
      </c>
      <c r="C168" s="2">
        <f t="shared" si="62"/>
        <v>101115</v>
      </c>
      <c r="D168" s="11" t="s">
        <v>210</v>
      </c>
      <c r="E168" s="11" t="s">
        <v>132</v>
      </c>
      <c r="F168" s="2"/>
      <c r="G168" s="8"/>
      <c r="H168" s="2" t="str">
        <f>L168&amp;"|"&amp;M168&amp;";"&amp;O168&amp;"|"&amp;P168</f>
        <v>1046|75;101101|8</v>
      </c>
      <c r="I168" s="2">
        <f t="shared" si="63"/>
        <v>14000</v>
      </c>
      <c r="K168" s="2" t="s">
        <v>197</v>
      </c>
      <c r="L168" s="2">
        <v>1046</v>
      </c>
      <c r="M168" s="2">
        <f t="shared" si="64"/>
        <v>75</v>
      </c>
      <c r="N168" s="2" t="str">
        <f>D155</f>
        <v>Wrist Band1</v>
      </c>
      <c r="O168" s="2">
        <f>A155</f>
        <v>101101</v>
      </c>
      <c r="P168" s="2">
        <v>8</v>
      </c>
    </row>
    <row r="169" s="2" customFormat="1" spans="1:7">
      <c r="A169" s="2">
        <v>101115</v>
      </c>
      <c r="B169" s="2">
        <v>15</v>
      </c>
      <c r="C169" s="2"/>
      <c r="D169" s="11" t="s">
        <v>211</v>
      </c>
      <c r="E169" s="11" t="s">
        <v>132</v>
      </c>
      <c r="F169" s="2"/>
      <c r="G169" s="8"/>
    </row>
    <row r="170" s="3" customFormat="1" spans="1:13">
      <c r="A170" s="3">
        <v>101201</v>
      </c>
      <c r="B170" s="3">
        <v>1</v>
      </c>
      <c r="C170" s="3">
        <f>A171</f>
        <v>101202</v>
      </c>
      <c r="D170" s="9" t="s">
        <v>212</v>
      </c>
      <c r="E170" s="9" t="s">
        <v>132</v>
      </c>
      <c r="F170" s="3"/>
      <c r="G170" s="10"/>
      <c r="H170" s="3" t="str">
        <f t="shared" ref="H170:H173" si="67">L170&amp;"|"&amp;M170</f>
        <v>1005|10</v>
      </c>
      <c r="I170" s="3">
        <v>1000</v>
      </c>
      <c r="K170" s="3" t="s">
        <v>213</v>
      </c>
      <c r="L170" s="3">
        <v>1005</v>
      </c>
      <c r="M170" s="3">
        <v>10</v>
      </c>
    </row>
    <row r="171" s="3" customFormat="1" spans="1:13">
      <c r="A171" s="3">
        <v>101202</v>
      </c>
      <c r="B171" s="3">
        <v>2</v>
      </c>
      <c r="C171" s="3">
        <f>A172</f>
        <v>101203</v>
      </c>
      <c r="D171" s="9" t="s">
        <v>214</v>
      </c>
      <c r="E171" s="9" t="s">
        <v>132</v>
      </c>
      <c r="F171" s="3"/>
      <c r="G171" s="10"/>
      <c r="H171" s="3" t="str">
        <f t="shared" si="67"/>
        <v>1005|15</v>
      </c>
      <c r="I171" s="3">
        <f t="shared" ref="I171:I183" si="68">I170+1000</f>
        <v>2000</v>
      </c>
      <c r="K171" s="3" t="s">
        <v>213</v>
      </c>
      <c r="L171" s="3">
        <v>1005</v>
      </c>
      <c r="M171" s="3">
        <f t="shared" ref="M171:M183" si="69">M170+5</f>
        <v>15</v>
      </c>
    </row>
    <row r="172" s="3" customFormat="1" spans="1:13">
      <c r="A172" s="3">
        <v>101203</v>
      </c>
      <c r="B172" s="3">
        <v>3</v>
      </c>
      <c r="C172" s="3">
        <f t="shared" ref="C171:C183" si="70">A173</f>
        <v>101204</v>
      </c>
      <c r="D172" s="9" t="s">
        <v>215</v>
      </c>
      <c r="E172" s="9" t="s">
        <v>132</v>
      </c>
      <c r="F172" s="3"/>
      <c r="G172" s="10"/>
      <c r="H172" s="3" t="str">
        <f t="shared" si="67"/>
        <v>1005|20</v>
      </c>
      <c r="I172" s="3">
        <f t="shared" si="68"/>
        <v>3000</v>
      </c>
      <c r="K172" s="3" t="s">
        <v>213</v>
      </c>
      <c r="L172" s="3">
        <v>1005</v>
      </c>
      <c r="M172" s="3">
        <f t="shared" si="69"/>
        <v>20</v>
      </c>
    </row>
    <row r="173" s="3" customFormat="1" spans="1:13">
      <c r="A173" s="3">
        <v>101204</v>
      </c>
      <c r="B173" s="3">
        <v>4</v>
      </c>
      <c r="C173" s="3">
        <f t="shared" si="70"/>
        <v>101205</v>
      </c>
      <c r="D173" s="9" t="s">
        <v>216</v>
      </c>
      <c r="E173" s="9" t="s">
        <v>132</v>
      </c>
      <c r="F173" s="3"/>
      <c r="G173" s="10"/>
      <c r="H173" s="3" t="str">
        <f t="shared" si="67"/>
        <v>1005|25</v>
      </c>
      <c r="I173" s="3">
        <f t="shared" si="68"/>
        <v>4000</v>
      </c>
      <c r="K173" s="3" t="s">
        <v>213</v>
      </c>
      <c r="L173" s="3">
        <v>1005</v>
      </c>
      <c r="M173" s="3">
        <f t="shared" si="69"/>
        <v>25</v>
      </c>
    </row>
    <row r="174" s="3" customFormat="1" spans="1:16">
      <c r="A174" s="3">
        <v>101205</v>
      </c>
      <c r="B174" s="3">
        <v>5</v>
      </c>
      <c r="C174" s="3">
        <f t="shared" si="70"/>
        <v>101206</v>
      </c>
      <c r="D174" s="9" t="s">
        <v>217</v>
      </c>
      <c r="E174" s="9" t="s">
        <v>132</v>
      </c>
      <c r="F174" s="3"/>
      <c r="G174" s="10"/>
      <c r="H174" s="3" t="str">
        <f>L174&amp;"|"&amp;M174&amp;";"&amp;O174&amp;"|"&amp;P174</f>
        <v>1005|30;101201|2</v>
      </c>
      <c r="I174" s="3">
        <f t="shared" si="68"/>
        <v>5000</v>
      </c>
      <c r="K174" s="3" t="s">
        <v>213</v>
      </c>
      <c r="L174" s="3">
        <v>1005</v>
      </c>
      <c r="M174" s="3">
        <f t="shared" si="69"/>
        <v>30</v>
      </c>
      <c r="N174" s="3" t="str">
        <f>D170</f>
        <v>Badge1</v>
      </c>
      <c r="O174" s="3">
        <f>A170</f>
        <v>101201</v>
      </c>
      <c r="P174" s="3">
        <v>2</v>
      </c>
    </row>
    <row r="175" s="3" customFormat="1" spans="1:13">
      <c r="A175" s="3">
        <v>101206</v>
      </c>
      <c r="B175" s="3">
        <v>6</v>
      </c>
      <c r="C175" s="3">
        <f t="shared" si="70"/>
        <v>101207</v>
      </c>
      <c r="D175" s="9" t="s">
        <v>218</v>
      </c>
      <c r="E175" s="9" t="s">
        <v>132</v>
      </c>
      <c r="F175" s="3"/>
      <c r="G175" s="10"/>
      <c r="H175" s="3" t="str">
        <f t="shared" ref="H175:H178" si="71">L175&amp;"|"&amp;M175</f>
        <v>1005|35</v>
      </c>
      <c r="I175" s="3">
        <f t="shared" si="68"/>
        <v>6000</v>
      </c>
      <c r="K175" s="3" t="s">
        <v>213</v>
      </c>
      <c r="L175" s="3">
        <v>1005</v>
      </c>
      <c r="M175" s="3">
        <f t="shared" si="69"/>
        <v>35</v>
      </c>
    </row>
    <row r="176" s="3" customFormat="1" spans="1:13">
      <c r="A176" s="3">
        <v>101207</v>
      </c>
      <c r="B176" s="3">
        <v>7</v>
      </c>
      <c r="C176" s="3">
        <f t="shared" si="70"/>
        <v>101208</v>
      </c>
      <c r="D176" s="9" t="s">
        <v>219</v>
      </c>
      <c r="E176" s="9" t="s">
        <v>132</v>
      </c>
      <c r="F176" s="3"/>
      <c r="G176" s="10"/>
      <c r="H176" s="3" t="str">
        <f t="shared" si="71"/>
        <v>1005|40</v>
      </c>
      <c r="I176" s="3">
        <f t="shared" si="68"/>
        <v>7000</v>
      </c>
      <c r="K176" s="3" t="s">
        <v>213</v>
      </c>
      <c r="L176" s="3">
        <v>1005</v>
      </c>
      <c r="M176" s="3">
        <f t="shared" si="69"/>
        <v>40</v>
      </c>
    </row>
    <row r="177" s="3" customFormat="1" spans="1:13">
      <c r="A177" s="3">
        <v>101208</v>
      </c>
      <c r="B177" s="3">
        <v>8</v>
      </c>
      <c r="C177" s="3">
        <f t="shared" si="70"/>
        <v>101209</v>
      </c>
      <c r="D177" s="9" t="s">
        <v>220</v>
      </c>
      <c r="E177" s="9" t="s">
        <v>132</v>
      </c>
      <c r="F177" s="3"/>
      <c r="G177" s="10"/>
      <c r="H177" s="3" t="str">
        <f t="shared" si="71"/>
        <v>1005|45</v>
      </c>
      <c r="I177" s="3">
        <f t="shared" si="68"/>
        <v>8000</v>
      </c>
      <c r="K177" s="3" t="s">
        <v>213</v>
      </c>
      <c r="L177" s="3">
        <v>1005</v>
      </c>
      <c r="M177" s="3">
        <f t="shared" si="69"/>
        <v>45</v>
      </c>
    </row>
    <row r="178" s="3" customFormat="1" spans="1:13">
      <c r="A178" s="3">
        <v>101209</v>
      </c>
      <c r="B178" s="3">
        <v>9</v>
      </c>
      <c r="C178" s="3">
        <f t="shared" si="70"/>
        <v>101210</v>
      </c>
      <c r="D178" s="9" t="s">
        <v>221</v>
      </c>
      <c r="E178" s="9" t="s">
        <v>132</v>
      </c>
      <c r="F178" s="3"/>
      <c r="G178" s="10"/>
      <c r="H178" s="3" t="str">
        <f t="shared" si="71"/>
        <v>1005|50</v>
      </c>
      <c r="I178" s="3">
        <f t="shared" si="68"/>
        <v>9000</v>
      </c>
      <c r="K178" s="3" t="s">
        <v>213</v>
      </c>
      <c r="L178" s="3">
        <v>1005</v>
      </c>
      <c r="M178" s="3">
        <f t="shared" si="69"/>
        <v>50</v>
      </c>
    </row>
    <row r="179" s="3" customFormat="1" spans="1:16">
      <c r="A179" s="3">
        <v>101210</v>
      </c>
      <c r="B179" s="3">
        <v>10</v>
      </c>
      <c r="C179" s="3">
        <f t="shared" si="70"/>
        <v>101211</v>
      </c>
      <c r="D179" s="9" t="s">
        <v>222</v>
      </c>
      <c r="E179" s="9" t="s">
        <v>132</v>
      </c>
      <c r="F179" s="3"/>
      <c r="G179" s="10"/>
      <c r="H179" s="3" t="str">
        <f>L179&amp;"|"&amp;M179&amp;";"&amp;O179&amp;"|"&amp;P179</f>
        <v>1005|55;101201|5</v>
      </c>
      <c r="I179" s="3">
        <f t="shared" si="68"/>
        <v>10000</v>
      </c>
      <c r="K179" s="3" t="s">
        <v>213</v>
      </c>
      <c r="L179" s="3">
        <v>1005</v>
      </c>
      <c r="M179" s="3">
        <f t="shared" si="69"/>
        <v>55</v>
      </c>
      <c r="N179" s="3" t="str">
        <f>D170</f>
        <v>Badge1</v>
      </c>
      <c r="O179" s="3">
        <f>A170</f>
        <v>101201</v>
      </c>
      <c r="P179" s="3">
        <v>5</v>
      </c>
    </row>
    <row r="180" s="3" customFormat="1" spans="1:13">
      <c r="A180" s="3">
        <v>101211</v>
      </c>
      <c r="B180" s="3">
        <v>11</v>
      </c>
      <c r="C180" s="3">
        <f t="shared" si="70"/>
        <v>101212</v>
      </c>
      <c r="D180" s="9" t="s">
        <v>223</v>
      </c>
      <c r="E180" s="9" t="s">
        <v>132</v>
      </c>
      <c r="F180" s="3"/>
      <c r="G180" s="10"/>
      <c r="H180" s="3" t="str">
        <f t="shared" ref="H180:H182" si="72">L180&amp;"|"&amp;M180</f>
        <v>1005|60</v>
      </c>
      <c r="I180" s="3">
        <f t="shared" si="68"/>
        <v>11000</v>
      </c>
      <c r="K180" s="3" t="s">
        <v>213</v>
      </c>
      <c r="L180" s="3">
        <v>1005</v>
      </c>
      <c r="M180" s="3">
        <f t="shared" si="69"/>
        <v>60</v>
      </c>
    </row>
    <row r="181" s="3" customFormat="1" spans="1:13">
      <c r="A181" s="3">
        <v>101212</v>
      </c>
      <c r="B181" s="3">
        <v>12</v>
      </c>
      <c r="C181" s="3">
        <f t="shared" si="70"/>
        <v>101213</v>
      </c>
      <c r="D181" s="9" t="s">
        <v>224</v>
      </c>
      <c r="E181" s="9" t="s">
        <v>132</v>
      </c>
      <c r="F181" s="3"/>
      <c r="G181" s="10"/>
      <c r="H181" s="3" t="str">
        <f t="shared" si="72"/>
        <v>1005|65</v>
      </c>
      <c r="I181" s="3">
        <f t="shared" si="68"/>
        <v>12000</v>
      </c>
      <c r="K181" s="3" t="s">
        <v>213</v>
      </c>
      <c r="L181" s="3">
        <v>1005</v>
      </c>
      <c r="M181" s="3">
        <f t="shared" si="69"/>
        <v>65</v>
      </c>
    </row>
    <row r="182" s="3" customFormat="1" spans="1:13">
      <c r="A182" s="3">
        <v>101213</v>
      </c>
      <c r="B182" s="3">
        <v>13</v>
      </c>
      <c r="C182" s="3">
        <f t="shared" si="70"/>
        <v>101214</v>
      </c>
      <c r="D182" s="9" t="s">
        <v>225</v>
      </c>
      <c r="E182" s="9" t="s">
        <v>132</v>
      </c>
      <c r="F182" s="3"/>
      <c r="G182" s="10"/>
      <c r="H182" s="3" t="str">
        <f t="shared" si="72"/>
        <v>1005|70</v>
      </c>
      <c r="I182" s="3">
        <f t="shared" si="68"/>
        <v>13000</v>
      </c>
      <c r="K182" s="3" t="s">
        <v>213</v>
      </c>
      <c r="L182" s="3">
        <v>1005</v>
      </c>
      <c r="M182" s="3">
        <f t="shared" si="69"/>
        <v>70</v>
      </c>
    </row>
    <row r="183" s="3" customFormat="1" spans="1:16">
      <c r="A183" s="3">
        <v>101214</v>
      </c>
      <c r="B183" s="3">
        <v>14</v>
      </c>
      <c r="C183" s="3">
        <f t="shared" si="70"/>
        <v>101215</v>
      </c>
      <c r="D183" s="9" t="s">
        <v>226</v>
      </c>
      <c r="E183" s="9" t="s">
        <v>132</v>
      </c>
      <c r="F183" s="3"/>
      <c r="G183" s="10"/>
      <c r="H183" s="3" t="str">
        <f>L183&amp;"|"&amp;M183&amp;";"&amp;O183&amp;"|"&amp;P183</f>
        <v>1005|75;101201|8</v>
      </c>
      <c r="I183" s="3">
        <f t="shared" si="68"/>
        <v>14000</v>
      </c>
      <c r="K183" s="3" t="s">
        <v>213</v>
      </c>
      <c r="L183" s="3">
        <v>1005</v>
      </c>
      <c r="M183" s="3">
        <f t="shared" si="69"/>
        <v>75</v>
      </c>
      <c r="N183" s="3" t="str">
        <f>D170</f>
        <v>Badge1</v>
      </c>
      <c r="O183" s="3">
        <f>A170</f>
        <v>101201</v>
      </c>
      <c r="P183" s="3">
        <v>8</v>
      </c>
    </row>
    <row r="184" s="3" customFormat="1" spans="1:7">
      <c r="A184" s="3">
        <v>101215</v>
      </c>
      <c r="B184" s="3">
        <v>15</v>
      </c>
      <c r="C184" s="3"/>
      <c r="D184" s="9" t="s">
        <v>227</v>
      </c>
      <c r="E184" s="9" t="s">
        <v>132</v>
      </c>
      <c r="F184" s="3"/>
      <c r="G184" s="10"/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2021-06-18T06:12:05Z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4809DFF3EAAA45E994C3103A3B5C522E</vt:lpwstr>
  </property>
</Properties>
</file>