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externalReferences>
    <externalReference r:id="rId2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<sst xmlns="http://schemas.openxmlformats.org/spreadsheetml/2006/main" count="126" uniqueCount="68">
  <si>
    <t>ID</t>
  </si>
  <si>
    <t>名称</t>
  </si>
  <si>
    <t>类型（1-用于boss战，2-用于人战）</t>
  </si>
  <si>
    <t>贴图</t>
  </si>
  <si>
    <t>角标</t>
  </si>
  <si>
    <t>说明</t>
  </si>
  <si>
    <t>制作材料（id|数量）</t>
  </si>
  <si>
    <t>增益效果(Potion_AddDamage增伤，Potion_AddAttackSpeed攻速提升，Potion_AddCommand控制，Potion_AddBlood血量恢复，Potion_AddArmorBonus增加护甲值，Potion_MonomerDamage单体伤害，Potion_AOE群体伤害)</t>
  </si>
  <si>
    <t>目标对象1-己方单位，2-敌方单位</t>
  </si>
  <si>
    <t>增益值（增伤，攻速，恢复血量为目标单位百分比提升；控制效果为秒；单（群）体伤害为固定值）</t>
  </si>
  <si>
    <t>维持时长（s）</t>
  </si>
  <si>
    <t>制作时间（s）</t>
  </si>
  <si>
    <t>材料名称</t>
  </si>
  <si>
    <t>材料id</t>
  </si>
  <si>
    <t>数量</t>
  </si>
  <si>
    <t>A</t>
  </si>
  <si>
    <t>N</t>
  </si>
  <si>
    <t>int</t>
  </si>
  <si>
    <t>string</t>
  </si>
  <si>
    <t>Id</t>
  </si>
  <si>
    <t>Name</t>
  </si>
  <si>
    <t>Type</t>
  </si>
  <si>
    <t>SpriteName</t>
  </si>
  <si>
    <t>Superscript</t>
  </si>
  <si>
    <t>Desc</t>
  </si>
  <si>
    <t>MakeRes</t>
  </si>
  <si>
    <t>BuffType</t>
  </si>
  <si>
    <t>EffectObject</t>
  </si>
  <si>
    <t>BuffRate</t>
  </si>
  <si>
    <t>BuffTime</t>
  </si>
  <si>
    <t>MakeTime</t>
  </si>
  <si>
    <t>巨型炮弹</t>
  </si>
  <si>
    <t>Giant Shells</t>
  </si>
  <si>
    <t>GiantShells</t>
  </si>
  <si>
    <t>A good thing.</t>
  </si>
  <si>
    <t>Potion_SingleDamage</t>
  </si>
  <si>
    <t>火药</t>
  </si>
  <si>
    <t>铁</t>
  </si>
  <si>
    <t>金币</t>
  </si>
  <si>
    <t>攻击药水</t>
  </si>
  <si>
    <t>Attack Potion</t>
  </si>
  <si>
    <t>AttackPotion</t>
  </si>
  <si>
    <t>Potion_PowerUp</t>
  </si>
  <si>
    <t>人鱼眼泪</t>
  </si>
  <si>
    <t>巨蜥尾巴</t>
  </si>
  <si>
    <t>护盾卷轴</t>
  </si>
  <si>
    <t>Shield Scroll</t>
  </si>
  <si>
    <t>ShieldScroll</t>
  </si>
  <si>
    <t>Potion_BoostArmor</t>
  </si>
  <si>
    <t>兽皮</t>
  </si>
  <si>
    <t>生命药水</t>
  </si>
  <si>
    <t>Life Potion</t>
  </si>
  <si>
    <t>LifePotion</t>
  </si>
  <si>
    <t>Potion_HPRecovery</t>
  </si>
  <si>
    <t>神秘黏液</t>
  </si>
  <si>
    <t>连续炮弹</t>
  </si>
  <si>
    <t>Continuous Shells</t>
  </si>
  <si>
    <t>ContinuousShells</t>
  </si>
  <si>
    <t>Potion_AOE</t>
  </si>
  <si>
    <t>攻速药水</t>
  </si>
  <si>
    <t>Attack Rate Potion</t>
  </si>
  <si>
    <t>HastePotions</t>
  </si>
  <si>
    <t>Potion_AttackRateUp</t>
  </si>
  <si>
    <t>湛蓝羽毛</t>
  </si>
  <si>
    <t>超浓黏液</t>
  </si>
  <si>
    <t>Super Thick Mucus</t>
  </si>
  <si>
    <t>SuperThickMucus</t>
  </si>
  <si>
    <t>Potion_CrowdControl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</si>
</sst>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0" fontId="19" fillId="26" borderId="4" applyNumberFormat="0" applyAlignment="0" applyProtection="0">
      <alignment vertical="center"/>
    </xf>
    <xf numFmtId="0" fontId="18" fillId="28" borderId="9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haidao\Tables\Sources\gameplay\MaterialConfi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A5" t="str">
            <v>石材</v>
          </cell>
          <cell r="B5">
            <v>1001</v>
          </cell>
        </row>
        <row r="6">
          <cell r="A6" t="str">
            <v>木材</v>
          </cell>
          <cell r="B6">
            <v>1002</v>
          </cell>
        </row>
        <row r="7">
          <cell r="A7" t="str">
            <v>铁矿</v>
          </cell>
          <cell r="B7">
            <v>1003</v>
          </cell>
        </row>
        <row r="8">
          <cell r="A8" t="str">
            <v>铁</v>
          </cell>
          <cell r="B8">
            <v>1004</v>
          </cell>
        </row>
        <row r="9">
          <cell r="A9" t="str">
            <v>钢</v>
          </cell>
          <cell r="B9">
            <v>1005</v>
          </cell>
        </row>
        <row r="10">
          <cell r="A10" t="str">
            <v>硝石矿</v>
          </cell>
          <cell r="B10">
            <v>1006</v>
          </cell>
        </row>
        <row r="11">
          <cell r="A11" t="str">
            <v>硝石</v>
          </cell>
          <cell r="B11">
            <v>1007</v>
          </cell>
        </row>
        <row r="12">
          <cell r="A12" t="str">
            <v>火药</v>
          </cell>
          <cell r="B12">
            <v>1008</v>
          </cell>
        </row>
        <row r="13">
          <cell r="A13" t="str">
            <v>兽皮</v>
          </cell>
          <cell r="B13">
            <v>1009</v>
          </cell>
        </row>
        <row r="14">
          <cell r="A14" t="str">
            <v>皮革</v>
          </cell>
          <cell r="B14">
            <v>1010</v>
          </cell>
        </row>
        <row r="15">
          <cell r="A15" t="str">
            <v>精皮革</v>
          </cell>
          <cell r="B15">
            <v>1011</v>
          </cell>
        </row>
        <row r="16">
          <cell r="A16" t="str">
            <v>红水晶</v>
          </cell>
          <cell r="B16">
            <v>1012</v>
          </cell>
        </row>
        <row r="17">
          <cell r="A17" t="str">
            <v>紫水晶</v>
          </cell>
          <cell r="B17">
            <v>1013</v>
          </cell>
        </row>
        <row r="18">
          <cell r="A18" t="str">
            <v>黑水晶</v>
          </cell>
          <cell r="B18">
            <v>1014</v>
          </cell>
        </row>
        <row r="19">
          <cell r="A19" t="str">
            <v>红宝石</v>
          </cell>
          <cell r="B19">
            <v>1015</v>
          </cell>
        </row>
        <row r="20">
          <cell r="A20" t="str">
            <v>紫宝石</v>
          </cell>
          <cell r="B20">
            <v>1016</v>
          </cell>
        </row>
        <row r="21">
          <cell r="A21" t="str">
            <v>黑宝石</v>
          </cell>
          <cell r="B21">
            <v>1017</v>
          </cell>
        </row>
        <row r="22">
          <cell r="A22" t="str">
            <v>珊瑚</v>
          </cell>
          <cell r="B22">
            <v>1018</v>
          </cell>
        </row>
        <row r="23">
          <cell r="A23" t="str">
            <v>珍珠</v>
          </cell>
          <cell r="B23">
            <v>1019</v>
          </cell>
        </row>
        <row r="24">
          <cell r="A24" t="str">
            <v>琥珀</v>
          </cell>
          <cell r="B24">
            <v>1020</v>
          </cell>
        </row>
        <row r="25">
          <cell r="A25" t="str">
            <v>人鱼眼泪</v>
          </cell>
          <cell r="B25">
            <v>1021</v>
          </cell>
        </row>
        <row r="26">
          <cell r="A26" t="str">
            <v>神秘黏液</v>
          </cell>
          <cell r="B26">
            <v>1022</v>
          </cell>
        </row>
        <row r="27">
          <cell r="A27" t="str">
            <v>巨蜥尾巴</v>
          </cell>
          <cell r="B27">
            <v>1023</v>
          </cell>
        </row>
        <row r="28">
          <cell r="A28" t="str">
            <v>湛蓝羽毛</v>
          </cell>
          <cell r="B28">
            <v>1024</v>
          </cell>
        </row>
        <row r="29">
          <cell r="A29" t="str">
            <v>鲷鱼</v>
          </cell>
          <cell r="B29">
            <v>1025</v>
          </cell>
        </row>
        <row r="30">
          <cell r="A30" t="str">
            <v>银鲳</v>
          </cell>
          <cell r="B30">
            <v>1026</v>
          </cell>
        </row>
        <row r="31">
          <cell r="A31" t="str">
            <v>鱿鱼</v>
          </cell>
          <cell r="B31">
            <v>1027</v>
          </cell>
        </row>
        <row r="32">
          <cell r="A32" t="str">
            <v>金枪鱼</v>
          </cell>
          <cell r="B32">
            <v>1028</v>
          </cell>
        </row>
        <row r="33">
          <cell r="A33" t="str">
            <v>鲨鱼</v>
          </cell>
          <cell r="B33">
            <v>1029</v>
          </cell>
        </row>
        <row r="34">
          <cell r="A34" t="str">
            <v>大章鱼</v>
          </cell>
          <cell r="B34">
            <v>1030</v>
          </cell>
        </row>
        <row r="35">
          <cell r="A35" t="str">
            <v>辣椒</v>
          </cell>
          <cell r="B35">
            <v>1031</v>
          </cell>
        </row>
        <row r="36">
          <cell r="A36" t="str">
            <v>橘子</v>
          </cell>
          <cell r="B36">
            <v>1032</v>
          </cell>
        </row>
        <row r="37">
          <cell r="A37" t="str">
            <v>土豆</v>
          </cell>
          <cell r="B37">
            <v>1033</v>
          </cell>
        </row>
        <row r="38">
          <cell r="A38" t="str">
            <v>柠檬</v>
          </cell>
          <cell r="B38">
            <v>1034</v>
          </cell>
        </row>
        <row r="39">
          <cell r="A39" t="str">
            <v>迷迭香</v>
          </cell>
          <cell r="B39">
            <v>1035</v>
          </cell>
        </row>
        <row r="40">
          <cell r="A40" t="str">
            <v>番茄</v>
          </cell>
          <cell r="B40">
            <v>1036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"/>
  <sheetViews>
    <sheetView tabSelected="1" workbookViewId="0">
      <pane ySplit="4" topLeftCell="A5" activePane="bottomLeft" state="frozen"/>
      <selection/>
      <selection pane="bottomLeft" activeCell="E10" sqref="E10"/>
    </sheetView>
  </sheetViews>
  <sheetFormatPr defaultColWidth="9" defaultRowHeight="14.4"/>
  <cols>
    <col min="1" max="1" width="7.44444444444444" style="2" customWidth="1"/>
    <col min="2" max="4" width="10.8796296296296" style="2" customWidth="1"/>
    <col min="5" max="6" width="16" style="2" customWidth="1"/>
    <col min="7" max="7" width="33.75" style="2" customWidth="1"/>
    <col min="8" max="9" width="17.1296296296296" style="2" customWidth="1"/>
    <col min="10" max="11" width="8" style="2" customWidth="1"/>
    <col min="12" max="12" width="15.5" style="2" customWidth="1"/>
    <col min="13" max="13" width="19.5" style="2" customWidth="1"/>
    <col min="14" max="16384" width="9" style="2"/>
  </cols>
  <sheetData>
    <row r="1" s="1" customFormat="1" ht="12" spans="1:22">
      <c r="A1" s="1" t="s">
        <v>0</v>
      </c>
      <c r="B1" s="1" t="s">
        <v>1</v>
      </c>
      <c r="C1" s="3" t="s">
        <v>2</v>
      </c>
      <c r="D1" s="1" t="s">
        <v>1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3" t="s">
        <v>8</v>
      </c>
      <c r="K1" s="3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12</v>
      </c>
      <c r="R1" s="1" t="s">
        <v>13</v>
      </c>
      <c r="S1" s="1" t="s">
        <v>14</v>
      </c>
      <c r="T1" s="1" t="s">
        <v>12</v>
      </c>
      <c r="U1" s="1" t="s">
        <v>13</v>
      </c>
      <c r="V1" s="1" t="s">
        <v>14</v>
      </c>
    </row>
    <row r="2" s="1" customFormat="1" ht="12" spans="1:22">
      <c r="A2" s="1" t="s">
        <v>15</v>
      </c>
      <c r="B2" s="1" t="s">
        <v>16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15</v>
      </c>
      <c r="N2" s="1" t="s">
        <v>16</v>
      </c>
      <c r="O2" s="1" t="s">
        <v>16</v>
      </c>
      <c r="P2" s="1" t="s">
        <v>16</v>
      </c>
      <c r="Q2" s="1" t="s">
        <v>16</v>
      </c>
      <c r="R2" s="1" t="s">
        <v>16</v>
      </c>
      <c r="S2" s="1" t="s">
        <v>16</v>
      </c>
      <c r="T2" s="1" t="s">
        <v>16</v>
      </c>
      <c r="U2" s="1" t="s">
        <v>16</v>
      </c>
      <c r="V2" s="1" t="s">
        <v>16</v>
      </c>
    </row>
    <row r="3" s="1" customFormat="1" ht="12" spans="1:13">
      <c r="A3" s="1" t="s">
        <v>17</v>
      </c>
      <c r="B3" s="1" t="s">
        <v>18</v>
      </c>
      <c r="C3" s="1" t="s">
        <v>17</v>
      </c>
      <c r="D3" s="1" t="s">
        <v>18</v>
      </c>
      <c r="E3" s="1" t="s">
        <v>18</v>
      </c>
      <c r="F3" s="1" t="s">
        <v>17</v>
      </c>
      <c r="G3" s="1" t="s">
        <v>18</v>
      </c>
      <c r="H3" s="1" t="s">
        <v>18</v>
      </c>
      <c r="I3" s="1" t="s">
        <v>18</v>
      </c>
      <c r="J3" s="1" t="s">
        <v>17</v>
      </c>
      <c r="K3" s="1" t="s">
        <v>17</v>
      </c>
      <c r="L3" s="1" t="s">
        <v>17</v>
      </c>
      <c r="M3" s="1" t="s">
        <v>17</v>
      </c>
    </row>
    <row r="4" s="1" customFormat="1" ht="12" spans="1:13">
      <c r="A4" s="1" t="s">
        <v>19</v>
      </c>
      <c r="B4" s="1" t="s">
        <v>20</v>
      </c>
      <c r="C4" s="1" t="s">
        <v>21</v>
      </c>
      <c r="D4" s="1" t="s">
        <v>20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 t="s">
        <v>27</v>
      </c>
      <c r="K4" s="1" t="s">
        <v>28</v>
      </c>
      <c r="L4" s="1" t="s">
        <v>29</v>
      </c>
      <c r="M4" s="1" t="s">
        <v>30</v>
      </c>
    </row>
    <row r="5" spans="1:22">
      <c r="A5" s="2">
        <v>1001</v>
      </c>
      <c r="B5" s="2" t="s">
        <v>31</v>
      </c>
      <c r="C5" s="2">
        <v>1</v>
      </c>
      <c r="D5" s="2" t="s">
        <v>32</v>
      </c>
      <c r="E5" s="2" t="s">
        <v>33</v>
      </c>
      <c r="F5" s="2"/>
      <c r="G5" s="4" t="s">
        <v>34</v>
      </c>
      <c r="H5" s="2" t="str">
        <f>O5&amp;"|"&amp;P5&amp;";"&amp;R5&amp;"|"&amp;S5&amp;";"&amp;U5&amp;"|"&amp;V5</f>
        <v>1008|5;1004|5;-1|1000</v>
      </c>
      <c r="I5" s="2" t="s">
        <v>35</v>
      </c>
      <c r="K5" s="2">
        <v>50</v>
      </c>
      <c r="L5" s="2">
        <v>20</v>
      </c>
      <c r="M5" s="2">
        <v>60</v>
      </c>
      <c r="N5" s="2" t="s">
        <v>36</v>
      </c>
      <c r="O5" s="5">
        <f>VLOOKUP(N5,[1]Sheet1!$A$5:$B$40,2,FALSE)</f>
        <v>1008</v>
      </c>
      <c r="P5" s="2">
        <v>5</v>
      </c>
      <c r="Q5" s="2" t="s">
        <v>37</v>
      </c>
      <c r="R5" s="5">
        <f>VLOOKUP(Q5,[1]Sheet1!$A$5:$B$40,2,FALSE)</f>
        <v>1004</v>
      </c>
      <c r="S5" s="2">
        <v>5</v>
      </c>
      <c r="T5" s="5" t="s">
        <v>38</v>
      </c>
      <c r="U5" s="5">
        <v>-1</v>
      </c>
      <c r="V5" s="5">
        <v>1000</v>
      </c>
    </row>
    <row r="6" spans="1:22">
      <c r="A6" s="2">
        <v>1002</v>
      </c>
      <c r="B6" s="2" t="s">
        <v>39</v>
      </c>
      <c r="C6" s="2">
        <v>1</v>
      </c>
      <c r="D6" s="2" t="s">
        <v>40</v>
      </c>
      <c r="E6" s="2" t="s">
        <v>41</v>
      </c>
      <c r="F6" s="2"/>
      <c r="G6" s="4" t="s">
        <v>34</v>
      </c>
      <c r="H6" s="2" t="str">
        <f t="shared" ref="H6:H11" si="0">O6&amp;"|"&amp;P6&amp;";"&amp;R6&amp;"|"&amp;S6&amp;";"&amp;U6&amp;"|"&amp;V6</f>
        <v>1021|5;1023|5;-1|1000</v>
      </c>
      <c r="I6" s="2" t="s">
        <v>42</v>
      </c>
      <c r="K6" s="2">
        <v>50</v>
      </c>
      <c r="L6" s="2">
        <v>20</v>
      </c>
      <c r="M6" s="2">
        <v>61</v>
      </c>
      <c r="N6" s="2" t="s">
        <v>43</v>
      </c>
      <c r="O6" s="5">
        <f>VLOOKUP(N6,[1]Sheet1!$A$5:$B$40,2,FALSE)</f>
        <v>1021</v>
      </c>
      <c r="P6" s="2">
        <v>5</v>
      </c>
      <c r="Q6" s="6" t="s">
        <v>44</v>
      </c>
      <c r="R6" s="5">
        <f>VLOOKUP(Q6,[1]Sheet1!$A$5:$B$40,2,FALSE)</f>
        <v>1023</v>
      </c>
      <c r="S6" s="2">
        <v>5</v>
      </c>
      <c r="T6" s="5" t="s">
        <v>38</v>
      </c>
      <c r="U6" s="5">
        <v>-1</v>
      </c>
      <c r="V6" s="5">
        <v>1000</v>
      </c>
    </row>
    <row r="7" spans="1:22">
      <c r="A7" s="2">
        <v>1003</v>
      </c>
      <c r="B7" s="2" t="s">
        <v>45</v>
      </c>
      <c r="C7" s="2">
        <v>1</v>
      </c>
      <c r="D7" s="2" t="s">
        <v>46</v>
      </c>
      <c r="E7" s="2" t="s">
        <v>47</v>
      </c>
      <c r="F7" s="2"/>
      <c r="G7" s="4" t="s">
        <v>34</v>
      </c>
      <c r="H7" s="2" t="str">
        <f t="shared" si="0"/>
        <v>1009|5;1004|5;-1|1000</v>
      </c>
      <c r="I7" s="2" t="s">
        <v>48</v>
      </c>
      <c r="K7" s="2">
        <v>50</v>
      </c>
      <c r="L7" s="2">
        <v>20</v>
      </c>
      <c r="M7" s="2">
        <v>62</v>
      </c>
      <c r="N7" s="2" t="s">
        <v>49</v>
      </c>
      <c r="O7" s="5">
        <f>VLOOKUP(N7,[1]Sheet1!$A$5:$B$40,2,FALSE)</f>
        <v>1009</v>
      </c>
      <c r="P7" s="2">
        <v>5</v>
      </c>
      <c r="Q7" s="2" t="s">
        <v>37</v>
      </c>
      <c r="R7" s="5">
        <f>VLOOKUP(Q7,[1]Sheet1!$A$5:$B$40,2,FALSE)</f>
        <v>1004</v>
      </c>
      <c r="S7" s="2">
        <v>5</v>
      </c>
      <c r="T7" s="5" t="s">
        <v>38</v>
      </c>
      <c r="U7" s="5">
        <v>-1</v>
      </c>
      <c r="V7" s="5">
        <v>1000</v>
      </c>
    </row>
    <row r="8" spans="1:22">
      <c r="A8" s="2">
        <v>1004</v>
      </c>
      <c r="B8" s="2" t="s">
        <v>50</v>
      </c>
      <c r="C8" s="2">
        <v>2</v>
      </c>
      <c r="D8" s="2" t="s">
        <v>51</v>
      </c>
      <c r="E8" s="2" t="s">
        <v>52</v>
      </c>
      <c r="F8" s="2"/>
      <c r="G8" s="4" t="s">
        <v>34</v>
      </c>
      <c r="H8" s="2" t="str">
        <f t="shared" si="0"/>
        <v>1021|5;1022|5;-1|1000</v>
      </c>
      <c r="I8" s="2" t="s">
        <v>53</v>
      </c>
      <c r="K8" s="2">
        <v>50</v>
      </c>
      <c r="L8" s="2">
        <v>20</v>
      </c>
      <c r="M8" s="2">
        <v>63</v>
      </c>
      <c r="N8" s="2" t="s">
        <v>43</v>
      </c>
      <c r="O8" s="5">
        <f>VLOOKUP(N8,[1]Sheet1!$A$5:$B$40,2,FALSE)</f>
        <v>1021</v>
      </c>
      <c r="P8" s="2">
        <v>5</v>
      </c>
      <c r="Q8" s="2" t="s">
        <v>54</v>
      </c>
      <c r="R8" s="5">
        <f>VLOOKUP(Q8,[1]Sheet1!$A$5:$B$40,2,FALSE)</f>
        <v>1022</v>
      </c>
      <c r="S8" s="2">
        <v>5</v>
      </c>
      <c r="T8" s="5" t="s">
        <v>38</v>
      </c>
      <c r="U8" s="5">
        <v>-1</v>
      </c>
      <c r="V8" s="5">
        <v>1000</v>
      </c>
    </row>
    <row r="9" spans="1:22">
      <c r="A9" s="2">
        <v>1005</v>
      </c>
      <c r="B9" s="2" t="s">
        <v>55</v>
      </c>
      <c r="C9" s="2">
        <v>2</v>
      </c>
      <c r="D9" s="2" t="s">
        <v>56</v>
      </c>
      <c r="E9" s="2" t="s">
        <v>57</v>
      </c>
      <c r="F9" s="2"/>
      <c r="G9" s="4" t="s">
        <v>34</v>
      </c>
      <c r="H9" s="2" t="str">
        <f t="shared" si="0"/>
        <v>1008|5;1004|5;-1|1000</v>
      </c>
      <c r="I9" s="2" t="s">
        <v>58</v>
      </c>
      <c r="K9" s="2">
        <v>50</v>
      </c>
      <c r="L9" s="2">
        <v>20</v>
      </c>
      <c r="M9" s="2">
        <v>64</v>
      </c>
      <c r="N9" s="2" t="s">
        <v>36</v>
      </c>
      <c r="O9" s="5">
        <f>VLOOKUP(N9,[1]Sheet1!$A$5:$B$40,2,FALSE)</f>
        <v>1008</v>
      </c>
      <c r="P9" s="2">
        <v>5</v>
      </c>
      <c r="Q9" s="2" t="s">
        <v>37</v>
      </c>
      <c r="R9" s="5">
        <f>VLOOKUP(Q9,[1]Sheet1!$A$5:$B$40,2,FALSE)</f>
        <v>1004</v>
      </c>
      <c r="S9" s="2">
        <v>5</v>
      </c>
      <c r="T9" s="5" t="s">
        <v>38</v>
      </c>
      <c r="U9" s="5">
        <v>-1</v>
      </c>
      <c r="V9" s="5">
        <v>1000</v>
      </c>
    </row>
    <row r="10" ht="15" customHeight="1" spans="1:22">
      <c r="A10" s="2">
        <v>1006</v>
      </c>
      <c r="B10" s="2" t="s">
        <v>59</v>
      </c>
      <c r="C10" s="2">
        <v>2</v>
      </c>
      <c r="D10" s="2" t="s">
        <v>60</v>
      </c>
      <c r="E10" s="2" t="s">
        <v>61</v>
      </c>
      <c r="F10" s="2"/>
      <c r="G10" s="4" t="s">
        <v>34</v>
      </c>
      <c r="H10" s="2" t="str">
        <f t="shared" si="0"/>
        <v>1021|5;1024|5;-1|1000</v>
      </c>
      <c r="I10" s="2" t="s">
        <v>62</v>
      </c>
      <c r="K10" s="2">
        <v>50</v>
      </c>
      <c r="L10" s="2">
        <v>20</v>
      </c>
      <c r="M10" s="2">
        <v>65</v>
      </c>
      <c r="N10" s="2" t="s">
        <v>43</v>
      </c>
      <c r="O10" s="5">
        <f>VLOOKUP(N10,[1]Sheet1!$A$5:$B$40,2,FALSE)</f>
        <v>1021</v>
      </c>
      <c r="P10" s="2">
        <v>5</v>
      </c>
      <c r="Q10" s="2" t="s">
        <v>63</v>
      </c>
      <c r="R10" s="5">
        <f>VLOOKUP(Q10,[1]Sheet1!$A$5:$B$40,2,FALSE)</f>
        <v>1024</v>
      </c>
      <c r="S10" s="2">
        <v>5</v>
      </c>
      <c r="T10" s="5" t="s">
        <v>38</v>
      </c>
      <c r="U10" s="5">
        <v>-1</v>
      </c>
      <c r="V10" s="5">
        <v>1000</v>
      </c>
    </row>
    <row r="11" spans="1:22">
      <c r="A11" s="2">
        <v>1007</v>
      </c>
      <c r="B11" s="2" t="s">
        <v>64</v>
      </c>
      <c r="C11" s="2">
        <v>2</v>
      </c>
      <c r="D11" s="2" t="s">
        <v>65</v>
      </c>
      <c r="E11" s="2" t="s">
        <v>66</v>
      </c>
      <c r="G11" s="4" t="s">
        <v>34</v>
      </c>
      <c r="H11" s="2" t="str">
        <f t="shared" si="0"/>
        <v>1022|5;1023|5;-1|1000</v>
      </c>
      <c r="I11" s="2" t="s">
        <v>67</v>
      </c>
      <c r="K11" s="2">
        <v>50</v>
      </c>
      <c r="L11" s="2">
        <v>20</v>
      </c>
      <c r="M11" s="2">
        <v>66</v>
      </c>
      <c r="N11" s="2" t="s">
        <v>54</v>
      </c>
      <c r="O11" s="5">
        <f>VLOOKUP(N11,[1]Sheet1!$A$5:$B$40,2,FALSE)</f>
        <v>1022</v>
      </c>
      <c r="P11" s="2">
        <v>5</v>
      </c>
      <c r="Q11" s="6" t="s">
        <v>44</v>
      </c>
      <c r="R11" s="5">
        <f>VLOOKUP(Q11,[1]Sheet1!$A$5:$B$40,2,FALSE)</f>
        <v>1023</v>
      </c>
      <c r="S11" s="2">
        <v>5</v>
      </c>
      <c r="T11" s="5" t="s">
        <v>38</v>
      </c>
      <c r="U11" s="5">
        <v>-1</v>
      </c>
      <c r="V11" s="5">
        <v>1000</v>
      </c>
    </row>
    <row r="12" spans="20:22">
      <c r="T12" s="5"/>
      <c r="U12" s="5"/>
      <c r="V12" s="5"/>
    </row>
  </sheetData>
  <sortState ref="A3:K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2021-06-17T03:13:24Z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2052-11.1.0.10577</vt:lpwstr>
  </property>
  <property fmtid="{D5CDD505-2E9C-101B-9397-08002B2CF9AE}" pid="4" name="ICV">
    <vt:lpwstr>1335E4ABBD234E67AF5E17FE30F08FC4</vt:lpwstr>
  </property>
</Properties>
</file>