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<sst xmlns="http://schemas.openxmlformats.org/spreadsheetml/2006/main" count="2412" uniqueCount="387">
  <si>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</si>
  <si>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</si>
  <si>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</si>
  <si>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</si>
  <si>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</si>
  <si>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</si>
  <si>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</si>
  <si>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强化消耗</t>
  </si>
  <si>
    <t>强化花费</t>
  </si>
  <si>
    <t>说明</t>
  </si>
  <si>
    <t>材料名称</t>
  </si>
  <si>
    <t>材料id</t>
  </si>
  <si>
    <t>数量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</si>
  <si>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</si>
  <si>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</si>
  <si>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</si>
  <si>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</si>
  <si>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</si>
  <si>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</si>
  <si>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</si>
  <si>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</si>
  <si>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</si>
  <si>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</si>
  <si>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</si>
  <si>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</si>
  <si>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</si>
  <si>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</si>
  <si>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</si>
  <si>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StrengthenCost</t>
  </si>
  <si>
    <t>IntensifyCost</t>
  </si>
  <si>
    <t>Desc</t>
  </si>
  <si>
    <t>Katana1</t>
  </si>
  <si>
    <t>Weapon</t>
  </si>
  <si>
    <t>Normal</t>
  </si>
  <si>
    <t>铁矿</t>
  </si>
  <si>
    <t>ATK</t>
  </si>
  <si>
    <t>Katana2</t>
  </si>
  <si>
    <t>Katana3</t>
  </si>
  <si>
    <t>Katana4</t>
  </si>
  <si>
    <t>Katana5</t>
  </si>
  <si>
    <t>铁</t>
  </si>
  <si>
    <t>Katana6</t>
  </si>
  <si>
    <t>Katana7</t>
  </si>
  <si>
    <t>Katana8</t>
  </si>
  <si>
    <t>Katana9</t>
  </si>
  <si>
    <t>Katana10</t>
  </si>
  <si>
    <t>钢</t>
  </si>
  <si>
    <t>Katana11</t>
  </si>
  <si>
    <t>Katana12</t>
  </si>
  <si>
    <t>Katana13</t>
  </si>
  <si>
    <t>Katana14</t>
  </si>
  <si>
    <t>Katana15</t>
  </si>
  <si>
    <t>Gun1</t>
  </si>
  <si>
    <t>硝石矿</t>
  </si>
  <si>
    <t>Gun2</t>
  </si>
  <si>
    <t>Gun3</t>
  </si>
  <si>
    <t>Gun4</t>
  </si>
  <si>
    <t>Gun5</t>
  </si>
  <si>
    <t>硝石</t>
  </si>
  <si>
    <t>Gun6</t>
  </si>
  <si>
    <t>Gun7</t>
  </si>
  <si>
    <t>Gun8</t>
  </si>
  <si>
    <t>Gun9</t>
  </si>
  <si>
    <t>Gun10</t>
  </si>
  <si>
    <t>火药</t>
  </si>
  <si>
    <t>Gun11</t>
  </si>
  <si>
    <t>Gun12</t>
  </si>
  <si>
    <t>Gun13</t>
  </si>
  <si>
    <t>Gun14</t>
  </si>
  <si>
    <t>Gun15</t>
  </si>
  <si>
    <t>Staff1</t>
  </si>
  <si>
    <t>红水晶</t>
  </si>
  <si>
    <t>Staff2</t>
  </si>
  <si>
    <t>Staff3</t>
  </si>
  <si>
    <t>Staff4</t>
  </si>
  <si>
    <t>Staff5</t>
  </si>
  <si>
    <t>紫水晶</t>
  </si>
  <si>
    <t>Staff6</t>
  </si>
  <si>
    <t>Staff7</t>
  </si>
  <si>
    <t>Staff8</t>
  </si>
  <si>
    <t>Staff9</t>
  </si>
  <si>
    <t>Staff10</t>
  </si>
  <si>
    <t>黑水晶</t>
  </si>
  <si>
    <t>Staff11</t>
  </si>
  <si>
    <t>Staff12</t>
  </si>
  <si>
    <t>Staff13</t>
  </si>
  <si>
    <t>Staff14</t>
  </si>
  <si>
    <t>Staff15</t>
  </si>
  <si>
    <t>Armet1</t>
  </si>
  <si>
    <t>Armor</t>
  </si>
  <si>
    <t>兽皮</t>
  </si>
  <si>
    <t>HP</t>
  </si>
  <si>
    <t>Armet2</t>
  </si>
  <si>
    <t>Armet3</t>
  </si>
  <si>
    <t>Armet4</t>
  </si>
  <si>
    <t>Armet5</t>
  </si>
  <si>
    <t>皮革</t>
  </si>
  <si>
    <t>Armet6</t>
  </si>
  <si>
    <t>Armet7</t>
  </si>
  <si>
    <t>Armet8</t>
  </si>
  <si>
    <t>Armet9</t>
  </si>
  <si>
    <t>Armet10</t>
  </si>
  <si>
    <t>精皮革</t>
  </si>
  <si>
    <t>Armet11</t>
  </si>
  <si>
    <t>Armet12</t>
  </si>
  <si>
    <t>Armet13</t>
  </si>
  <si>
    <t>Armet14</t>
  </si>
  <si>
    <t>Armet15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</si>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</sst>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4"/>
  <sheetViews>
    <sheetView tabSelected="1" workbookViewId="0">
      <pane ySplit="4" topLeftCell="A5" activePane="bottomLeft" state="frozen"/>
      <selection/>
      <selection pane="bottomLeft" activeCell="G335" sqref="G335:G365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36.8888888888889" style="4" customWidth="1"/>
    <col min="7" max="7" width="14.2222222222222" style="6" customWidth="1"/>
    <col min="8" max="9" width="23" style="4" customWidth="1"/>
    <col min="10" max="10" width="36.8888888888889" style="4" customWidth="1"/>
    <col min="11" max="11" width="12.1111111111111" style="4" customWidth="1"/>
    <col min="12" max="16384" width="9" style="4"/>
  </cols>
  <sheetData>
    <row r="1" s="1" customFormat="1" ht="12" spans="1:2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10</v>
      </c>
      <c r="O1" s="7" t="s">
        <v>11</v>
      </c>
      <c r="P1" s="7" t="s">
        <v>12</v>
      </c>
      <c r="Q1" s="1" t="s">
        <v>13</v>
      </c>
      <c r="R1" s="1" t="s">
        <v>14</v>
      </c>
      <c r="S1" s="1" t="s">
        <v>15</v>
      </c>
      <c r="T1" s="1" t="s">
        <v>14</v>
      </c>
      <c r="U1" s="1" t="s">
        <v>16</v>
      </c>
      <c r="V1" s="1" t="s">
        <v>14</v>
      </c>
    </row>
    <row r="2" s="1" customFormat="1" ht="12" spans="1:22">
      <c r="A2" s="1" t="s">
        <v>17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7" t="s">
        <v>17</v>
      </c>
      <c r="K2" s="7" t="s">
        <v>18</v>
      </c>
      <c r="L2" s="7" t="s">
        <v>18</v>
      </c>
      <c r="M2" s="7" t="s">
        <v>18</v>
      </c>
      <c r="N2" s="7" t="s">
        <v>18</v>
      </c>
      <c r="O2" s="7" t="s">
        <v>18</v>
      </c>
      <c r="P2" s="7" t="s">
        <v>18</v>
      </c>
      <c r="Q2" s="7" t="s">
        <v>18</v>
      </c>
      <c r="R2" s="7" t="s">
        <v>18</v>
      </c>
      <c r="S2" s="7" t="s">
        <v>18</v>
      </c>
      <c r="T2" s="7" t="s">
        <v>18</v>
      </c>
      <c r="U2" s="7" t="s">
        <v>18</v>
      </c>
      <c r="V2" s="7" t="s">
        <v>18</v>
      </c>
    </row>
    <row r="3" s="1" customFormat="1" ht="12" spans="1:10">
      <c r="A3" s="1" t="s">
        <v>19</v>
      </c>
      <c r="B3" s="1" t="s">
        <v>19</v>
      </c>
      <c r="C3" s="1" t="s">
        <v>19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19</v>
      </c>
      <c r="J3" s="7" t="s">
        <v>20</v>
      </c>
    </row>
    <row r="4" s="1" customFormat="1" ht="12" spans="1:10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7" t="s">
        <v>30</v>
      </c>
    </row>
    <row r="5" s="2" customFormat="1" spans="1:18">
      <c r="A5" s="2">
        <v>100101</v>
      </c>
      <c r="B5" s="2">
        <v>1</v>
      </c>
      <c r="C5" s="2">
        <f>A6</f>
        <v>100102</v>
      </c>
      <c r="D5" s="2" t="s">
        <v>31</v>
      </c>
      <c r="E5" s="2" t="s">
        <v>32</v>
      </c>
      <c r="F5" s="2" t="str">
        <f>Q5&amp;"|"&amp;R5</f>
        <v>ATK|0.1</v>
      </c>
      <c r="G5" s="8" t="s">
        <v>33</v>
      </c>
      <c r="H5" s="2" t="str">
        <f t="shared" ref="H5:H8" si="0">L5&amp;"|"&amp;M5</f>
        <v>1036|10</v>
      </c>
      <c r="I5" s="2">
        <v>1000</v>
      </c>
      <c r="J5" s="2" t="s">
        <v>17</v>
      </c>
      <c r="K5" s="2" t="s">
        <v>34</v>
      </c>
      <c r="L5" s="2">
        <v>1036</v>
      </c>
      <c r="M5" s="2">
        <v>10</v>
      </c>
      <c r="Q5" s="2" t="s">
        <v>35</v>
      </c>
      <c r="R5" s="2">
        <v>0.1</v>
      </c>
    </row>
    <row r="6" s="2" customFormat="1" spans="1:18">
      <c r="A6" s="2">
        <v>100102</v>
      </c>
      <c r="B6" s="2">
        <v>2</v>
      </c>
      <c r="C6" s="2">
        <f t="shared" ref="C6:C18" si="1">A7</f>
        <v>100103</v>
      </c>
      <c r="D6" s="2" t="s">
        <v>36</v>
      </c>
      <c r="E6" s="2" t="s">
        <v>32</v>
      </c>
      <c r="F6" s="2" t="str">
        <f t="shared" ref="F6:F49" si="2">Q6&amp;"|"&amp;R6</f>
        <v>ATK|1.1</v>
      </c>
      <c r="G6" s="8" t="s">
        <v>33</v>
      </c>
      <c r="H6" s="2" t="str">
        <f t="shared" si="0"/>
        <v>1036|15</v>
      </c>
      <c r="I6" s="2">
        <f>I5+1000</f>
        <v>2000</v>
      </c>
      <c r="J6" s="2" t="s">
        <v>17</v>
      </c>
      <c r="K6" s="2" t="s">
        <v>34</v>
      </c>
      <c r="L6" s="2">
        <v>1036</v>
      </c>
      <c r="M6" s="2">
        <f>M5+5</f>
        <v>15</v>
      </c>
      <c r="Q6" s="2" t="s">
        <v>35</v>
      </c>
      <c r="R6" s="2">
        <v>1.1</v>
      </c>
    </row>
    <row r="7" s="2" customFormat="1" spans="1:18">
      <c r="A7" s="2">
        <v>100103</v>
      </c>
      <c r="B7" s="2">
        <v>3</v>
      </c>
      <c r="C7" s="2">
        <f t="shared" si="1"/>
        <v>100104</v>
      </c>
      <c r="D7" s="2" t="s">
        <v>37</v>
      </c>
      <c r="E7" s="2" t="s">
        <v>32</v>
      </c>
      <c r="F7" s="2" t="str">
        <f t="shared" si="2"/>
        <v>ATK|2.1</v>
      </c>
      <c r="G7" s="8" t="s">
        <v>33</v>
      </c>
      <c r="H7" s="2" t="str">
        <f t="shared" si="0"/>
        <v>1036|20</v>
      </c>
      <c r="I7" s="2">
        <f t="shared" ref="I7:I18" si="3">I6+1000</f>
        <v>3000</v>
      </c>
      <c r="J7" s="2" t="s">
        <v>17</v>
      </c>
      <c r="K7" s="2" t="s">
        <v>34</v>
      </c>
      <c r="L7" s="2">
        <v>1036</v>
      </c>
      <c r="M7" s="2">
        <f t="shared" ref="M7:M14" si="4">M6+5</f>
        <v>20</v>
      </c>
      <c r="Q7" s="2" t="s">
        <v>35</v>
      </c>
      <c r="R7" s="2">
        <v>2.1</v>
      </c>
    </row>
    <row r="8" s="2" customFormat="1" spans="1:18">
      <c r="A8" s="2">
        <v>100104</v>
      </c>
      <c r="B8" s="2">
        <v>4</v>
      </c>
      <c r="C8" s="2">
        <f t="shared" si="1"/>
        <v>100105</v>
      </c>
      <c r="D8" s="2" t="s">
        <v>38</v>
      </c>
      <c r="E8" s="2" t="s">
        <v>32</v>
      </c>
      <c r="F8" s="2" t="str">
        <f t="shared" si="2"/>
        <v>ATK|3.1</v>
      </c>
      <c r="G8" s="8" t="s">
        <v>33</v>
      </c>
      <c r="H8" s="2" t="str">
        <f t="shared" si="0"/>
        <v>1036|25</v>
      </c>
      <c r="I8" s="2">
        <f t="shared" si="3"/>
        <v>4000</v>
      </c>
      <c r="J8" s="2" t="s">
        <v>17</v>
      </c>
      <c r="K8" s="2" t="s">
        <v>34</v>
      </c>
      <c r="L8" s="2">
        <v>1036</v>
      </c>
      <c r="M8" s="2">
        <f t="shared" si="4"/>
        <v>25</v>
      </c>
      <c r="Q8" s="2" t="s">
        <v>35</v>
      </c>
      <c r="R8" s="2">
        <v>3.1</v>
      </c>
    </row>
    <row r="9" s="2" customFormat="1" spans="1:18">
      <c r="A9" s="2">
        <v>100105</v>
      </c>
      <c r="B9" s="2">
        <v>5</v>
      </c>
      <c r="C9" s="2">
        <f t="shared" si="1"/>
        <v>100106</v>
      </c>
      <c r="D9" s="2" t="s">
        <v>39</v>
      </c>
      <c r="E9" s="2" t="s">
        <v>32</v>
      </c>
      <c r="F9" s="2" t="str">
        <f t="shared" si="2"/>
        <v>ATK|4.1</v>
      </c>
      <c r="G9" s="8" t="s">
        <v>33</v>
      </c>
      <c r="H9" s="2" t="str">
        <f>L9&amp;"|"&amp;M9&amp;";"&amp;O9&amp;"|"&amp;P9</f>
        <v>1036|30;100101|2</v>
      </c>
      <c r="I9" s="2">
        <f t="shared" si="3"/>
        <v>5000</v>
      </c>
      <c r="J9" s="2" t="s">
        <v>17</v>
      </c>
      <c r="K9" s="2" t="s">
        <v>40</v>
      </c>
      <c r="L9" s="2">
        <v>1036</v>
      </c>
      <c r="M9" s="2">
        <f t="shared" si="4"/>
        <v>30</v>
      </c>
      <c r="N9" s="2" t="str">
        <f>D5</f>
        <v>Katana1</v>
      </c>
      <c r="O9" s="2">
        <f>A5</f>
        <v>100101</v>
      </c>
      <c r="P9" s="2">
        <v>2</v>
      </c>
      <c r="Q9" s="2" t="s">
        <v>35</v>
      </c>
      <c r="R9" s="2">
        <v>4.1</v>
      </c>
    </row>
    <row r="10" s="2" customFormat="1" spans="1:18">
      <c r="A10" s="2">
        <v>100106</v>
      </c>
      <c r="B10" s="2">
        <v>6</v>
      </c>
      <c r="C10" s="2">
        <f t="shared" si="1"/>
        <v>100107</v>
      </c>
      <c r="D10" s="2" t="s">
        <v>41</v>
      </c>
      <c r="E10" s="2" t="s">
        <v>32</v>
      </c>
      <c r="F10" s="2" t="str">
        <f t="shared" si="2"/>
        <v>ATK|5.1</v>
      </c>
      <c r="G10" s="8" t="s">
        <v>33</v>
      </c>
      <c r="H10" s="2" t="str">
        <f t="shared" ref="H9:H13" si="5">L10&amp;"|"&amp;M10</f>
        <v>1036|35</v>
      </c>
      <c r="I10" s="2">
        <f t="shared" si="3"/>
        <v>6000</v>
      </c>
      <c r="J10" s="2" t="s">
        <v>17</v>
      </c>
      <c r="K10" s="2" t="s">
        <v>40</v>
      </c>
      <c r="L10" s="2">
        <v>1036</v>
      </c>
      <c r="M10" s="2">
        <f t="shared" si="4"/>
        <v>35</v>
      </c>
      <c r="Q10" s="2" t="s">
        <v>35</v>
      </c>
      <c r="R10" s="2">
        <v>5.1</v>
      </c>
    </row>
    <row r="11" s="2" customFormat="1" spans="1:18">
      <c r="A11" s="2">
        <v>100107</v>
      </c>
      <c r="B11" s="2">
        <v>7</v>
      </c>
      <c r="C11" s="2">
        <f t="shared" si="1"/>
        <v>100108</v>
      </c>
      <c r="D11" s="2" t="s">
        <v>42</v>
      </c>
      <c r="E11" s="2" t="s">
        <v>32</v>
      </c>
      <c r="F11" s="2" t="str">
        <f t="shared" si="2"/>
        <v>ATK|6.1</v>
      </c>
      <c r="G11" s="8" t="s">
        <v>33</v>
      </c>
      <c r="H11" s="2" t="str">
        <f t="shared" si="5"/>
        <v>1036|40</v>
      </c>
      <c r="I11" s="2">
        <f t="shared" si="3"/>
        <v>7000</v>
      </c>
      <c r="J11" s="2" t="s">
        <v>17</v>
      </c>
      <c r="K11" s="2" t="s">
        <v>40</v>
      </c>
      <c r="L11" s="2">
        <v>1036</v>
      </c>
      <c r="M11" s="2">
        <f t="shared" si="4"/>
        <v>40</v>
      </c>
      <c r="Q11" s="2" t="s">
        <v>35</v>
      </c>
      <c r="R11" s="2">
        <v>6.1</v>
      </c>
    </row>
    <row r="12" s="2" customFormat="1" spans="1:18">
      <c r="A12" s="2">
        <v>100108</v>
      </c>
      <c r="B12" s="2">
        <v>8</v>
      </c>
      <c r="C12" s="2">
        <f t="shared" si="1"/>
        <v>100109</v>
      </c>
      <c r="D12" s="2" t="s">
        <v>43</v>
      </c>
      <c r="E12" s="2" t="s">
        <v>32</v>
      </c>
      <c r="F12" s="2" t="str">
        <f t="shared" si="2"/>
        <v>ATK|7.1</v>
      </c>
      <c r="G12" s="8" t="s">
        <v>33</v>
      </c>
      <c r="H12" s="2" t="str">
        <f t="shared" si="5"/>
        <v>1036|45</v>
      </c>
      <c r="I12" s="2">
        <f t="shared" si="3"/>
        <v>8000</v>
      </c>
      <c r="J12" s="2" t="s">
        <v>17</v>
      </c>
      <c r="K12" s="2" t="s">
        <v>40</v>
      </c>
      <c r="L12" s="2">
        <v>1036</v>
      </c>
      <c r="M12" s="2">
        <f t="shared" si="4"/>
        <v>45</v>
      </c>
      <c r="Q12" s="2" t="s">
        <v>35</v>
      </c>
      <c r="R12" s="2">
        <v>7.1</v>
      </c>
    </row>
    <row r="13" s="2" customFormat="1" spans="1:18">
      <c r="A13" s="2">
        <v>100109</v>
      </c>
      <c r="B13" s="2">
        <v>9</v>
      </c>
      <c r="C13" s="2">
        <f t="shared" si="1"/>
        <v>100110</v>
      </c>
      <c r="D13" s="2" t="s">
        <v>44</v>
      </c>
      <c r="E13" s="2" t="s">
        <v>32</v>
      </c>
      <c r="F13" s="2" t="str">
        <f t="shared" si="2"/>
        <v>ATK|8.1</v>
      </c>
      <c r="G13" s="8" t="s">
        <v>33</v>
      </c>
      <c r="H13" s="2" t="str">
        <f t="shared" si="5"/>
        <v>1036|50</v>
      </c>
      <c r="I13" s="2">
        <f t="shared" si="3"/>
        <v>9000</v>
      </c>
      <c r="J13" s="2" t="s">
        <v>17</v>
      </c>
      <c r="K13" s="2" t="s">
        <v>40</v>
      </c>
      <c r="L13" s="2">
        <v>1036</v>
      </c>
      <c r="M13" s="2">
        <f t="shared" si="4"/>
        <v>50</v>
      </c>
      <c r="Q13" s="2" t="s">
        <v>35</v>
      </c>
      <c r="R13" s="2">
        <v>8.1</v>
      </c>
    </row>
    <row r="14" s="2" customFormat="1" spans="1:18">
      <c r="A14" s="2">
        <v>100110</v>
      </c>
      <c r="B14" s="2">
        <v>10</v>
      </c>
      <c r="C14" s="2">
        <f t="shared" si="1"/>
        <v>100111</v>
      </c>
      <c r="D14" s="2" t="s">
        <v>45</v>
      </c>
      <c r="E14" s="2" t="s">
        <v>32</v>
      </c>
      <c r="F14" s="2" t="str">
        <f t="shared" si="2"/>
        <v>ATK|9.1</v>
      </c>
      <c r="G14" s="8" t="s">
        <v>33</v>
      </c>
      <c r="H14" s="2" t="str">
        <f>L14&amp;"|"&amp;M14&amp;";"&amp;O14&amp;"|"&amp;P14</f>
        <v>1005|55;100101|5</v>
      </c>
      <c r="I14" s="2">
        <f t="shared" si="3"/>
        <v>10000</v>
      </c>
      <c r="J14" s="2" t="s">
        <v>17</v>
      </c>
      <c r="K14" s="2" t="s">
        <v>46</v>
      </c>
      <c r="L14" s="2">
        <v>1005</v>
      </c>
      <c r="M14" s="2">
        <f t="shared" si="4"/>
        <v>55</v>
      </c>
      <c r="N14" s="2" t="str">
        <f>D5</f>
        <v>Katana1</v>
      </c>
      <c r="O14" s="2">
        <f>A5</f>
        <v>100101</v>
      </c>
      <c r="P14" s="2">
        <v>5</v>
      </c>
      <c r="Q14" s="2" t="s">
        <v>35</v>
      </c>
      <c r="R14" s="2">
        <v>9.1</v>
      </c>
    </row>
    <row r="15" s="2" customFormat="1" spans="1:18">
      <c r="A15" s="2">
        <v>100111</v>
      </c>
      <c r="B15" s="2">
        <v>11</v>
      </c>
      <c r="C15" s="2">
        <f t="shared" si="1"/>
        <v>100112</v>
      </c>
      <c r="D15" s="2" t="s">
        <v>47</v>
      </c>
      <c r="E15" s="2" t="s">
        <v>32</v>
      </c>
      <c r="F15" s="2" t="str">
        <f t="shared" si="2"/>
        <v>ATK|10.1</v>
      </c>
      <c r="G15" s="8" t="s">
        <v>33</v>
      </c>
      <c r="H15" s="2" t="str">
        <f t="shared" ref="H15:H17" si="6">L15&amp;"|"&amp;M15</f>
        <v>1005|60</v>
      </c>
      <c r="I15" s="2">
        <f t="shared" si="3"/>
        <v>11000</v>
      </c>
      <c r="J15" s="2" t="s">
        <v>17</v>
      </c>
      <c r="K15" s="2" t="s">
        <v>46</v>
      </c>
      <c r="L15" s="2">
        <v>1005</v>
      </c>
      <c r="M15" s="2">
        <f t="shared" ref="M15:M18" si="7">M14+5</f>
        <v>60</v>
      </c>
      <c r="Q15" s="2" t="s">
        <v>35</v>
      </c>
      <c r="R15" s="2">
        <v>10.1</v>
      </c>
    </row>
    <row r="16" s="2" customFormat="1" spans="1:18">
      <c r="A16" s="2">
        <v>100112</v>
      </c>
      <c r="B16" s="2">
        <v>12</v>
      </c>
      <c r="C16" s="2">
        <f t="shared" si="1"/>
        <v>100113</v>
      </c>
      <c r="D16" s="2" t="s">
        <v>48</v>
      </c>
      <c r="E16" s="2" t="s">
        <v>32</v>
      </c>
      <c r="F16" s="2" t="str">
        <f t="shared" si="2"/>
        <v>ATK|11.1</v>
      </c>
      <c r="G16" s="8" t="s">
        <v>33</v>
      </c>
      <c r="H16" s="2" t="str">
        <f t="shared" si="6"/>
        <v>1005|65</v>
      </c>
      <c r="I16" s="2">
        <f t="shared" si="3"/>
        <v>12000</v>
      </c>
      <c r="J16" s="2" t="s">
        <v>17</v>
      </c>
      <c r="K16" s="2" t="s">
        <v>46</v>
      </c>
      <c r="L16" s="2">
        <v>1005</v>
      </c>
      <c r="M16" s="2">
        <f t="shared" si="7"/>
        <v>65</v>
      </c>
      <c r="Q16" s="2" t="s">
        <v>35</v>
      </c>
      <c r="R16" s="2">
        <v>11.1</v>
      </c>
    </row>
    <row r="17" s="2" customFormat="1" spans="1:18">
      <c r="A17" s="2">
        <v>100113</v>
      </c>
      <c r="B17" s="2">
        <v>13</v>
      </c>
      <c r="C17" s="2">
        <f t="shared" si="1"/>
        <v>100114</v>
      </c>
      <c r="D17" s="2" t="s">
        <v>49</v>
      </c>
      <c r="E17" s="2" t="s">
        <v>32</v>
      </c>
      <c r="F17" s="2" t="str">
        <f t="shared" si="2"/>
        <v>ATK|12.1</v>
      </c>
      <c r="G17" s="8" t="s">
        <v>33</v>
      </c>
      <c r="H17" s="2" t="str">
        <f t="shared" si="6"/>
        <v>1005|70</v>
      </c>
      <c r="I17" s="2">
        <f t="shared" si="3"/>
        <v>13000</v>
      </c>
      <c r="J17" s="2" t="s">
        <v>17</v>
      </c>
      <c r="K17" s="2" t="s">
        <v>46</v>
      </c>
      <c r="L17" s="2">
        <v>1005</v>
      </c>
      <c r="M17" s="2">
        <f t="shared" si="7"/>
        <v>70</v>
      </c>
      <c r="Q17" s="2" t="s">
        <v>35</v>
      </c>
      <c r="R17" s="2">
        <v>12.1</v>
      </c>
    </row>
    <row r="18" s="2" customFormat="1" spans="1:18">
      <c r="A18" s="2">
        <v>100114</v>
      </c>
      <c r="B18" s="2">
        <v>14</v>
      </c>
      <c r="C18" s="2">
        <f t="shared" si="1"/>
        <v>100115</v>
      </c>
      <c r="D18" s="2" t="s">
        <v>50</v>
      </c>
      <c r="E18" s="2" t="s">
        <v>32</v>
      </c>
      <c r="F18" s="2" t="str">
        <f t="shared" si="2"/>
        <v>ATK|13.1</v>
      </c>
      <c r="G18" s="8" t="s">
        <v>33</v>
      </c>
      <c r="H18" s="2" t="str">
        <f>L18&amp;"|"&amp;M18&amp;";"&amp;O18&amp;"|"&amp;P18</f>
        <v>1005|75;100101|8</v>
      </c>
      <c r="I18" s="2">
        <f t="shared" si="3"/>
        <v>14000</v>
      </c>
      <c r="J18" s="2" t="s">
        <v>17</v>
      </c>
      <c r="K18" s="2" t="s">
        <v>46</v>
      </c>
      <c r="L18" s="2">
        <v>1005</v>
      </c>
      <c r="M18" s="2">
        <f t="shared" si="7"/>
        <v>75</v>
      </c>
      <c r="N18" s="2" t="str">
        <f>D5</f>
        <v>Katana1</v>
      </c>
      <c r="O18" s="2">
        <f>A5</f>
        <v>100101</v>
      </c>
      <c r="P18" s="2">
        <v>8</v>
      </c>
      <c r="Q18" s="2" t="s">
        <v>35</v>
      </c>
      <c r="R18" s="2">
        <v>13.1</v>
      </c>
    </row>
    <row r="19" s="2" customFormat="1" spans="1:18">
      <c r="A19" s="2">
        <v>100115</v>
      </c>
      <c r="B19" s="2">
        <v>15</v>
      </c>
      <c r="D19" s="2" t="s">
        <v>51</v>
      </c>
      <c r="E19" s="2" t="s">
        <v>32</v>
      </c>
      <c r="F19" s="2" t="str">
        <f t="shared" si="2"/>
        <v>ATK|14.1</v>
      </c>
      <c r="G19" s="8" t="s">
        <v>33</v>
      </c>
      <c r="J19" s="2" t="s">
        <v>17</v>
      </c>
      <c r="Q19" s="2" t="s">
        <v>35</v>
      </c>
      <c r="R19" s="2">
        <v>14.1</v>
      </c>
    </row>
    <row r="20" s="3" customFormat="1" spans="1:18">
      <c r="A20" s="3">
        <v>100201</v>
      </c>
      <c r="B20" s="3">
        <v>1</v>
      </c>
      <c r="C20" s="3">
        <f>A21</f>
        <v>100202</v>
      </c>
      <c r="D20" s="9" t="s">
        <v>52</v>
      </c>
      <c r="E20" s="3" t="s">
        <v>32</v>
      </c>
      <c r="F20" s="3" t="str">
        <f t="shared" si="2"/>
        <v>ATK|0.1</v>
      </c>
      <c r="G20" s="10" t="s">
        <v>33</v>
      </c>
      <c r="H20" s="3" t="str">
        <f t="shared" ref="H20:H23" si="8">L20&amp;"|"&amp;M20</f>
        <v>1036|10</v>
      </c>
      <c r="I20" s="3">
        <v>1000</v>
      </c>
      <c r="J20" s="3" t="s">
        <v>17</v>
      </c>
      <c r="K20" s="3" t="s">
        <v>53</v>
      </c>
      <c r="L20" s="3">
        <v>1036</v>
      </c>
      <c r="M20" s="3">
        <v>10</v>
      </c>
      <c r="Q20" s="3" t="s">
        <v>35</v>
      </c>
      <c r="R20" s="3">
        <v>0.1</v>
      </c>
    </row>
    <row r="21" s="3" customFormat="1" spans="1:18">
      <c r="A21" s="3">
        <v>100202</v>
      </c>
      <c r="B21" s="3">
        <v>2</v>
      </c>
      <c r="C21" s="3">
        <f t="shared" ref="C21:C33" si="9">A22</f>
        <v>100203</v>
      </c>
      <c r="D21" s="9" t="s">
        <v>54</v>
      </c>
      <c r="E21" s="3" t="s">
        <v>32</v>
      </c>
      <c r="F21" s="3" t="str">
        <f t="shared" si="2"/>
        <v>ATK|1.1</v>
      </c>
      <c r="G21" s="10" t="s">
        <v>33</v>
      </c>
      <c r="H21" s="3" t="str">
        <f t="shared" si="8"/>
        <v>1036|15</v>
      </c>
      <c r="I21" s="3">
        <f t="shared" ref="I21:I33" si="10">I20+1000</f>
        <v>2000</v>
      </c>
      <c r="J21" s="3" t="s">
        <v>17</v>
      </c>
      <c r="K21" s="3" t="s">
        <v>53</v>
      </c>
      <c r="L21" s="3">
        <v>1036</v>
      </c>
      <c r="M21" s="3">
        <f t="shared" ref="M21:M33" si="11">M20+5</f>
        <v>15</v>
      </c>
      <c r="Q21" s="3" t="s">
        <v>35</v>
      </c>
      <c r="R21" s="3">
        <v>1.1</v>
      </c>
    </row>
    <row r="22" s="3" customFormat="1" spans="1:18">
      <c r="A22" s="3">
        <v>100203</v>
      </c>
      <c r="B22" s="3">
        <v>3</v>
      </c>
      <c r="C22" s="3">
        <f t="shared" si="9"/>
        <v>100204</v>
      </c>
      <c r="D22" s="9" t="s">
        <v>55</v>
      </c>
      <c r="E22" s="3" t="s">
        <v>32</v>
      </c>
      <c r="F22" s="3" t="str">
        <f t="shared" si="2"/>
        <v>ATK|2.1</v>
      </c>
      <c r="G22" s="10" t="s">
        <v>33</v>
      </c>
      <c r="H22" s="3" t="str">
        <f t="shared" si="8"/>
        <v>1036|20</v>
      </c>
      <c r="I22" s="3">
        <f t="shared" si="10"/>
        <v>3000</v>
      </c>
      <c r="J22" s="3" t="s">
        <v>17</v>
      </c>
      <c r="K22" s="3" t="s">
        <v>53</v>
      </c>
      <c r="L22" s="3">
        <v>1036</v>
      </c>
      <c r="M22" s="3">
        <f t="shared" si="11"/>
        <v>20</v>
      </c>
      <c r="Q22" s="3" t="s">
        <v>35</v>
      </c>
      <c r="R22" s="3">
        <v>2.1</v>
      </c>
    </row>
    <row r="23" s="3" customFormat="1" spans="1:18">
      <c r="A23" s="3">
        <v>100204</v>
      </c>
      <c r="B23" s="3">
        <v>4</v>
      </c>
      <c r="C23" s="3">
        <f t="shared" si="9"/>
        <v>100205</v>
      </c>
      <c r="D23" s="9" t="s">
        <v>56</v>
      </c>
      <c r="E23" s="3" t="s">
        <v>32</v>
      </c>
      <c r="F23" s="3" t="str">
        <f t="shared" si="2"/>
        <v>ATK|3.1</v>
      </c>
      <c r="G23" s="10" t="s">
        <v>33</v>
      </c>
      <c r="H23" s="3" t="str">
        <f t="shared" si="8"/>
        <v>1036|25</v>
      </c>
      <c r="I23" s="3">
        <f t="shared" si="10"/>
        <v>4000</v>
      </c>
      <c r="J23" s="3" t="s">
        <v>17</v>
      </c>
      <c r="K23" s="3" t="s">
        <v>53</v>
      </c>
      <c r="L23" s="3">
        <v>1036</v>
      </c>
      <c r="M23" s="3">
        <f t="shared" si="11"/>
        <v>25</v>
      </c>
      <c r="Q23" s="3" t="s">
        <v>35</v>
      </c>
      <c r="R23" s="3">
        <v>3.1</v>
      </c>
    </row>
    <row r="24" s="3" customFormat="1" spans="1:18">
      <c r="A24" s="3">
        <v>100205</v>
      </c>
      <c r="B24" s="3">
        <v>5</v>
      </c>
      <c r="C24" s="3">
        <f t="shared" si="9"/>
        <v>100206</v>
      </c>
      <c r="D24" s="9" t="s">
        <v>57</v>
      </c>
      <c r="E24" s="3" t="s">
        <v>32</v>
      </c>
      <c r="F24" s="3" t="str">
        <f t="shared" si="2"/>
        <v>ATK|4.1</v>
      </c>
      <c r="G24" s="10" t="s">
        <v>33</v>
      </c>
      <c r="H24" s="3" t="str">
        <f>L24&amp;"|"&amp;M24&amp;";"&amp;O24&amp;"|"&amp;P24</f>
        <v>1036|30;100201|2</v>
      </c>
      <c r="I24" s="3">
        <f t="shared" si="10"/>
        <v>5000</v>
      </c>
      <c r="J24" s="3" t="s">
        <v>17</v>
      </c>
      <c r="K24" s="3" t="s">
        <v>58</v>
      </c>
      <c r="L24" s="3">
        <v>1036</v>
      </c>
      <c r="M24" s="3">
        <f t="shared" si="11"/>
        <v>30</v>
      </c>
      <c r="N24" s="3" t="str">
        <f>D20</f>
        <v>Gun1</v>
      </c>
      <c r="O24" s="3">
        <f>A20</f>
        <v>100201</v>
      </c>
      <c r="P24" s="3">
        <v>2</v>
      </c>
      <c r="Q24" s="3" t="s">
        <v>35</v>
      </c>
      <c r="R24" s="3">
        <v>4.1</v>
      </c>
    </row>
    <row r="25" s="3" customFormat="1" spans="1:18">
      <c r="A25" s="3">
        <v>100206</v>
      </c>
      <c r="B25" s="3">
        <v>6</v>
      </c>
      <c r="C25" s="3">
        <f t="shared" si="9"/>
        <v>100207</v>
      </c>
      <c r="D25" s="9" t="s">
        <v>59</v>
      </c>
      <c r="E25" s="3" t="s">
        <v>32</v>
      </c>
      <c r="F25" s="3" t="str">
        <f t="shared" si="2"/>
        <v>ATK|5.1</v>
      </c>
      <c r="G25" s="10" t="s">
        <v>33</v>
      </c>
      <c r="H25" s="3" t="str">
        <f t="shared" ref="H25:H28" si="12">L25&amp;"|"&amp;M25</f>
        <v>1036|35</v>
      </c>
      <c r="I25" s="3">
        <f t="shared" si="10"/>
        <v>6000</v>
      </c>
      <c r="J25" s="3" t="s">
        <v>17</v>
      </c>
      <c r="K25" s="3" t="s">
        <v>58</v>
      </c>
      <c r="L25" s="3">
        <v>1036</v>
      </c>
      <c r="M25" s="3">
        <f t="shared" si="11"/>
        <v>35</v>
      </c>
      <c r="Q25" s="3" t="s">
        <v>35</v>
      </c>
      <c r="R25" s="3">
        <v>5.1</v>
      </c>
    </row>
    <row r="26" s="3" customFormat="1" spans="1:18">
      <c r="A26" s="3">
        <v>100207</v>
      </c>
      <c r="B26" s="3">
        <v>7</v>
      </c>
      <c r="C26" s="3">
        <f t="shared" si="9"/>
        <v>100208</v>
      </c>
      <c r="D26" s="9" t="s">
        <v>60</v>
      </c>
      <c r="E26" s="3" t="s">
        <v>32</v>
      </c>
      <c r="F26" s="3" t="str">
        <f t="shared" si="2"/>
        <v>ATK|6.1</v>
      </c>
      <c r="G26" s="10" t="s">
        <v>33</v>
      </c>
      <c r="H26" s="3" t="str">
        <f t="shared" si="12"/>
        <v>1036|40</v>
      </c>
      <c r="I26" s="3">
        <f t="shared" si="10"/>
        <v>7000</v>
      </c>
      <c r="J26" s="3" t="s">
        <v>17</v>
      </c>
      <c r="K26" s="3" t="s">
        <v>58</v>
      </c>
      <c r="L26" s="3">
        <v>1036</v>
      </c>
      <c r="M26" s="3">
        <f t="shared" si="11"/>
        <v>40</v>
      </c>
      <c r="Q26" s="3" t="s">
        <v>35</v>
      </c>
      <c r="R26" s="3">
        <v>6.1</v>
      </c>
    </row>
    <row r="27" s="3" customFormat="1" spans="1:18">
      <c r="A27" s="3">
        <v>100208</v>
      </c>
      <c r="B27" s="3">
        <v>8</v>
      </c>
      <c r="C27" s="3">
        <f t="shared" si="9"/>
        <v>100209</v>
      </c>
      <c r="D27" s="9" t="s">
        <v>61</v>
      </c>
      <c r="E27" s="3" t="s">
        <v>32</v>
      </c>
      <c r="F27" s="3" t="str">
        <f t="shared" si="2"/>
        <v>ATK|7.1</v>
      </c>
      <c r="G27" s="10" t="s">
        <v>33</v>
      </c>
      <c r="H27" s="3" t="str">
        <f t="shared" si="12"/>
        <v>1036|45</v>
      </c>
      <c r="I27" s="3">
        <f t="shared" si="10"/>
        <v>8000</v>
      </c>
      <c r="J27" s="3" t="s">
        <v>17</v>
      </c>
      <c r="K27" s="3" t="s">
        <v>58</v>
      </c>
      <c r="L27" s="3">
        <v>1036</v>
      </c>
      <c r="M27" s="3">
        <f t="shared" si="11"/>
        <v>45</v>
      </c>
      <c r="Q27" s="3" t="s">
        <v>35</v>
      </c>
      <c r="R27" s="3">
        <v>7.1</v>
      </c>
    </row>
    <row r="28" s="3" customFormat="1" spans="1:18">
      <c r="A28" s="3">
        <v>100209</v>
      </c>
      <c r="B28" s="3">
        <v>9</v>
      </c>
      <c r="C28" s="3">
        <f t="shared" si="9"/>
        <v>100210</v>
      </c>
      <c r="D28" s="9" t="s">
        <v>62</v>
      </c>
      <c r="E28" s="3" t="s">
        <v>32</v>
      </c>
      <c r="F28" s="3" t="str">
        <f t="shared" si="2"/>
        <v>ATK|8.1</v>
      </c>
      <c r="G28" s="10" t="s">
        <v>33</v>
      </c>
      <c r="H28" s="3" t="str">
        <f t="shared" si="12"/>
        <v>1036|50</v>
      </c>
      <c r="I28" s="3">
        <f t="shared" si="10"/>
        <v>9000</v>
      </c>
      <c r="J28" s="3" t="s">
        <v>17</v>
      </c>
      <c r="K28" s="3" t="s">
        <v>58</v>
      </c>
      <c r="L28" s="3">
        <v>1036</v>
      </c>
      <c r="M28" s="3">
        <f t="shared" si="11"/>
        <v>50</v>
      </c>
      <c r="Q28" s="3" t="s">
        <v>35</v>
      </c>
      <c r="R28" s="3">
        <v>8.1</v>
      </c>
    </row>
    <row r="29" s="3" customFormat="1" spans="1:18">
      <c r="A29" s="3">
        <v>100210</v>
      </c>
      <c r="B29" s="3">
        <v>10</v>
      </c>
      <c r="C29" s="3">
        <f t="shared" si="9"/>
        <v>100211</v>
      </c>
      <c r="D29" s="9" t="s">
        <v>63</v>
      </c>
      <c r="E29" s="3" t="s">
        <v>32</v>
      </c>
      <c r="F29" s="3" t="str">
        <f t="shared" si="2"/>
        <v>ATK|9.1</v>
      </c>
      <c r="G29" s="10" t="s">
        <v>33</v>
      </c>
      <c r="H29" s="3" t="str">
        <f>L29&amp;"|"&amp;M29&amp;";"&amp;O29&amp;"|"&amp;P29</f>
        <v>1008|55;100201|5</v>
      </c>
      <c r="I29" s="3">
        <f t="shared" si="10"/>
        <v>10000</v>
      </c>
      <c r="J29" s="3" t="s">
        <v>17</v>
      </c>
      <c r="K29" s="3" t="s">
        <v>64</v>
      </c>
      <c r="L29" s="3">
        <v>1008</v>
      </c>
      <c r="M29" s="3">
        <f t="shared" si="11"/>
        <v>55</v>
      </c>
      <c r="N29" s="3" t="str">
        <f>D20</f>
        <v>Gun1</v>
      </c>
      <c r="O29" s="3">
        <f>A20</f>
        <v>100201</v>
      </c>
      <c r="P29" s="3">
        <v>5</v>
      </c>
      <c r="Q29" s="3" t="s">
        <v>35</v>
      </c>
      <c r="R29" s="3">
        <v>9.1</v>
      </c>
    </row>
    <row r="30" s="3" customFormat="1" spans="1:18">
      <c r="A30" s="3">
        <v>100211</v>
      </c>
      <c r="B30" s="3">
        <v>11</v>
      </c>
      <c r="C30" s="3">
        <f t="shared" si="9"/>
        <v>100212</v>
      </c>
      <c r="D30" s="9" t="s">
        <v>65</v>
      </c>
      <c r="E30" s="3" t="s">
        <v>32</v>
      </c>
      <c r="F30" s="3" t="str">
        <f t="shared" si="2"/>
        <v>ATK|10.1</v>
      </c>
      <c r="G30" s="10" t="s">
        <v>33</v>
      </c>
      <c r="H30" s="3" t="str">
        <f t="shared" ref="H30:H32" si="13">L30&amp;"|"&amp;M30</f>
        <v>1008|60</v>
      </c>
      <c r="I30" s="3">
        <f t="shared" si="10"/>
        <v>11000</v>
      </c>
      <c r="J30" s="3" t="s">
        <v>17</v>
      </c>
      <c r="K30" s="3" t="s">
        <v>64</v>
      </c>
      <c r="L30" s="3">
        <v>1008</v>
      </c>
      <c r="M30" s="3">
        <f t="shared" si="11"/>
        <v>60</v>
      </c>
      <c r="Q30" s="3" t="s">
        <v>35</v>
      </c>
      <c r="R30" s="3">
        <v>10.1</v>
      </c>
    </row>
    <row r="31" s="3" customFormat="1" spans="1:18">
      <c r="A31" s="3">
        <v>100212</v>
      </c>
      <c r="B31" s="3">
        <v>12</v>
      </c>
      <c r="C31" s="3">
        <f t="shared" si="9"/>
        <v>100213</v>
      </c>
      <c r="D31" s="9" t="s">
        <v>66</v>
      </c>
      <c r="E31" s="3" t="s">
        <v>32</v>
      </c>
      <c r="F31" s="3" t="str">
        <f t="shared" si="2"/>
        <v>ATK|11.1</v>
      </c>
      <c r="G31" s="10" t="s">
        <v>33</v>
      </c>
      <c r="H31" s="3" t="str">
        <f t="shared" si="13"/>
        <v>1008|65</v>
      </c>
      <c r="I31" s="3">
        <f t="shared" si="10"/>
        <v>12000</v>
      </c>
      <c r="J31" s="3" t="s">
        <v>17</v>
      </c>
      <c r="K31" s="3" t="s">
        <v>64</v>
      </c>
      <c r="L31" s="3">
        <v>1008</v>
      </c>
      <c r="M31" s="3">
        <f t="shared" si="11"/>
        <v>65</v>
      </c>
      <c r="Q31" s="3" t="s">
        <v>35</v>
      </c>
      <c r="R31" s="3">
        <v>11.1</v>
      </c>
    </row>
    <row r="32" s="3" customFormat="1" spans="1:18">
      <c r="A32" s="3">
        <v>100213</v>
      </c>
      <c r="B32" s="3">
        <v>13</v>
      </c>
      <c r="C32" s="3">
        <f t="shared" si="9"/>
        <v>100214</v>
      </c>
      <c r="D32" s="9" t="s">
        <v>67</v>
      </c>
      <c r="E32" s="3" t="s">
        <v>32</v>
      </c>
      <c r="F32" s="3" t="str">
        <f t="shared" si="2"/>
        <v>ATK|12.1</v>
      </c>
      <c r="G32" s="10" t="s">
        <v>33</v>
      </c>
      <c r="H32" s="3" t="str">
        <f t="shared" si="13"/>
        <v>1008|70</v>
      </c>
      <c r="I32" s="3">
        <f t="shared" si="10"/>
        <v>13000</v>
      </c>
      <c r="J32" s="3" t="s">
        <v>17</v>
      </c>
      <c r="K32" s="3" t="s">
        <v>64</v>
      </c>
      <c r="L32" s="3">
        <v>1008</v>
      </c>
      <c r="M32" s="3">
        <f t="shared" si="11"/>
        <v>70</v>
      </c>
      <c r="Q32" s="3" t="s">
        <v>35</v>
      </c>
      <c r="R32" s="3">
        <v>12.1</v>
      </c>
    </row>
    <row r="33" s="3" customFormat="1" spans="1:18">
      <c r="A33" s="3">
        <v>100214</v>
      </c>
      <c r="B33" s="3">
        <v>14</v>
      </c>
      <c r="C33" s="3">
        <f t="shared" si="9"/>
        <v>100215</v>
      </c>
      <c r="D33" s="9" t="s">
        <v>68</v>
      </c>
      <c r="E33" s="3" t="s">
        <v>32</v>
      </c>
      <c r="F33" s="3" t="str">
        <f t="shared" si="2"/>
        <v>ATK|13.1</v>
      </c>
      <c r="G33" s="10" t="s">
        <v>33</v>
      </c>
      <c r="H33" s="3" t="str">
        <f>L33&amp;"|"&amp;M33&amp;";"&amp;O33&amp;"|"&amp;P33</f>
        <v>1008|75;100201|8</v>
      </c>
      <c r="I33" s="3">
        <f t="shared" si="10"/>
        <v>14000</v>
      </c>
      <c r="J33" s="3" t="s">
        <v>17</v>
      </c>
      <c r="K33" s="3" t="s">
        <v>64</v>
      </c>
      <c r="L33" s="3">
        <v>1008</v>
      </c>
      <c r="M33" s="3">
        <f t="shared" si="11"/>
        <v>75</v>
      </c>
      <c r="N33" s="3" t="str">
        <f>D20</f>
        <v>Gun1</v>
      </c>
      <c r="O33" s="3">
        <f>A20</f>
        <v>100201</v>
      </c>
      <c r="P33" s="3">
        <v>8</v>
      </c>
      <c r="Q33" s="3" t="s">
        <v>35</v>
      </c>
      <c r="R33" s="3">
        <v>13.1</v>
      </c>
    </row>
    <row r="34" s="3" customFormat="1" spans="1:18">
      <c r="A34" s="3">
        <v>100215</v>
      </c>
      <c r="B34" s="3">
        <v>15</v>
      </c>
      <c r="D34" s="9" t="s">
        <v>69</v>
      </c>
      <c r="E34" s="3" t="s">
        <v>32</v>
      </c>
      <c r="F34" s="3" t="str">
        <f t="shared" si="2"/>
        <v>ATK|14.1</v>
      </c>
      <c r="G34" s="10" t="s">
        <v>33</v>
      </c>
      <c r="J34" s="3" t="s">
        <v>17</v>
      </c>
      <c r="Q34" s="3" t="s">
        <v>35</v>
      </c>
      <c r="R34" s="3">
        <v>14.1</v>
      </c>
    </row>
    <row r="35" s="2" customFormat="1" spans="1:18">
      <c r="A35" s="2">
        <v>100301</v>
      </c>
      <c r="B35" s="2">
        <v>1</v>
      </c>
      <c r="C35" s="2">
        <f>A36</f>
        <v>100302</v>
      </c>
      <c r="D35" s="11" t="s">
        <v>70</v>
      </c>
      <c r="E35" s="2" t="s">
        <v>32</v>
      </c>
      <c r="F35" s="2" t="str">
        <f t="shared" si="2"/>
        <v>ATK|0.1</v>
      </c>
      <c r="G35" s="8" t="s">
        <v>33</v>
      </c>
      <c r="H35" s="2" t="str">
        <f t="shared" ref="H35:H38" si="14">L35&amp;"|"&amp;M35</f>
        <v>1005|10</v>
      </c>
      <c r="I35" s="2">
        <v>1000</v>
      </c>
      <c r="J35" s="2" t="s">
        <v>17</v>
      </c>
      <c r="K35" s="2" t="s">
        <v>71</v>
      </c>
      <c r="L35" s="2">
        <v>1005</v>
      </c>
      <c r="M35" s="2">
        <v>10</v>
      </c>
      <c r="Q35" s="2" t="s">
        <v>35</v>
      </c>
      <c r="R35" s="2">
        <v>0.1</v>
      </c>
    </row>
    <row r="36" s="2" customFormat="1" spans="1:18">
      <c r="A36" s="2">
        <v>100302</v>
      </c>
      <c r="B36" s="2">
        <v>2</v>
      </c>
      <c r="C36" s="2">
        <f t="shared" ref="C36:C48" si="15">A37</f>
        <v>100303</v>
      </c>
      <c r="D36" s="11" t="s">
        <v>72</v>
      </c>
      <c r="E36" s="2" t="s">
        <v>32</v>
      </c>
      <c r="F36" s="2" t="str">
        <f t="shared" si="2"/>
        <v>ATK|1.1</v>
      </c>
      <c r="G36" s="8" t="s">
        <v>33</v>
      </c>
      <c r="H36" s="2" t="str">
        <f t="shared" si="14"/>
        <v>1005|15</v>
      </c>
      <c r="I36" s="2">
        <f t="shared" ref="I36:I48" si="16">I35+1000</f>
        <v>2000</v>
      </c>
      <c r="J36" s="2" t="s">
        <v>17</v>
      </c>
      <c r="K36" s="2" t="s">
        <v>71</v>
      </c>
      <c r="L36" s="2">
        <v>1005</v>
      </c>
      <c r="M36" s="2">
        <f t="shared" ref="M36:M48" si="17">M35+5</f>
        <v>15</v>
      </c>
      <c r="Q36" s="2" t="s">
        <v>35</v>
      </c>
      <c r="R36" s="2">
        <v>1.1</v>
      </c>
    </row>
    <row r="37" s="2" customFormat="1" spans="1:18">
      <c r="A37" s="2">
        <v>100303</v>
      </c>
      <c r="B37" s="2">
        <v>3</v>
      </c>
      <c r="C37" s="2">
        <f t="shared" si="15"/>
        <v>100304</v>
      </c>
      <c r="D37" s="11" t="s">
        <v>73</v>
      </c>
      <c r="E37" s="2" t="s">
        <v>32</v>
      </c>
      <c r="F37" s="2" t="str">
        <f t="shared" si="2"/>
        <v>ATK|2.1</v>
      </c>
      <c r="G37" s="8" t="s">
        <v>33</v>
      </c>
      <c r="H37" s="2" t="str">
        <f t="shared" si="14"/>
        <v>1005|20</v>
      </c>
      <c r="I37" s="2">
        <f t="shared" si="16"/>
        <v>3000</v>
      </c>
      <c r="J37" s="2" t="s">
        <v>17</v>
      </c>
      <c r="K37" s="2" t="s">
        <v>71</v>
      </c>
      <c r="L37" s="2">
        <v>1005</v>
      </c>
      <c r="M37" s="2">
        <f t="shared" si="17"/>
        <v>20</v>
      </c>
      <c r="Q37" s="2" t="s">
        <v>35</v>
      </c>
      <c r="R37" s="2">
        <v>2.1</v>
      </c>
    </row>
    <row r="38" s="2" customFormat="1" spans="1:18">
      <c r="A38" s="2">
        <v>100304</v>
      </c>
      <c r="B38" s="2">
        <v>4</v>
      </c>
      <c r="C38" s="2">
        <f t="shared" si="15"/>
        <v>100305</v>
      </c>
      <c r="D38" s="11" t="s">
        <v>74</v>
      </c>
      <c r="E38" s="2" t="s">
        <v>32</v>
      </c>
      <c r="F38" s="2" t="str">
        <f t="shared" si="2"/>
        <v>ATK|3.1</v>
      </c>
      <c r="G38" s="8" t="s">
        <v>33</v>
      </c>
      <c r="H38" s="2" t="str">
        <f t="shared" si="14"/>
        <v>1005|25</v>
      </c>
      <c r="I38" s="2">
        <f t="shared" si="16"/>
        <v>4000</v>
      </c>
      <c r="J38" s="2" t="s">
        <v>17</v>
      </c>
      <c r="K38" s="2" t="s">
        <v>71</v>
      </c>
      <c r="L38" s="2">
        <v>1005</v>
      </c>
      <c r="M38" s="2">
        <f t="shared" si="17"/>
        <v>25</v>
      </c>
      <c r="Q38" s="2" t="s">
        <v>35</v>
      </c>
      <c r="R38" s="2">
        <v>3.1</v>
      </c>
    </row>
    <row r="39" s="2" customFormat="1" spans="1:18">
      <c r="A39" s="2">
        <v>100305</v>
      </c>
      <c r="B39" s="2">
        <v>5</v>
      </c>
      <c r="C39" s="2">
        <f t="shared" si="15"/>
        <v>100306</v>
      </c>
      <c r="D39" s="11" t="s">
        <v>75</v>
      </c>
      <c r="E39" s="2" t="s">
        <v>32</v>
      </c>
      <c r="F39" s="2" t="str">
        <f t="shared" si="2"/>
        <v>ATK|4.1</v>
      </c>
      <c r="G39" s="8" t="s">
        <v>33</v>
      </c>
      <c r="H39" s="2" t="str">
        <f>L39&amp;"|"&amp;M39&amp;";"&amp;O39&amp;"|"&amp;P39</f>
        <v>1046|30;100301|2</v>
      </c>
      <c r="I39" s="2">
        <f t="shared" si="16"/>
        <v>5000</v>
      </c>
      <c r="J39" s="2" t="s">
        <v>17</v>
      </c>
      <c r="K39" s="2" t="s">
        <v>76</v>
      </c>
      <c r="L39" s="2">
        <v>1046</v>
      </c>
      <c r="M39" s="2">
        <f t="shared" si="17"/>
        <v>30</v>
      </c>
      <c r="N39" s="2" t="str">
        <f>D35</f>
        <v>Staff1</v>
      </c>
      <c r="O39" s="2">
        <f>A35</f>
        <v>100301</v>
      </c>
      <c r="P39" s="2">
        <v>2</v>
      </c>
      <c r="Q39" s="2" t="s">
        <v>35</v>
      </c>
      <c r="R39" s="2">
        <v>4.1</v>
      </c>
    </row>
    <row r="40" s="2" customFormat="1" spans="1:18">
      <c r="A40" s="2">
        <v>100306</v>
      </c>
      <c r="B40" s="2">
        <v>6</v>
      </c>
      <c r="C40" s="2">
        <f t="shared" si="15"/>
        <v>100307</v>
      </c>
      <c r="D40" s="11" t="s">
        <v>77</v>
      </c>
      <c r="E40" s="2" t="s">
        <v>32</v>
      </c>
      <c r="F40" s="2" t="str">
        <f t="shared" si="2"/>
        <v>ATK|5.1</v>
      </c>
      <c r="G40" s="8" t="s">
        <v>33</v>
      </c>
      <c r="H40" s="2" t="str">
        <f t="shared" ref="H40:H43" si="18">L40&amp;"|"&amp;M40</f>
        <v>1046|35</v>
      </c>
      <c r="I40" s="2">
        <f t="shared" si="16"/>
        <v>6000</v>
      </c>
      <c r="J40" s="2" t="s">
        <v>17</v>
      </c>
      <c r="K40" s="2" t="s">
        <v>76</v>
      </c>
      <c r="L40" s="2">
        <v>1046</v>
      </c>
      <c r="M40" s="2">
        <f t="shared" si="17"/>
        <v>35</v>
      </c>
      <c r="Q40" s="2" t="s">
        <v>35</v>
      </c>
      <c r="R40" s="2">
        <v>5.1</v>
      </c>
    </row>
    <row r="41" s="2" customFormat="1" spans="1:18">
      <c r="A41" s="2">
        <v>100307</v>
      </c>
      <c r="B41" s="2">
        <v>7</v>
      </c>
      <c r="C41" s="2">
        <f t="shared" si="15"/>
        <v>100308</v>
      </c>
      <c r="D41" s="11" t="s">
        <v>78</v>
      </c>
      <c r="E41" s="2" t="s">
        <v>32</v>
      </c>
      <c r="F41" s="2" t="str">
        <f t="shared" si="2"/>
        <v>ATK|6.1</v>
      </c>
      <c r="G41" s="8" t="s">
        <v>33</v>
      </c>
      <c r="H41" s="2" t="str">
        <f t="shared" si="18"/>
        <v>1046|40</v>
      </c>
      <c r="I41" s="2">
        <f t="shared" si="16"/>
        <v>7000</v>
      </c>
      <c r="J41" s="2" t="s">
        <v>17</v>
      </c>
      <c r="K41" s="2" t="s">
        <v>76</v>
      </c>
      <c r="L41" s="2">
        <v>1046</v>
      </c>
      <c r="M41" s="2">
        <f t="shared" si="17"/>
        <v>40</v>
      </c>
      <c r="Q41" s="2" t="s">
        <v>35</v>
      </c>
      <c r="R41" s="2">
        <v>6.1</v>
      </c>
    </row>
    <row r="42" s="2" customFormat="1" spans="1:18">
      <c r="A42" s="2">
        <v>100308</v>
      </c>
      <c r="B42" s="2">
        <v>8</v>
      </c>
      <c r="C42" s="2">
        <f t="shared" si="15"/>
        <v>100309</v>
      </c>
      <c r="D42" s="11" t="s">
        <v>79</v>
      </c>
      <c r="E42" s="2" t="s">
        <v>32</v>
      </c>
      <c r="F42" s="2" t="str">
        <f t="shared" si="2"/>
        <v>ATK|7.1</v>
      </c>
      <c r="G42" s="8" t="s">
        <v>33</v>
      </c>
      <c r="H42" s="2" t="str">
        <f t="shared" si="18"/>
        <v>1046|45</v>
      </c>
      <c r="I42" s="2">
        <f t="shared" si="16"/>
        <v>8000</v>
      </c>
      <c r="J42" s="2" t="s">
        <v>17</v>
      </c>
      <c r="K42" s="2" t="s">
        <v>76</v>
      </c>
      <c r="L42" s="2">
        <v>1046</v>
      </c>
      <c r="M42" s="2">
        <f t="shared" si="17"/>
        <v>45</v>
      </c>
      <c r="Q42" s="2" t="s">
        <v>35</v>
      </c>
      <c r="R42" s="2">
        <v>7.1</v>
      </c>
    </row>
    <row r="43" s="2" customFormat="1" spans="1:18">
      <c r="A43" s="2">
        <v>100309</v>
      </c>
      <c r="B43" s="2">
        <v>9</v>
      </c>
      <c r="C43" s="2">
        <f t="shared" si="15"/>
        <v>100310</v>
      </c>
      <c r="D43" s="11" t="s">
        <v>80</v>
      </c>
      <c r="E43" s="2" t="s">
        <v>32</v>
      </c>
      <c r="F43" s="2" t="str">
        <f t="shared" si="2"/>
        <v>ATK|8.1</v>
      </c>
      <c r="G43" s="8" t="s">
        <v>33</v>
      </c>
      <c r="H43" s="2" t="str">
        <f t="shared" si="18"/>
        <v>1046|50</v>
      </c>
      <c r="I43" s="2">
        <f t="shared" si="16"/>
        <v>9000</v>
      </c>
      <c r="J43" s="2" t="s">
        <v>17</v>
      </c>
      <c r="K43" s="2" t="s">
        <v>76</v>
      </c>
      <c r="L43" s="2">
        <v>1046</v>
      </c>
      <c r="M43" s="2">
        <f t="shared" si="17"/>
        <v>50</v>
      </c>
      <c r="Q43" s="2" t="s">
        <v>35</v>
      </c>
      <c r="R43" s="2">
        <v>8.1</v>
      </c>
    </row>
    <row r="44" s="2" customFormat="1" spans="1:18">
      <c r="A44" s="2">
        <v>100310</v>
      </c>
      <c r="B44" s="2">
        <v>10</v>
      </c>
      <c r="C44" s="2">
        <f t="shared" si="15"/>
        <v>100311</v>
      </c>
      <c r="D44" s="11" t="s">
        <v>81</v>
      </c>
      <c r="E44" s="2" t="s">
        <v>32</v>
      </c>
      <c r="F44" s="2" t="str">
        <f t="shared" si="2"/>
        <v>ATK|9.1</v>
      </c>
      <c r="G44" s="8" t="s">
        <v>33</v>
      </c>
      <c r="H44" s="2" t="str">
        <f>L44&amp;"|"&amp;M44&amp;";"&amp;O44&amp;"|"&amp;P44</f>
        <v>1005|55;100301|5</v>
      </c>
      <c r="I44" s="2">
        <f t="shared" si="16"/>
        <v>10000</v>
      </c>
      <c r="J44" s="2" t="s">
        <v>17</v>
      </c>
      <c r="K44" s="2" t="s">
        <v>82</v>
      </c>
      <c r="L44" s="2">
        <v>1005</v>
      </c>
      <c r="M44" s="2">
        <f t="shared" si="17"/>
        <v>55</v>
      </c>
      <c r="N44" s="2" t="str">
        <f>D35</f>
        <v>Staff1</v>
      </c>
      <c r="O44" s="2">
        <f>A35</f>
        <v>100301</v>
      </c>
      <c r="P44" s="2">
        <v>5</v>
      </c>
      <c r="Q44" s="2" t="s">
        <v>35</v>
      </c>
      <c r="R44" s="2">
        <v>9.1</v>
      </c>
    </row>
    <row r="45" s="2" customFormat="1" spans="1:18">
      <c r="A45" s="2">
        <v>100311</v>
      </c>
      <c r="B45" s="2">
        <v>11</v>
      </c>
      <c r="C45" s="2">
        <f t="shared" si="15"/>
        <v>100312</v>
      </c>
      <c r="D45" s="11" t="s">
        <v>83</v>
      </c>
      <c r="E45" s="2" t="s">
        <v>32</v>
      </c>
      <c r="F45" s="2" t="str">
        <f t="shared" si="2"/>
        <v>ATK|10.1</v>
      </c>
      <c r="G45" s="8" t="s">
        <v>33</v>
      </c>
      <c r="H45" s="2" t="str">
        <f t="shared" ref="H45:H47" si="19">L45&amp;"|"&amp;M45</f>
        <v>1005|60</v>
      </c>
      <c r="I45" s="2">
        <f t="shared" si="16"/>
        <v>11000</v>
      </c>
      <c r="J45" s="2" t="s">
        <v>17</v>
      </c>
      <c r="K45" s="2" t="s">
        <v>82</v>
      </c>
      <c r="L45" s="2">
        <v>1005</v>
      </c>
      <c r="M45" s="2">
        <f t="shared" si="17"/>
        <v>60</v>
      </c>
      <c r="Q45" s="2" t="s">
        <v>35</v>
      </c>
      <c r="R45" s="2">
        <v>10.1</v>
      </c>
    </row>
    <row r="46" s="2" customFormat="1" spans="1:18">
      <c r="A46" s="2">
        <v>100312</v>
      </c>
      <c r="B46" s="2">
        <v>12</v>
      </c>
      <c r="C46" s="2">
        <f t="shared" si="15"/>
        <v>100313</v>
      </c>
      <c r="D46" s="11" t="s">
        <v>84</v>
      </c>
      <c r="E46" s="2" t="s">
        <v>32</v>
      </c>
      <c r="F46" s="2" t="str">
        <f t="shared" si="2"/>
        <v>ATK|11.1</v>
      </c>
      <c r="G46" s="8" t="s">
        <v>33</v>
      </c>
      <c r="H46" s="2" t="str">
        <f t="shared" si="19"/>
        <v>1005|65</v>
      </c>
      <c r="I46" s="2">
        <f t="shared" si="16"/>
        <v>12000</v>
      </c>
      <c r="J46" s="2" t="s">
        <v>17</v>
      </c>
      <c r="K46" s="2" t="s">
        <v>82</v>
      </c>
      <c r="L46" s="2">
        <v>1005</v>
      </c>
      <c r="M46" s="2">
        <f t="shared" si="17"/>
        <v>65</v>
      </c>
      <c r="Q46" s="2" t="s">
        <v>35</v>
      </c>
      <c r="R46" s="2">
        <v>11.1</v>
      </c>
    </row>
    <row r="47" s="2" customFormat="1" spans="1:18">
      <c r="A47" s="2">
        <v>100313</v>
      </c>
      <c r="B47" s="2">
        <v>13</v>
      </c>
      <c r="C47" s="2">
        <f t="shared" si="15"/>
        <v>100314</v>
      </c>
      <c r="D47" s="11" t="s">
        <v>85</v>
      </c>
      <c r="E47" s="2" t="s">
        <v>32</v>
      </c>
      <c r="F47" s="2" t="str">
        <f t="shared" si="2"/>
        <v>ATK|12.1</v>
      </c>
      <c r="G47" s="8" t="s">
        <v>33</v>
      </c>
      <c r="H47" s="2" t="str">
        <f t="shared" si="19"/>
        <v>1005|70</v>
      </c>
      <c r="I47" s="2">
        <f t="shared" si="16"/>
        <v>13000</v>
      </c>
      <c r="J47" s="2" t="s">
        <v>17</v>
      </c>
      <c r="K47" s="2" t="s">
        <v>82</v>
      </c>
      <c r="L47" s="2">
        <v>1005</v>
      </c>
      <c r="M47" s="2">
        <f t="shared" si="17"/>
        <v>70</v>
      </c>
      <c r="Q47" s="2" t="s">
        <v>35</v>
      </c>
      <c r="R47" s="2">
        <v>12.1</v>
      </c>
    </row>
    <row r="48" s="2" customFormat="1" spans="1:18">
      <c r="A48" s="2">
        <v>100314</v>
      </c>
      <c r="B48" s="2">
        <v>14</v>
      </c>
      <c r="C48" s="2">
        <f t="shared" si="15"/>
        <v>100315</v>
      </c>
      <c r="D48" s="11" t="s">
        <v>86</v>
      </c>
      <c r="E48" s="2" t="s">
        <v>32</v>
      </c>
      <c r="F48" s="2" t="str">
        <f t="shared" si="2"/>
        <v>ATK|13.1</v>
      </c>
      <c r="G48" s="8" t="s">
        <v>33</v>
      </c>
      <c r="H48" s="2" t="str">
        <f>L48&amp;"|"&amp;M48&amp;";"&amp;O48&amp;"|"&amp;P48</f>
        <v>1005|75;100301|8</v>
      </c>
      <c r="I48" s="2">
        <f t="shared" si="16"/>
        <v>14000</v>
      </c>
      <c r="J48" s="2" t="s">
        <v>17</v>
      </c>
      <c r="K48" s="2" t="s">
        <v>82</v>
      </c>
      <c r="L48" s="2">
        <v>1005</v>
      </c>
      <c r="M48" s="2">
        <f t="shared" si="17"/>
        <v>75</v>
      </c>
      <c r="N48" s="2" t="str">
        <f>D35</f>
        <v>Staff1</v>
      </c>
      <c r="O48" s="2">
        <f>A35</f>
        <v>100301</v>
      </c>
      <c r="P48" s="2">
        <v>8</v>
      </c>
      <c r="Q48" s="2" t="s">
        <v>35</v>
      </c>
      <c r="R48" s="2">
        <v>13.1</v>
      </c>
    </row>
    <row r="49" s="2" customFormat="1" spans="1:18">
      <c r="A49" s="2">
        <v>100315</v>
      </c>
      <c r="B49" s="2">
        <v>15</v>
      </c>
      <c r="D49" s="11" t="s">
        <v>87</v>
      </c>
      <c r="E49" s="2" t="s">
        <v>32</v>
      </c>
      <c r="F49" s="2" t="str">
        <f t="shared" si="2"/>
        <v>ATK|14.1</v>
      </c>
      <c r="G49" s="8" t="s">
        <v>33</v>
      </c>
      <c r="J49" s="2" t="s">
        <v>17</v>
      </c>
      <c r="Q49" s="2" t="s">
        <v>35</v>
      </c>
      <c r="R49" s="2">
        <v>14.1</v>
      </c>
    </row>
    <row r="50" s="3" customFormat="1" spans="1:18">
      <c r="A50" s="3">
        <v>100401</v>
      </c>
      <c r="B50" s="3">
        <v>1</v>
      </c>
      <c r="C50" s="3">
        <f>A51</f>
        <v>100402</v>
      </c>
      <c r="D50" s="9" t="s">
        <v>88</v>
      </c>
      <c r="E50" s="9" t="s">
        <v>89</v>
      </c>
      <c r="F50" s="3" t="str">
        <f t="shared" ref="F50:F95" si="20">Q50&amp;"|"&amp;R50</f>
        <v>HP|0.1</v>
      </c>
      <c r="G50" s="10" t="s">
        <v>33</v>
      </c>
      <c r="H50" s="3" t="str">
        <f t="shared" ref="H50:H53" si="21">L50&amp;"|"&amp;M50</f>
        <v>1036|10</v>
      </c>
      <c r="I50" s="3">
        <v>1000</v>
      </c>
      <c r="J50" s="3" t="s">
        <v>17</v>
      </c>
      <c r="K50" s="3" t="s">
        <v>90</v>
      </c>
      <c r="L50" s="3">
        <v>1036</v>
      </c>
      <c r="M50" s="3">
        <v>10</v>
      </c>
      <c r="Q50" s="3" t="s">
        <v>91</v>
      </c>
      <c r="R50" s="3">
        <v>0.1</v>
      </c>
    </row>
    <row r="51" s="3" customFormat="1" spans="1:18">
      <c r="A51" s="3">
        <v>100402</v>
      </c>
      <c r="B51" s="3">
        <v>2</v>
      </c>
      <c r="C51" s="3">
        <f t="shared" ref="C51:C63" si="22">A52</f>
        <v>100403</v>
      </c>
      <c r="D51" s="9" t="s">
        <v>92</v>
      </c>
      <c r="E51" s="9" t="s">
        <v>89</v>
      </c>
      <c r="F51" s="3" t="str">
        <f t="shared" si="20"/>
        <v>HP|1.1</v>
      </c>
      <c r="G51" s="10" t="s">
        <v>33</v>
      </c>
      <c r="H51" s="3" t="str">
        <f t="shared" si="21"/>
        <v>1036|15</v>
      </c>
      <c r="I51" s="3">
        <f t="shared" ref="I51:I63" si="23">I50+1000</f>
        <v>2000</v>
      </c>
      <c r="J51" s="3" t="s">
        <v>17</v>
      </c>
      <c r="K51" s="3" t="s">
        <v>90</v>
      </c>
      <c r="L51" s="3">
        <v>1036</v>
      </c>
      <c r="M51" s="3">
        <f t="shared" ref="M51:M63" si="24">M50+5</f>
        <v>15</v>
      </c>
      <c r="Q51" s="3" t="s">
        <v>91</v>
      </c>
      <c r="R51" s="3">
        <v>1.1</v>
      </c>
    </row>
    <row r="52" s="3" customFormat="1" spans="1:18">
      <c r="A52" s="3">
        <v>100403</v>
      </c>
      <c r="B52" s="3">
        <v>3</v>
      </c>
      <c r="C52" s="3">
        <f t="shared" si="22"/>
        <v>100404</v>
      </c>
      <c r="D52" s="9" t="s">
        <v>93</v>
      </c>
      <c r="E52" s="9" t="s">
        <v>89</v>
      </c>
      <c r="F52" s="3" t="str">
        <f t="shared" si="20"/>
        <v>HP|2.1</v>
      </c>
      <c r="G52" s="10" t="s">
        <v>33</v>
      </c>
      <c r="H52" s="3" t="str">
        <f t="shared" si="21"/>
        <v>1036|20</v>
      </c>
      <c r="I52" s="3">
        <f t="shared" si="23"/>
        <v>3000</v>
      </c>
      <c r="J52" s="3" t="s">
        <v>17</v>
      </c>
      <c r="K52" s="3" t="s">
        <v>90</v>
      </c>
      <c r="L52" s="3">
        <v>1036</v>
      </c>
      <c r="M52" s="3">
        <f t="shared" si="24"/>
        <v>20</v>
      </c>
      <c r="Q52" s="3" t="s">
        <v>91</v>
      </c>
      <c r="R52" s="3">
        <v>2.1</v>
      </c>
    </row>
    <row r="53" s="3" customFormat="1" spans="1:18">
      <c r="A53" s="3">
        <v>100404</v>
      </c>
      <c r="B53" s="3">
        <v>4</v>
      </c>
      <c r="C53" s="3">
        <f t="shared" si="22"/>
        <v>100405</v>
      </c>
      <c r="D53" s="9" t="s">
        <v>94</v>
      </c>
      <c r="E53" s="9" t="s">
        <v>89</v>
      </c>
      <c r="F53" s="3" t="str">
        <f t="shared" si="20"/>
        <v>HP|3.1</v>
      </c>
      <c r="G53" s="10" t="s">
        <v>33</v>
      </c>
      <c r="H53" s="3" t="str">
        <f t="shared" si="21"/>
        <v>1036|25</v>
      </c>
      <c r="I53" s="3">
        <f t="shared" si="23"/>
        <v>4000</v>
      </c>
      <c r="J53" s="3" t="s">
        <v>17</v>
      </c>
      <c r="K53" s="3" t="s">
        <v>90</v>
      </c>
      <c r="L53" s="3">
        <v>1036</v>
      </c>
      <c r="M53" s="3">
        <f t="shared" si="24"/>
        <v>25</v>
      </c>
      <c r="Q53" s="3" t="s">
        <v>91</v>
      </c>
      <c r="R53" s="3">
        <v>3.1</v>
      </c>
    </row>
    <row r="54" s="3" customFormat="1" spans="1:18">
      <c r="A54" s="3">
        <v>100405</v>
      </c>
      <c r="B54" s="3">
        <v>5</v>
      </c>
      <c r="C54" s="3">
        <f t="shared" si="22"/>
        <v>100406</v>
      </c>
      <c r="D54" s="9" t="s">
        <v>95</v>
      </c>
      <c r="E54" s="9" t="s">
        <v>89</v>
      </c>
      <c r="F54" s="3" t="str">
        <f t="shared" si="20"/>
        <v>HP|4.1</v>
      </c>
      <c r="G54" s="10" t="s">
        <v>33</v>
      </c>
      <c r="H54" s="3" t="str">
        <f>L54&amp;"|"&amp;M54&amp;";"&amp;O54&amp;"|"&amp;P54</f>
        <v>1036|30;100401|2</v>
      </c>
      <c r="I54" s="3">
        <f t="shared" si="23"/>
        <v>5000</v>
      </c>
      <c r="J54" s="3" t="s">
        <v>17</v>
      </c>
      <c r="K54" s="3" t="s">
        <v>96</v>
      </c>
      <c r="L54" s="3">
        <v>1036</v>
      </c>
      <c r="M54" s="3">
        <f t="shared" si="24"/>
        <v>30</v>
      </c>
      <c r="N54" s="3" t="str">
        <f>D50</f>
        <v>Armet1</v>
      </c>
      <c r="O54" s="3">
        <f>A50</f>
        <v>100401</v>
      </c>
      <c r="P54" s="3">
        <v>2</v>
      </c>
      <c r="Q54" s="3" t="s">
        <v>91</v>
      </c>
      <c r="R54" s="3">
        <v>4.1</v>
      </c>
    </row>
    <row r="55" s="3" customFormat="1" spans="1:18">
      <c r="A55" s="3">
        <v>100406</v>
      </c>
      <c r="B55" s="3">
        <v>6</v>
      </c>
      <c r="C55" s="3">
        <f t="shared" si="22"/>
        <v>100407</v>
      </c>
      <c r="D55" s="9" t="s">
        <v>97</v>
      </c>
      <c r="E55" s="9" t="s">
        <v>89</v>
      </c>
      <c r="F55" s="3" t="str">
        <f t="shared" si="20"/>
        <v>HP|5.1</v>
      </c>
      <c r="G55" s="10" t="s">
        <v>33</v>
      </c>
      <c r="H55" s="3" t="str">
        <f t="shared" ref="H55:H58" si="25">L55&amp;"|"&amp;M55</f>
        <v>1036|35</v>
      </c>
      <c r="I55" s="3">
        <f t="shared" si="23"/>
        <v>6000</v>
      </c>
      <c r="J55" s="3" t="s">
        <v>17</v>
      </c>
      <c r="K55" s="3" t="s">
        <v>96</v>
      </c>
      <c r="L55" s="3">
        <v>1036</v>
      </c>
      <c r="M55" s="3">
        <f t="shared" si="24"/>
        <v>35</v>
      </c>
      <c r="Q55" s="3" t="s">
        <v>91</v>
      </c>
      <c r="R55" s="3">
        <v>5.1</v>
      </c>
    </row>
    <row r="56" s="3" customFormat="1" spans="1:18">
      <c r="A56" s="3">
        <v>100407</v>
      </c>
      <c r="B56" s="3">
        <v>7</v>
      </c>
      <c r="C56" s="3">
        <f t="shared" si="22"/>
        <v>100408</v>
      </c>
      <c r="D56" s="9" t="s">
        <v>98</v>
      </c>
      <c r="E56" s="9" t="s">
        <v>89</v>
      </c>
      <c r="F56" s="3" t="str">
        <f t="shared" si="20"/>
        <v>HP|6.1</v>
      </c>
      <c r="G56" s="10" t="s">
        <v>33</v>
      </c>
      <c r="H56" s="3" t="str">
        <f t="shared" si="25"/>
        <v>1036|40</v>
      </c>
      <c r="I56" s="3">
        <f t="shared" si="23"/>
        <v>7000</v>
      </c>
      <c r="J56" s="3" t="s">
        <v>17</v>
      </c>
      <c r="K56" s="3" t="s">
        <v>96</v>
      </c>
      <c r="L56" s="3">
        <v>1036</v>
      </c>
      <c r="M56" s="3">
        <f t="shared" si="24"/>
        <v>40</v>
      </c>
      <c r="Q56" s="3" t="s">
        <v>91</v>
      </c>
      <c r="R56" s="3">
        <v>6.1</v>
      </c>
    </row>
    <row r="57" s="3" customFormat="1" spans="1:18">
      <c r="A57" s="3">
        <v>100408</v>
      </c>
      <c r="B57" s="3">
        <v>8</v>
      </c>
      <c r="C57" s="3">
        <f t="shared" si="22"/>
        <v>100409</v>
      </c>
      <c r="D57" s="9" t="s">
        <v>99</v>
      </c>
      <c r="E57" s="9" t="s">
        <v>89</v>
      </c>
      <c r="F57" s="3" t="str">
        <f t="shared" si="20"/>
        <v>HP|7.1</v>
      </c>
      <c r="G57" s="10" t="s">
        <v>33</v>
      </c>
      <c r="H57" s="3" t="str">
        <f t="shared" si="25"/>
        <v>1036|45</v>
      </c>
      <c r="I57" s="3">
        <f t="shared" si="23"/>
        <v>8000</v>
      </c>
      <c r="J57" s="3" t="s">
        <v>17</v>
      </c>
      <c r="K57" s="3" t="s">
        <v>96</v>
      </c>
      <c r="L57" s="3">
        <v>1036</v>
      </c>
      <c r="M57" s="3">
        <f t="shared" si="24"/>
        <v>45</v>
      </c>
      <c r="Q57" s="3" t="s">
        <v>91</v>
      </c>
      <c r="R57" s="3">
        <v>7.1</v>
      </c>
    </row>
    <row r="58" s="3" customFormat="1" spans="1:18">
      <c r="A58" s="3">
        <v>100409</v>
      </c>
      <c r="B58" s="3">
        <v>9</v>
      </c>
      <c r="C58" s="3">
        <f t="shared" si="22"/>
        <v>100410</v>
      </c>
      <c r="D58" s="9" t="s">
        <v>100</v>
      </c>
      <c r="E58" s="9" t="s">
        <v>89</v>
      </c>
      <c r="F58" s="3" t="str">
        <f t="shared" si="20"/>
        <v>HP|8.1</v>
      </c>
      <c r="G58" s="10" t="s">
        <v>33</v>
      </c>
      <c r="H58" s="3" t="str">
        <f t="shared" si="25"/>
        <v>1036|50</v>
      </c>
      <c r="I58" s="3">
        <f t="shared" si="23"/>
        <v>9000</v>
      </c>
      <c r="J58" s="3" t="s">
        <v>17</v>
      </c>
      <c r="K58" s="3" t="s">
        <v>96</v>
      </c>
      <c r="L58" s="3">
        <v>1036</v>
      </c>
      <c r="M58" s="3">
        <f t="shared" si="24"/>
        <v>50</v>
      </c>
      <c r="Q58" s="3" t="s">
        <v>91</v>
      </c>
      <c r="R58" s="3">
        <v>8.1</v>
      </c>
    </row>
    <row r="59" s="3" customFormat="1" spans="1:18">
      <c r="A59" s="3">
        <v>100410</v>
      </c>
      <c r="B59" s="3">
        <v>10</v>
      </c>
      <c r="C59" s="3">
        <f t="shared" si="22"/>
        <v>100411</v>
      </c>
      <c r="D59" s="9" t="s">
        <v>101</v>
      </c>
      <c r="E59" s="9" t="s">
        <v>89</v>
      </c>
      <c r="F59" s="3" t="str">
        <f t="shared" si="20"/>
        <v>HP|9.1</v>
      </c>
      <c r="G59" s="10" t="s">
        <v>33</v>
      </c>
      <c r="H59" s="3" t="str">
        <f>L59&amp;"|"&amp;M59&amp;";"&amp;O59&amp;"|"&amp;P59</f>
        <v>1011|55;100401|5</v>
      </c>
      <c r="I59" s="3">
        <f t="shared" si="23"/>
        <v>10000</v>
      </c>
      <c r="J59" s="3" t="s">
        <v>17</v>
      </c>
      <c r="K59" s="3" t="s">
        <v>102</v>
      </c>
      <c r="L59" s="3">
        <v>1011</v>
      </c>
      <c r="M59" s="3">
        <f t="shared" si="24"/>
        <v>55</v>
      </c>
      <c r="N59" s="3" t="str">
        <f>D50</f>
        <v>Armet1</v>
      </c>
      <c r="O59" s="3">
        <f>A50</f>
        <v>100401</v>
      </c>
      <c r="P59" s="3">
        <v>5</v>
      </c>
      <c r="Q59" s="3" t="s">
        <v>91</v>
      </c>
      <c r="R59" s="3">
        <v>9.1</v>
      </c>
    </row>
    <row r="60" s="3" customFormat="1" spans="1:18">
      <c r="A60" s="3">
        <v>100411</v>
      </c>
      <c r="B60" s="3">
        <v>11</v>
      </c>
      <c r="C60" s="3">
        <f t="shared" si="22"/>
        <v>100412</v>
      </c>
      <c r="D60" s="9" t="s">
        <v>103</v>
      </c>
      <c r="E60" s="9" t="s">
        <v>89</v>
      </c>
      <c r="F60" s="3" t="str">
        <f t="shared" si="20"/>
        <v>HP|10.1</v>
      </c>
      <c r="G60" s="10" t="s">
        <v>33</v>
      </c>
      <c r="H60" s="3" t="str">
        <f t="shared" ref="H60:H62" si="26">L60&amp;"|"&amp;M60</f>
        <v>1011|60</v>
      </c>
      <c r="I60" s="3">
        <f t="shared" si="23"/>
        <v>11000</v>
      </c>
      <c r="J60" s="3" t="s">
        <v>17</v>
      </c>
      <c r="K60" s="3" t="s">
        <v>102</v>
      </c>
      <c r="L60" s="3">
        <v>1011</v>
      </c>
      <c r="M60" s="3">
        <f t="shared" si="24"/>
        <v>60</v>
      </c>
      <c r="Q60" s="3" t="s">
        <v>91</v>
      </c>
      <c r="R60" s="3">
        <v>10.1</v>
      </c>
    </row>
    <row r="61" s="3" customFormat="1" spans="1:18">
      <c r="A61" s="3">
        <v>100412</v>
      </c>
      <c r="B61" s="3">
        <v>12</v>
      </c>
      <c r="C61" s="3">
        <f t="shared" si="22"/>
        <v>100413</v>
      </c>
      <c r="D61" s="9" t="s">
        <v>104</v>
      </c>
      <c r="E61" s="9" t="s">
        <v>89</v>
      </c>
      <c r="F61" s="3" t="str">
        <f t="shared" si="20"/>
        <v>HP|11.1</v>
      </c>
      <c r="G61" s="10" t="s">
        <v>33</v>
      </c>
      <c r="H61" s="3" t="str">
        <f t="shared" si="26"/>
        <v>1011|65</v>
      </c>
      <c r="I61" s="3">
        <f t="shared" si="23"/>
        <v>12000</v>
      </c>
      <c r="J61" s="3" t="s">
        <v>17</v>
      </c>
      <c r="K61" s="3" t="s">
        <v>102</v>
      </c>
      <c r="L61" s="3">
        <v>1011</v>
      </c>
      <c r="M61" s="3">
        <f t="shared" si="24"/>
        <v>65</v>
      </c>
      <c r="Q61" s="3" t="s">
        <v>91</v>
      </c>
      <c r="R61" s="3">
        <v>11.1</v>
      </c>
    </row>
    <row r="62" s="3" customFormat="1" spans="1:18">
      <c r="A62" s="3">
        <v>100413</v>
      </c>
      <c r="B62" s="3">
        <v>13</v>
      </c>
      <c r="C62" s="3">
        <f t="shared" si="22"/>
        <v>100414</v>
      </c>
      <c r="D62" s="9" t="s">
        <v>105</v>
      </c>
      <c r="E62" s="9" t="s">
        <v>89</v>
      </c>
      <c r="F62" s="3" t="str">
        <f t="shared" si="20"/>
        <v>HP|12.1</v>
      </c>
      <c r="G62" s="10" t="s">
        <v>33</v>
      </c>
      <c r="H62" s="3" t="str">
        <f t="shared" si="26"/>
        <v>1011|70</v>
      </c>
      <c r="I62" s="3">
        <f t="shared" si="23"/>
        <v>13000</v>
      </c>
      <c r="J62" s="3" t="s">
        <v>17</v>
      </c>
      <c r="K62" s="3" t="s">
        <v>102</v>
      </c>
      <c r="L62" s="3">
        <v>1011</v>
      </c>
      <c r="M62" s="3">
        <f t="shared" si="24"/>
        <v>70</v>
      </c>
      <c r="Q62" s="3" t="s">
        <v>91</v>
      </c>
      <c r="R62" s="3">
        <v>12.1</v>
      </c>
    </row>
    <row r="63" s="3" customFormat="1" spans="1:18">
      <c r="A63" s="3">
        <v>100414</v>
      </c>
      <c r="B63" s="3">
        <v>14</v>
      </c>
      <c r="C63" s="3">
        <f t="shared" si="22"/>
        <v>100415</v>
      </c>
      <c r="D63" s="9" t="s">
        <v>106</v>
      </c>
      <c r="E63" s="9" t="s">
        <v>89</v>
      </c>
      <c r="F63" s="3" t="str">
        <f t="shared" si="20"/>
        <v>HP|13.1</v>
      </c>
      <c r="G63" s="10" t="s">
        <v>33</v>
      </c>
      <c r="H63" s="3" t="str">
        <f>L63&amp;"|"&amp;M63&amp;";"&amp;O63&amp;"|"&amp;P63</f>
        <v>1011|75;100401|8</v>
      </c>
      <c r="I63" s="3">
        <f t="shared" si="23"/>
        <v>14000</v>
      </c>
      <c r="J63" s="3" t="s">
        <v>17</v>
      </c>
      <c r="K63" s="3" t="s">
        <v>102</v>
      </c>
      <c r="L63" s="3">
        <v>1011</v>
      </c>
      <c r="M63" s="3">
        <f t="shared" si="24"/>
        <v>75</v>
      </c>
      <c r="N63" s="3" t="str">
        <f>D50</f>
        <v>Armet1</v>
      </c>
      <c r="O63" s="3">
        <f>A50</f>
        <v>100401</v>
      </c>
      <c r="P63" s="3">
        <v>8</v>
      </c>
      <c r="Q63" s="3" t="s">
        <v>91</v>
      </c>
      <c r="R63" s="3">
        <v>13.1</v>
      </c>
    </row>
    <row r="64" s="3" customFormat="1" spans="1:18">
      <c r="A64" s="3">
        <v>100415</v>
      </c>
      <c r="B64" s="3">
        <v>15</v>
      </c>
      <c r="D64" s="9" t="s">
        <v>107</v>
      </c>
      <c r="E64" s="9" t="s">
        <v>89</v>
      </c>
      <c r="F64" s="3" t="str">
        <f t="shared" si="20"/>
        <v>HP|14.1</v>
      </c>
      <c r="G64" s="10" t="s">
        <v>33</v>
      </c>
      <c r="J64" s="3" t="s">
        <v>17</v>
      </c>
      <c r="Q64" s="3" t="s">
        <v>91</v>
      </c>
      <c r="R64" s="3">
        <v>14.1</v>
      </c>
    </row>
    <row r="65" s="2" customFormat="1" spans="1:18">
      <c r="A65" s="2">
        <v>100501</v>
      </c>
      <c r="B65" s="2">
        <v>1</v>
      </c>
      <c r="C65" s="2">
        <f>A66</f>
        <v>100502</v>
      </c>
      <c r="D65" s="11" t="s">
        <v>108</v>
      </c>
      <c r="E65" s="11" t="s">
        <v>89</v>
      </c>
      <c r="F65" s="2" t="str">
        <f t="shared" si="20"/>
        <v>HP|0.1</v>
      </c>
      <c r="G65" s="8" t="s">
        <v>33</v>
      </c>
      <c r="H65" s="2" t="str">
        <f t="shared" ref="H65:H68" si="27">L65&amp;"|"&amp;M65</f>
        <v>1036|10</v>
      </c>
      <c r="I65" s="2">
        <v>1000</v>
      </c>
      <c r="J65" s="2" t="s">
        <v>17</v>
      </c>
      <c r="K65" s="2" t="s">
        <v>90</v>
      </c>
      <c r="L65" s="2">
        <v>1036</v>
      </c>
      <c r="M65" s="2">
        <v>10</v>
      </c>
      <c r="Q65" s="2" t="s">
        <v>91</v>
      </c>
      <c r="R65" s="2">
        <v>0.1</v>
      </c>
    </row>
    <row r="66" s="2" customFormat="1" spans="1:18">
      <c r="A66" s="2">
        <v>100502</v>
      </c>
      <c r="B66" s="2">
        <v>2</v>
      </c>
      <c r="C66" s="2">
        <f t="shared" ref="C66:C78" si="28">A67</f>
        <v>100503</v>
      </c>
      <c r="D66" s="11" t="s">
        <v>109</v>
      </c>
      <c r="E66" s="11" t="s">
        <v>89</v>
      </c>
      <c r="F66" s="2" t="str">
        <f t="shared" si="20"/>
        <v>HP|1.1</v>
      </c>
      <c r="G66" s="8" t="s">
        <v>33</v>
      </c>
      <c r="H66" s="2" t="str">
        <f t="shared" si="27"/>
        <v>1036|15</v>
      </c>
      <c r="I66" s="2">
        <f t="shared" ref="I66:I78" si="29">I65+1000</f>
        <v>2000</v>
      </c>
      <c r="J66" s="2" t="s">
        <v>17</v>
      </c>
      <c r="K66" s="2" t="s">
        <v>90</v>
      </c>
      <c r="L66" s="2">
        <v>1036</v>
      </c>
      <c r="M66" s="2">
        <f t="shared" ref="M66:M78" si="30">M65+5</f>
        <v>15</v>
      </c>
      <c r="Q66" s="2" t="s">
        <v>91</v>
      </c>
      <c r="R66" s="2">
        <v>1.1</v>
      </c>
    </row>
    <row r="67" s="2" customFormat="1" spans="1:18">
      <c r="A67" s="2">
        <v>100503</v>
      </c>
      <c r="B67" s="2">
        <v>3</v>
      </c>
      <c r="C67" s="2">
        <f t="shared" si="28"/>
        <v>100504</v>
      </c>
      <c r="D67" s="11" t="s">
        <v>110</v>
      </c>
      <c r="E67" s="11" t="s">
        <v>89</v>
      </c>
      <c r="F67" s="2" t="str">
        <f t="shared" si="20"/>
        <v>HP|2.1</v>
      </c>
      <c r="G67" s="8" t="s">
        <v>33</v>
      </c>
      <c r="H67" s="2" t="str">
        <f t="shared" si="27"/>
        <v>1036|20</v>
      </c>
      <c r="I67" s="2">
        <f t="shared" si="29"/>
        <v>3000</v>
      </c>
      <c r="J67" s="2" t="s">
        <v>17</v>
      </c>
      <c r="K67" s="2" t="s">
        <v>90</v>
      </c>
      <c r="L67" s="2">
        <v>1036</v>
      </c>
      <c r="M67" s="2">
        <f t="shared" si="30"/>
        <v>20</v>
      </c>
      <c r="Q67" s="2" t="s">
        <v>91</v>
      </c>
      <c r="R67" s="2">
        <v>2.1</v>
      </c>
    </row>
    <row r="68" s="2" customFormat="1" spans="1:18">
      <c r="A68" s="2">
        <v>100504</v>
      </c>
      <c r="B68" s="2">
        <v>4</v>
      </c>
      <c r="C68" s="2">
        <f t="shared" si="28"/>
        <v>100505</v>
      </c>
      <c r="D68" s="11" t="s">
        <v>111</v>
      </c>
      <c r="E68" s="11" t="s">
        <v>89</v>
      </c>
      <c r="F68" s="2" t="str">
        <f t="shared" si="20"/>
        <v>HP|3.1</v>
      </c>
      <c r="G68" s="8" t="s">
        <v>33</v>
      </c>
      <c r="H68" s="2" t="str">
        <f t="shared" si="27"/>
        <v>1036|25</v>
      </c>
      <c r="I68" s="2">
        <f t="shared" si="29"/>
        <v>4000</v>
      </c>
      <c r="J68" s="2" t="s">
        <v>17</v>
      </c>
      <c r="K68" s="2" t="s">
        <v>90</v>
      </c>
      <c r="L68" s="2">
        <v>1036</v>
      </c>
      <c r="M68" s="2">
        <f t="shared" si="30"/>
        <v>25</v>
      </c>
      <c r="Q68" s="2" t="s">
        <v>91</v>
      </c>
      <c r="R68" s="2">
        <v>3.1</v>
      </c>
    </row>
    <row r="69" s="2" customFormat="1" spans="1:18">
      <c r="A69" s="2">
        <v>100505</v>
      </c>
      <c r="B69" s="2">
        <v>5</v>
      </c>
      <c r="C69" s="2">
        <f t="shared" si="28"/>
        <v>100506</v>
      </c>
      <c r="D69" s="11" t="s">
        <v>112</v>
      </c>
      <c r="E69" s="11" t="s">
        <v>89</v>
      </c>
      <c r="F69" s="2" t="str">
        <f t="shared" si="20"/>
        <v>HP|4.1</v>
      </c>
      <c r="G69" s="8" t="s">
        <v>33</v>
      </c>
      <c r="H69" s="2" t="str">
        <f>L69&amp;"|"&amp;M69&amp;";"&amp;O69&amp;"|"&amp;P69</f>
        <v>1036|30;100501|2</v>
      </c>
      <c r="I69" s="2">
        <f t="shared" si="29"/>
        <v>5000</v>
      </c>
      <c r="J69" s="2" t="s">
        <v>17</v>
      </c>
      <c r="K69" s="2" t="s">
        <v>96</v>
      </c>
      <c r="L69" s="2">
        <v>1036</v>
      </c>
      <c r="M69" s="2">
        <f t="shared" si="30"/>
        <v>30</v>
      </c>
      <c r="N69" s="2" t="str">
        <f>D65</f>
        <v>Leather Armour1</v>
      </c>
      <c r="O69" s="2">
        <f>A65</f>
        <v>100501</v>
      </c>
      <c r="P69" s="2">
        <v>2</v>
      </c>
      <c r="Q69" s="2" t="s">
        <v>91</v>
      </c>
      <c r="R69" s="2">
        <v>4.1</v>
      </c>
    </row>
    <row r="70" s="2" customFormat="1" spans="1:18">
      <c r="A70" s="2">
        <v>100506</v>
      </c>
      <c r="B70" s="2">
        <v>6</v>
      </c>
      <c r="C70" s="2">
        <f t="shared" si="28"/>
        <v>100507</v>
      </c>
      <c r="D70" s="11" t="s">
        <v>113</v>
      </c>
      <c r="E70" s="11" t="s">
        <v>89</v>
      </c>
      <c r="F70" s="2" t="str">
        <f t="shared" si="20"/>
        <v>HP|5.1</v>
      </c>
      <c r="G70" s="8" t="s">
        <v>33</v>
      </c>
      <c r="H70" s="2" t="str">
        <f t="shared" ref="H70:H73" si="31">L70&amp;"|"&amp;M70</f>
        <v>1036|35</v>
      </c>
      <c r="I70" s="2">
        <f t="shared" si="29"/>
        <v>6000</v>
      </c>
      <c r="J70" s="2" t="s">
        <v>17</v>
      </c>
      <c r="K70" s="2" t="s">
        <v>96</v>
      </c>
      <c r="L70" s="2">
        <v>1036</v>
      </c>
      <c r="M70" s="2">
        <f t="shared" si="30"/>
        <v>35</v>
      </c>
      <c r="Q70" s="2" t="s">
        <v>91</v>
      </c>
      <c r="R70" s="2">
        <v>5.1</v>
      </c>
    </row>
    <row r="71" s="2" customFormat="1" spans="1:18">
      <c r="A71" s="2">
        <v>100507</v>
      </c>
      <c r="B71" s="2">
        <v>7</v>
      </c>
      <c r="C71" s="2">
        <f t="shared" si="28"/>
        <v>100508</v>
      </c>
      <c r="D71" s="11" t="s">
        <v>114</v>
      </c>
      <c r="E71" s="11" t="s">
        <v>89</v>
      </c>
      <c r="F71" s="2" t="str">
        <f t="shared" si="20"/>
        <v>HP|6.1</v>
      </c>
      <c r="G71" s="8" t="s">
        <v>33</v>
      </c>
      <c r="H71" s="2" t="str">
        <f t="shared" si="31"/>
        <v>1036|40</v>
      </c>
      <c r="I71" s="2">
        <f t="shared" si="29"/>
        <v>7000</v>
      </c>
      <c r="J71" s="2" t="s">
        <v>17</v>
      </c>
      <c r="K71" s="2" t="s">
        <v>96</v>
      </c>
      <c r="L71" s="2">
        <v>1036</v>
      </c>
      <c r="M71" s="2">
        <f t="shared" si="30"/>
        <v>40</v>
      </c>
      <c r="Q71" s="2" t="s">
        <v>91</v>
      </c>
      <c r="R71" s="2">
        <v>6.1</v>
      </c>
    </row>
    <row r="72" s="2" customFormat="1" spans="1:18">
      <c r="A72" s="2">
        <v>100508</v>
      </c>
      <c r="B72" s="2">
        <v>8</v>
      </c>
      <c r="C72" s="2">
        <f t="shared" si="28"/>
        <v>100509</v>
      </c>
      <c r="D72" s="11" t="s">
        <v>115</v>
      </c>
      <c r="E72" s="11" t="s">
        <v>89</v>
      </c>
      <c r="F72" s="2" t="str">
        <f t="shared" si="20"/>
        <v>HP|7.1</v>
      </c>
      <c r="G72" s="8" t="s">
        <v>33</v>
      </c>
      <c r="H72" s="2" t="str">
        <f t="shared" si="31"/>
        <v>1036|45</v>
      </c>
      <c r="I72" s="2">
        <f t="shared" si="29"/>
        <v>8000</v>
      </c>
      <c r="J72" s="2" t="s">
        <v>17</v>
      </c>
      <c r="K72" s="2" t="s">
        <v>96</v>
      </c>
      <c r="L72" s="2">
        <v>1036</v>
      </c>
      <c r="M72" s="2">
        <f t="shared" si="30"/>
        <v>45</v>
      </c>
      <c r="Q72" s="2" t="s">
        <v>91</v>
      </c>
      <c r="R72" s="2">
        <v>7.1</v>
      </c>
    </row>
    <row r="73" s="2" customFormat="1" spans="1:18">
      <c r="A73" s="2">
        <v>100509</v>
      </c>
      <c r="B73" s="2">
        <v>9</v>
      </c>
      <c r="C73" s="2">
        <f t="shared" si="28"/>
        <v>100510</v>
      </c>
      <c r="D73" s="11" t="s">
        <v>116</v>
      </c>
      <c r="E73" s="11" t="s">
        <v>89</v>
      </c>
      <c r="F73" s="2" t="str">
        <f t="shared" si="20"/>
        <v>HP|8.1</v>
      </c>
      <c r="G73" s="8" t="s">
        <v>33</v>
      </c>
      <c r="H73" s="2" t="str">
        <f t="shared" si="31"/>
        <v>1036|50</v>
      </c>
      <c r="I73" s="2">
        <f t="shared" si="29"/>
        <v>9000</v>
      </c>
      <c r="J73" s="2" t="s">
        <v>17</v>
      </c>
      <c r="K73" s="2" t="s">
        <v>96</v>
      </c>
      <c r="L73" s="2">
        <v>1036</v>
      </c>
      <c r="M73" s="2">
        <f t="shared" si="30"/>
        <v>50</v>
      </c>
      <c r="Q73" s="2" t="s">
        <v>91</v>
      </c>
      <c r="R73" s="2">
        <v>8.1</v>
      </c>
    </row>
    <row r="74" s="2" customFormat="1" spans="1:18">
      <c r="A74" s="2">
        <v>100510</v>
      </c>
      <c r="B74" s="2">
        <v>10</v>
      </c>
      <c r="C74" s="2">
        <f t="shared" si="28"/>
        <v>100511</v>
      </c>
      <c r="D74" s="11" t="s">
        <v>117</v>
      </c>
      <c r="E74" s="11" t="s">
        <v>89</v>
      </c>
      <c r="F74" s="2" t="str">
        <f t="shared" si="20"/>
        <v>HP|9.1</v>
      </c>
      <c r="G74" s="8" t="s">
        <v>33</v>
      </c>
      <c r="H74" s="2" t="str">
        <f>L74&amp;"|"&amp;M74&amp;";"&amp;O74&amp;"|"&amp;P74</f>
        <v>1011|55;100501|5</v>
      </c>
      <c r="I74" s="2">
        <f t="shared" si="29"/>
        <v>10000</v>
      </c>
      <c r="J74" s="2" t="s">
        <v>17</v>
      </c>
      <c r="K74" s="2" t="s">
        <v>102</v>
      </c>
      <c r="L74" s="2">
        <v>1011</v>
      </c>
      <c r="M74" s="2">
        <f t="shared" si="30"/>
        <v>55</v>
      </c>
      <c r="N74" s="2" t="str">
        <f>D65</f>
        <v>Leather Armour1</v>
      </c>
      <c r="O74" s="2">
        <f>A65</f>
        <v>100501</v>
      </c>
      <c r="P74" s="2">
        <v>5</v>
      </c>
      <c r="Q74" s="2" t="s">
        <v>91</v>
      </c>
      <c r="R74" s="2">
        <v>9.1</v>
      </c>
    </row>
    <row r="75" s="2" customFormat="1" spans="1:18">
      <c r="A75" s="2">
        <v>100511</v>
      </c>
      <c r="B75" s="2">
        <v>11</v>
      </c>
      <c r="C75" s="2">
        <f t="shared" si="28"/>
        <v>100512</v>
      </c>
      <c r="D75" s="11" t="s">
        <v>118</v>
      </c>
      <c r="E75" s="11" t="s">
        <v>89</v>
      </c>
      <c r="F75" s="2" t="str">
        <f t="shared" si="20"/>
        <v>HP|10.1</v>
      </c>
      <c r="G75" s="8" t="s">
        <v>33</v>
      </c>
      <c r="H75" s="2" t="str">
        <f t="shared" ref="H75:H77" si="32">L75&amp;"|"&amp;M75</f>
        <v>1011|60</v>
      </c>
      <c r="I75" s="2">
        <f t="shared" si="29"/>
        <v>11000</v>
      </c>
      <c r="J75" s="2" t="s">
        <v>17</v>
      </c>
      <c r="K75" s="2" t="s">
        <v>102</v>
      </c>
      <c r="L75" s="2">
        <v>1011</v>
      </c>
      <c r="M75" s="2">
        <f t="shared" si="30"/>
        <v>60</v>
      </c>
      <c r="Q75" s="2" t="s">
        <v>91</v>
      </c>
      <c r="R75" s="2">
        <v>10.1</v>
      </c>
    </row>
    <row r="76" s="2" customFormat="1" spans="1:18">
      <c r="A76" s="2">
        <v>100512</v>
      </c>
      <c r="B76" s="2">
        <v>12</v>
      </c>
      <c r="C76" s="2">
        <f t="shared" si="28"/>
        <v>100513</v>
      </c>
      <c r="D76" s="11" t="s">
        <v>119</v>
      </c>
      <c r="E76" s="11" t="s">
        <v>89</v>
      </c>
      <c r="F76" s="2" t="str">
        <f t="shared" si="20"/>
        <v>HP|11.1</v>
      </c>
      <c r="G76" s="8" t="s">
        <v>33</v>
      </c>
      <c r="H76" s="2" t="str">
        <f t="shared" si="32"/>
        <v>1011|65</v>
      </c>
      <c r="I76" s="2">
        <f t="shared" si="29"/>
        <v>12000</v>
      </c>
      <c r="J76" s="2" t="s">
        <v>17</v>
      </c>
      <c r="K76" s="2" t="s">
        <v>102</v>
      </c>
      <c r="L76" s="2">
        <v>1011</v>
      </c>
      <c r="M76" s="2">
        <f t="shared" si="30"/>
        <v>65</v>
      </c>
      <c r="Q76" s="2" t="s">
        <v>91</v>
      </c>
      <c r="R76" s="2">
        <v>11.1</v>
      </c>
    </row>
    <row r="77" s="2" customFormat="1" spans="1:18">
      <c r="A77" s="2">
        <v>100513</v>
      </c>
      <c r="B77" s="2">
        <v>13</v>
      </c>
      <c r="C77" s="2">
        <f t="shared" si="28"/>
        <v>100514</v>
      </c>
      <c r="D77" s="11" t="s">
        <v>120</v>
      </c>
      <c r="E77" s="11" t="s">
        <v>89</v>
      </c>
      <c r="F77" s="2" t="str">
        <f t="shared" si="20"/>
        <v>HP|12.1</v>
      </c>
      <c r="G77" s="8" t="s">
        <v>33</v>
      </c>
      <c r="H77" s="2" t="str">
        <f t="shared" si="32"/>
        <v>1011|70</v>
      </c>
      <c r="I77" s="2">
        <f t="shared" si="29"/>
        <v>13000</v>
      </c>
      <c r="J77" s="2" t="s">
        <v>17</v>
      </c>
      <c r="K77" s="2" t="s">
        <v>102</v>
      </c>
      <c r="L77" s="2">
        <v>1011</v>
      </c>
      <c r="M77" s="2">
        <f t="shared" si="30"/>
        <v>70</v>
      </c>
      <c r="Q77" s="2" t="s">
        <v>91</v>
      </c>
      <c r="R77" s="2">
        <v>12.1</v>
      </c>
    </row>
    <row r="78" s="2" customFormat="1" spans="1:18">
      <c r="A78" s="2">
        <v>100514</v>
      </c>
      <c r="B78" s="2">
        <v>14</v>
      </c>
      <c r="C78" s="2">
        <f t="shared" si="28"/>
        <v>100515</v>
      </c>
      <c r="D78" s="11" t="s">
        <v>121</v>
      </c>
      <c r="E78" s="11" t="s">
        <v>89</v>
      </c>
      <c r="F78" s="2" t="str">
        <f t="shared" si="20"/>
        <v>HP|13.1</v>
      </c>
      <c r="G78" s="8" t="s">
        <v>33</v>
      </c>
      <c r="H78" s="2" t="str">
        <f>L78&amp;"|"&amp;M78&amp;";"&amp;O78&amp;"|"&amp;P78</f>
        <v>1011|75;100501|8</v>
      </c>
      <c r="I78" s="2">
        <f t="shared" si="29"/>
        <v>14000</v>
      </c>
      <c r="J78" s="2" t="s">
        <v>17</v>
      </c>
      <c r="K78" s="2" t="s">
        <v>102</v>
      </c>
      <c r="L78" s="2">
        <v>1011</v>
      </c>
      <c r="M78" s="2">
        <f t="shared" si="30"/>
        <v>75</v>
      </c>
      <c r="N78" s="2" t="str">
        <f>D65</f>
        <v>Leather Armour1</v>
      </c>
      <c r="O78" s="2">
        <f>A65</f>
        <v>100501</v>
      </c>
      <c r="P78" s="2">
        <v>8</v>
      </c>
      <c r="Q78" s="2" t="s">
        <v>91</v>
      </c>
      <c r="R78" s="2">
        <v>13.1</v>
      </c>
    </row>
    <row r="79" s="2" customFormat="1" spans="1:18">
      <c r="A79" s="2">
        <v>100515</v>
      </c>
      <c r="B79" s="2">
        <v>15</v>
      </c>
      <c r="D79" s="11" t="s">
        <v>122</v>
      </c>
      <c r="E79" s="11" t="s">
        <v>89</v>
      </c>
      <c r="F79" s="2" t="str">
        <f t="shared" si="20"/>
        <v>HP|14.1</v>
      </c>
      <c r="G79" s="8" t="s">
        <v>33</v>
      </c>
      <c r="J79" s="2" t="s">
        <v>17</v>
      </c>
      <c r="Q79" s="2" t="s">
        <v>91</v>
      </c>
      <c r="R79" s="2">
        <v>14.1</v>
      </c>
    </row>
    <row r="80" s="3" customFormat="1" spans="1:18">
      <c r="A80" s="3">
        <v>100601</v>
      </c>
      <c r="B80" s="3">
        <v>1</v>
      </c>
      <c r="C80" s="3">
        <f>A81</f>
        <v>100602</v>
      </c>
      <c r="D80" s="9" t="s">
        <v>123</v>
      </c>
      <c r="E80" s="9" t="s">
        <v>89</v>
      </c>
      <c r="F80" s="3" t="str">
        <f t="shared" si="20"/>
        <v>HP|0.1</v>
      </c>
      <c r="G80" s="10" t="s">
        <v>33</v>
      </c>
      <c r="H80" s="3" t="str">
        <f t="shared" ref="H80:H83" si="33">L80&amp;"|"&amp;M80</f>
        <v>1036|10</v>
      </c>
      <c r="I80" s="3">
        <v>1000</v>
      </c>
      <c r="J80" s="3" t="s">
        <v>17</v>
      </c>
      <c r="K80" s="3" t="s">
        <v>90</v>
      </c>
      <c r="L80" s="3">
        <v>1036</v>
      </c>
      <c r="M80" s="3">
        <v>10</v>
      </c>
      <c r="Q80" s="3" t="s">
        <v>91</v>
      </c>
      <c r="R80" s="3">
        <v>0.1</v>
      </c>
    </row>
    <row r="81" s="3" customFormat="1" spans="1:18">
      <c r="A81" s="3">
        <v>100602</v>
      </c>
      <c r="B81" s="3">
        <v>2</v>
      </c>
      <c r="C81" s="3">
        <f t="shared" ref="C81:C93" si="34">A82</f>
        <v>100603</v>
      </c>
      <c r="D81" s="9" t="s">
        <v>124</v>
      </c>
      <c r="E81" s="9" t="s">
        <v>89</v>
      </c>
      <c r="F81" s="3" t="str">
        <f t="shared" si="20"/>
        <v>HP|1.1</v>
      </c>
      <c r="G81" s="10" t="s">
        <v>33</v>
      </c>
      <c r="H81" s="3" t="str">
        <f t="shared" si="33"/>
        <v>1036|15</v>
      </c>
      <c r="I81" s="3">
        <f t="shared" ref="I81:I93" si="35">I80+1000</f>
        <v>2000</v>
      </c>
      <c r="J81" s="3" t="s">
        <v>17</v>
      </c>
      <c r="K81" s="3" t="s">
        <v>90</v>
      </c>
      <c r="L81" s="3">
        <v>1036</v>
      </c>
      <c r="M81" s="3">
        <f t="shared" ref="M81:M93" si="36">M80+5</f>
        <v>15</v>
      </c>
      <c r="Q81" s="3" t="s">
        <v>91</v>
      </c>
      <c r="R81" s="3">
        <v>1.1</v>
      </c>
    </row>
    <row r="82" s="3" customFormat="1" spans="1:18">
      <c r="A82" s="3">
        <v>100603</v>
      </c>
      <c r="B82" s="3">
        <v>3</v>
      </c>
      <c r="C82" s="3">
        <f t="shared" si="34"/>
        <v>100604</v>
      </c>
      <c r="D82" s="9" t="s">
        <v>125</v>
      </c>
      <c r="E82" s="9" t="s">
        <v>89</v>
      </c>
      <c r="F82" s="3" t="str">
        <f t="shared" si="20"/>
        <v>HP|2.1</v>
      </c>
      <c r="G82" s="10" t="s">
        <v>33</v>
      </c>
      <c r="H82" s="3" t="str">
        <f t="shared" si="33"/>
        <v>1036|20</v>
      </c>
      <c r="I82" s="3">
        <f t="shared" si="35"/>
        <v>3000</v>
      </c>
      <c r="J82" s="3" t="s">
        <v>17</v>
      </c>
      <c r="K82" s="3" t="s">
        <v>90</v>
      </c>
      <c r="L82" s="3">
        <v>1036</v>
      </c>
      <c r="M82" s="3">
        <f t="shared" si="36"/>
        <v>20</v>
      </c>
      <c r="Q82" s="3" t="s">
        <v>91</v>
      </c>
      <c r="R82" s="3">
        <v>2.1</v>
      </c>
    </row>
    <row r="83" s="3" customFormat="1" spans="1:18">
      <c r="A83" s="3">
        <v>100604</v>
      </c>
      <c r="B83" s="3">
        <v>4</v>
      </c>
      <c r="C83" s="3">
        <f t="shared" si="34"/>
        <v>100605</v>
      </c>
      <c r="D83" s="9" t="s">
        <v>126</v>
      </c>
      <c r="E83" s="9" t="s">
        <v>89</v>
      </c>
      <c r="F83" s="3" t="str">
        <f t="shared" si="20"/>
        <v>HP|3.1</v>
      </c>
      <c r="G83" s="10" t="s">
        <v>33</v>
      </c>
      <c r="H83" s="3" t="str">
        <f t="shared" si="33"/>
        <v>1036|25</v>
      </c>
      <c r="I83" s="3">
        <f t="shared" si="35"/>
        <v>4000</v>
      </c>
      <c r="J83" s="3" t="s">
        <v>17</v>
      </c>
      <c r="K83" s="3" t="s">
        <v>90</v>
      </c>
      <c r="L83" s="3">
        <v>1036</v>
      </c>
      <c r="M83" s="3">
        <f t="shared" si="36"/>
        <v>25</v>
      </c>
      <c r="Q83" s="3" t="s">
        <v>91</v>
      </c>
      <c r="R83" s="3">
        <v>3.1</v>
      </c>
    </row>
    <row r="84" s="3" customFormat="1" spans="1:18">
      <c r="A84" s="3">
        <v>100605</v>
      </c>
      <c r="B84" s="3">
        <v>5</v>
      </c>
      <c r="C84" s="3">
        <f t="shared" si="34"/>
        <v>100606</v>
      </c>
      <c r="D84" s="9" t="s">
        <v>127</v>
      </c>
      <c r="E84" s="9" t="s">
        <v>89</v>
      </c>
      <c r="F84" s="3" t="str">
        <f t="shared" si="20"/>
        <v>HP|4.1</v>
      </c>
      <c r="G84" s="10" t="s">
        <v>33</v>
      </c>
      <c r="H84" s="3" t="str">
        <f>L84&amp;"|"&amp;M84&amp;";"&amp;O84&amp;"|"&amp;P84</f>
        <v>1036|30;100601|2</v>
      </c>
      <c r="I84" s="3">
        <f t="shared" si="35"/>
        <v>5000</v>
      </c>
      <c r="J84" s="3" t="s">
        <v>17</v>
      </c>
      <c r="K84" s="3" t="s">
        <v>96</v>
      </c>
      <c r="L84" s="3">
        <v>1036</v>
      </c>
      <c r="M84" s="3">
        <f t="shared" si="36"/>
        <v>30</v>
      </c>
      <c r="N84" s="3" t="str">
        <f>D80</f>
        <v>Cape1</v>
      </c>
      <c r="O84" s="3">
        <f>A80</f>
        <v>100601</v>
      </c>
      <c r="P84" s="3">
        <v>2</v>
      </c>
      <c r="Q84" s="3" t="s">
        <v>91</v>
      </c>
      <c r="R84" s="3">
        <v>4.1</v>
      </c>
    </row>
    <row r="85" s="3" customFormat="1" spans="1:18">
      <c r="A85" s="3">
        <v>100606</v>
      </c>
      <c r="B85" s="3">
        <v>6</v>
      </c>
      <c r="C85" s="3">
        <f t="shared" si="34"/>
        <v>100607</v>
      </c>
      <c r="D85" s="9" t="s">
        <v>128</v>
      </c>
      <c r="E85" s="9" t="s">
        <v>89</v>
      </c>
      <c r="F85" s="3" t="str">
        <f t="shared" si="20"/>
        <v>HP|5.1</v>
      </c>
      <c r="G85" s="10" t="s">
        <v>33</v>
      </c>
      <c r="H85" s="3" t="str">
        <f t="shared" ref="H85:H88" si="37">L85&amp;"|"&amp;M85</f>
        <v>1036|35</v>
      </c>
      <c r="I85" s="3">
        <f t="shared" si="35"/>
        <v>6000</v>
      </c>
      <c r="J85" s="3" t="s">
        <v>17</v>
      </c>
      <c r="K85" s="3" t="s">
        <v>96</v>
      </c>
      <c r="L85" s="3">
        <v>1036</v>
      </c>
      <c r="M85" s="3">
        <f t="shared" si="36"/>
        <v>35</v>
      </c>
      <c r="Q85" s="3" t="s">
        <v>91</v>
      </c>
      <c r="R85" s="3">
        <v>5.1</v>
      </c>
    </row>
    <row r="86" s="3" customFormat="1" spans="1:18">
      <c r="A86" s="3">
        <v>100607</v>
      </c>
      <c r="B86" s="3">
        <v>7</v>
      </c>
      <c r="C86" s="3">
        <f t="shared" si="34"/>
        <v>100608</v>
      </c>
      <c r="D86" s="9" t="s">
        <v>129</v>
      </c>
      <c r="E86" s="9" t="s">
        <v>89</v>
      </c>
      <c r="F86" s="3" t="str">
        <f t="shared" si="20"/>
        <v>HP|6.1</v>
      </c>
      <c r="G86" s="10" t="s">
        <v>33</v>
      </c>
      <c r="H86" s="3" t="str">
        <f t="shared" si="37"/>
        <v>1036|40</v>
      </c>
      <c r="I86" s="3">
        <f t="shared" si="35"/>
        <v>7000</v>
      </c>
      <c r="J86" s="3" t="s">
        <v>17</v>
      </c>
      <c r="K86" s="3" t="s">
        <v>96</v>
      </c>
      <c r="L86" s="3">
        <v>1036</v>
      </c>
      <c r="M86" s="3">
        <f t="shared" si="36"/>
        <v>40</v>
      </c>
      <c r="Q86" s="3" t="s">
        <v>91</v>
      </c>
      <c r="R86" s="3">
        <v>6.1</v>
      </c>
    </row>
    <row r="87" s="3" customFormat="1" spans="1:18">
      <c r="A87" s="3">
        <v>100608</v>
      </c>
      <c r="B87" s="3">
        <v>8</v>
      </c>
      <c r="C87" s="3">
        <f t="shared" si="34"/>
        <v>100609</v>
      </c>
      <c r="D87" s="9" t="s">
        <v>130</v>
      </c>
      <c r="E87" s="9" t="s">
        <v>89</v>
      </c>
      <c r="F87" s="3" t="str">
        <f t="shared" si="20"/>
        <v>HP|7.1</v>
      </c>
      <c r="G87" s="10" t="s">
        <v>33</v>
      </c>
      <c r="H87" s="3" t="str">
        <f t="shared" si="37"/>
        <v>1036|45</v>
      </c>
      <c r="I87" s="3">
        <f t="shared" si="35"/>
        <v>8000</v>
      </c>
      <c r="J87" s="3" t="s">
        <v>17</v>
      </c>
      <c r="K87" s="3" t="s">
        <v>96</v>
      </c>
      <c r="L87" s="3">
        <v>1036</v>
      </c>
      <c r="M87" s="3">
        <f t="shared" si="36"/>
        <v>45</v>
      </c>
      <c r="Q87" s="3" t="s">
        <v>91</v>
      </c>
      <c r="R87" s="3">
        <v>7.1</v>
      </c>
    </row>
    <row r="88" s="3" customFormat="1" spans="1:18">
      <c r="A88" s="3">
        <v>100609</v>
      </c>
      <c r="B88" s="3">
        <v>9</v>
      </c>
      <c r="C88" s="3">
        <f t="shared" si="34"/>
        <v>100610</v>
      </c>
      <c r="D88" s="9" t="s">
        <v>131</v>
      </c>
      <c r="E88" s="9" t="s">
        <v>89</v>
      </c>
      <c r="F88" s="3" t="str">
        <f t="shared" si="20"/>
        <v>HP|8.1</v>
      </c>
      <c r="G88" s="10" t="s">
        <v>33</v>
      </c>
      <c r="H88" s="3" t="str">
        <f t="shared" si="37"/>
        <v>1036|50</v>
      </c>
      <c r="I88" s="3">
        <f t="shared" si="35"/>
        <v>9000</v>
      </c>
      <c r="J88" s="3" t="s">
        <v>17</v>
      </c>
      <c r="K88" s="3" t="s">
        <v>96</v>
      </c>
      <c r="L88" s="3">
        <v>1036</v>
      </c>
      <c r="M88" s="3">
        <f t="shared" si="36"/>
        <v>50</v>
      </c>
      <c r="Q88" s="3" t="s">
        <v>91</v>
      </c>
      <c r="R88" s="3">
        <v>8.1</v>
      </c>
    </row>
    <row r="89" s="3" customFormat="1" spans="1:18">
      <c r="A89" s="3">
        <v>100610</v>
      </c>
      <c r="B89" s="3">
        <v>10</v>
      </c>
      <c r="C89" s="3">
        <f t="shared" si="34"/>
        <v>100611</v>
      </c>
      <c r="D89" s="9" t="s">
        <v>132</v>
      </c>
      <c r="E89" s="9" t="s">
        <v>89</v>
      </c>
      <c r="F89" s="3" t="str">
        <f t="shared" si="20"/>
        <v>HP|9.1</v>
      </c>
      <c r="G89" s="10" t="s">
        <v>33</v>
      </c>
      <c r="H89" s="3" t="str">
        <f>L89&amp;"|"&amp;M89&amp;";"&amp;O89&amp;"|"&amp;P89</f>
        <v>1011|55;100601|5</v>
      </c>
      <c r="I89" s="3">
        <f t="shared" si="35"/>
        <v>10000</v>
      </c>
      <c r="J89" s="3" t="s">
        <v>17</v>
      </c>
      <c r="K89" s="3" t="s">
        <v>102</v>
      </c>
      <c r="L89" s="3">
        <v>1011</v>
      </c>
      <c r="M89" s="3">
        <f t="shared" si="36"/>
        <v>55</v>
      </c>
      <c r="N89" s="3" t="str">
        <f>D80</f>
        <v>Cape1</v>
      </c>
      <c r="O89" s="3">
        <f>A80</f>
        <v>100601</v>
      </c>
      <c r="P89" s="3">
        <v>5</v>
      </c>
      <c r="Q89" s="3" t="s">
        <v>91</v>
      </c>
      <c r="R89" s="3">
        <v>9.1</v>
      </c>
    </row>
    <row r="90" s="3" customFormat="1" spans="1:18">
      <c r="A90" s="3">
        <v>100611</v>
      </c>
      <c r="B90" s="3">
        <v>11</v>
      </c>
      <c r="C90" s="3">
        <f t="shared" si="34"/>
        <v>100612</v>
      </c>
      <c r="D90" s="9" t="s">
        <v>133</v>
      </c>
      <c r="E90" s="9" t="s">
        <v>89</v>
      </c>
      <c r="F90" s="3" t="str">
        <f t="shared" si="20"/>
        <v>HP|10.1</v>
      </c>
      <c r="G90" s="10" t="s">
        <v>33</v>
      </c>
      <c r="H90" s="3" t="str">
        <f t="shared" ref="H90:H92" si="38">L90&amp;"|"&amp;M90</f>
        <v>1011|60</v>
      </c>
      <c r="I90" s="3">
        <f t="shared" si="35"/>
        <v>11000</v>
      </c>
      <c r="J90" s="3" t="s">
        <v>17</v>
      </c>
      <c r="K90" s="3" t="s">
        <v>102</v>
      </c>
      <c r="L90" s="3">
        <v>1011</v>
      </c>
      <c r="M90" s="3">
        <f t="shared" si="36"/>
        <v>60</v>
      </c>
      <c r="Q90" s="3" t="s">
        <v>91</v>
      </c>
      <c r="R90" s="3">
        <v>10.1</v>
      </c>
    </row>
    <row r="91" s="3" customFormat="1" spans="1:18">
      <c r="A91" s="3">
        <v>100612</v>
      </c>
      <c r="B91" s="3">
        <v>12</v>
      </c>
      <c r="C91" s="3">
        <f t="shared" si="34"/>
        <v>100613</v>
      </c>
      <c r="D91" s="9" t="s">
        <v>134</v>
      </c>
      <c r="E91" s="9" t="s">
        <v>89</v>
      </c>
      <c r="F91" s="3" t="str">
        <f t="shared" si="20"/>
        <v>HP|11.1</v>
      </c>
      <c r="G91" s="10" t="s">
        <v>33</v>
      </c>
      <c r="H91" s="3" t="str">
        <f t="shared" si="38"/>
        <v>1011|65</v>
      </c>
      <c r="I91" s="3">
        <f t="shared" si="35"/>
        <v>12000</v>
      </c>
      <c r="J91" s="3" t="s">
        <v>17</v>
      </c>
      <c r="K91" s="3" t="s">
        <v>102</v>
      </c>
      <c r="L91" s="3">
        <v>1011</v>
      </c>
      <c r="M91" s="3">
        <f t="shared" si="36"/>
        <v>65</v>
      </c>
      <c r="Q91" s="3" t="s">
        <v>91</v>
      </c>
      <c r="R91" s="3">
        <v>11.1</v>
      </c>
    </row>
    <row r="92" s="3" customFormat="1" spans="1:18">
      <c r="A92" s="3">
        <v>100613</v>
      </c>
      <c r="B92" s="3">
        <v>13</v>
      </c>
      <c r="C92" s="3">
        <f t="shared" si="34"/>
        <v>100614</v>
      </c>
      <c r="D92" s="9" t="s">
        <v>135</v>
      </c>
      <c r="E92" s="9" t="s">
        <v>89</v>
      </c>
      <c r="F92" s="3" t="str">
        <f t="shared" si="20"/>
        <v>HP|12.1</v>
      </c>
      <c r="G92" s="10" t="s">
        <v>33</v>
      </c>
      <c r="H92" s="3" t="str">
        <f t="shared" si="38"/>
        <v>1011|70</v>
      </c>
      <c r="I92" s="3">
        <f t="shared" si="35"/>
        <v>13000</v>
      </c>
      <c r="J92" s="3" t="s">
        <v>17</v>
      </c>
      <c r="K92" s="3" t="s">
        <v>102</v>
      </c>
      <c r="L92" s="3">
        <v>1011</v>
      </c>
      <c r="M92" s="3">
        <f t="shared" si="36"/>
        <v>70</v>
      </c>
      <c r="Q92" s="3" t="s">
        <v>91</v>
      </c>
      <c r="R92" s="3">
        <v>12.1</v>
      </c>
    </row>
    <row r="93" s="3" customFormat="1" spans="1:18">
      <c r="A93" s="3">
        <v>100614</v>
      </c>
      <c r="B93" s="3">
        <v>14</v>
      </c>
      <c r="C93" s="3">
        <f t="shared" si="34"/>
        <v>100615</v>
      </c>
      <c r="D93" s="9" t="s">
        <v>136</v>
      </c>
      <c r="E93" s="9" t="s">
        <v>89</v>
      </c>
      <c r="F93" s="3" t="str">
        <f t="shared" si="20"/>
        <v>HP|13.1</v>
      </c>
      <c r="G93" s="10" t="s">
        <v>33</v>
      </c>
      <c r="H93" s="3" t="str">
        <f>L93&amp;"|"&amp;M93&amp;";"&amp;O93&amp;"|"&amp;P93</f>
        <v>1011|75;100601|8</v>
      </c>
      <c r="I93" s="3">
        <f t="shared" si="35"/>
        <v>14000</v>
      </c>
      <c r="J93" s="3" t="s">
        <v>17</v>
      </c>
      <c r="K93" s="3" t="s">
        <v>102</v>
      </c>
      <c r="L93" s="3">
        <v>1011</v>
      </c>
      <c r="M93" s="3">
        <f t="shared" si="36"/>
        <v>75</v>
      </c>
      <c r="N93" s="3" t="str">
        <f>D80</f>
        <v>Cape1</v>
      </c>
      <c r="O93" s="3">
        <f>A80</f>
        <v>100601</v>
      </c>
      <c r="P93" s="3">
        <v>8</v>
      </c>
      <c r="Q93" s="3" t="s">
        <v>91</v>
      </c>
      <c r="R93" s="3">
        <v>13.1</v>
      </c>
    </row>
    <row r="94" s="3" customFormat="1" spans="1:18">
      <c r="A94" s="3">
        <v>100615</v>
      </c>
      <c r="B94" s="3">
        <v>15</v>
      </c>
      <c r="D94" s="9" t="s">
        <v>137</v>
      </c>
      <c r="E94" s="9" t="s">
        <v>89</v>
      </c>
      <c r="F94" s="3" t="str">
        <f t="shared" si="20"/>
        <v>HP|14.1</v>
      </c>
      <c r="G94" s="10" t="s">
        <v>33</v>
      </c>
      <c r="J94" s="3" t="s">
        <v>17</v>
      </c>
      <c r="Q94" s="3" t="s">
        <v>91</v>
      </c>
      <c r="R94" s="3">
        <v>14.1</v>
      </c>
    </row>
    <row r="95" s="2" customFormat="1" spans="1:20">
      <c r="A95" s="2">
        <v>100701</v>
      </c>
      <c r="B95" s="2">
        <v>1</v>
      </c>
      <c r="C95" s="2">
        <f>A96</f>
        <v>100702</v>
      </c>
      <c r="D95" s="11" t="s">
        <v>138</v>
      </c>
      <c r="E95" s="11" t="s">
        <v>139</v>
      </c>
      <c r="F95" s="2" t="str">
        <f>Q95&amp;"|"&amp;R95&amp;";"&amp;S95&amp;"|"&amp;T95</f>
        <v>HP|0.1;ATK|0.1</v>
      </c>
      <c r="G95" s="8" t="s">
        <v>33</v>
      </c>
      <c r="H95" s="2" t="str">
        <f t="shared" ref="H95:H98" si="39">L95&amp;"|"&amp;M95</f>
        <v>1005|10</v>
      </c>
      <c r="I95" s="2">
        <v>1000</v>
      </c>
      <c r="J95" s="2" t="s">
        <v>17</v>
      </c>
      <c r="K95" s="2" t="s">
        <v>140</v>
      </c>
      <c r="L95" s="2">
        <v>1005</v>
      </c>
      <c r="M95" s="2">
        <v>10</v>
      </c>
      <c r="Q95" s="2" t="s">
        <v>91</v>
      </c>
      <c r="R95" s="2">
        <v>0.1</v>
      </c>
      <c r="S95" s="2" t="s">
        <v>35</v>
      </c>
      <c r="T95" s="2">
        <v>0.1</v>
      </c>
    </row>
    <row r="96" s="2" customFormat="1" spans="1:20">
      <c r="A96" s="2">
        <v>100702</v>
      </c>
      <c r="B96" s="2">
        <v>2</v>
      </c>
      <c r="C96" s="2">
        <f t="shared" ref="C96:C108" si="40">A97</f>
        <v>100703</v>
      </c>
      <c r="D96" s="11" t="s">
        <v>141</v>
      </c>
      <c r="E96" s="11" t="s">
        <v>139</v>
      </c>
      <c r="F96" s="2" t="str">
        <f t="shared" ref="F96:F127" si="41">Q96&amp;"|"&amp;R96&amp;";"&amp;S96&amp;"|"&amp;T96</f>
        <v>HP|1.1;ATK|1.1</v>
      </c>
      <c r="G96" s="8" t="s">
        <v>33</v>
      </c>
      <c r="H96" s="2" t="str">
        <f t="shared" si="39"/>
        <v>1005|15</v>
      </c>
      <c r="I96" s="2">
        <f t="shared" ref="I96:I108" si="42">I95+1000</f>
        <v>2000</v>
      </c>
      <c r="J96" s="2" t="s">
        <v>17</v>
      </c>
      <c r="K96" s="2" t="s">
        <v>140</v>
      </c>
      <c r="L96" s="2">
        <v>1005</v>
      </c>
      <c r="M96" s="2">
        <f t="shared" ref="M96:M108" si="43">M95+5</f>
        <v>15</v>
      </c>
      <c r="Q96" s="2" t="s">
        <v>91</v>
      </c>
      <c r="R96" s="2">
        <v>1.1</v>
      </c>
      <c r="S96" s="2" t="s">
        <v>35</v>
      </c>
      <c r="T96" s="2">
        <v>1.1</v>
      </c>
    </row>
    <row r="97" s="2" customFormat="1" spans="1:20">
      <c r="A97" s="2">
        <v>100703</v>
      </c>
      <c r="B97" s="2">
        <v>3</v>
      </c>
      <c r="C97" s="2">
        <f t="shared" si="40"/>
        <v>100704</v>
      </c>
      <c r="D97" s="11" t="s">
        <v>142</v>
      </c>
      <c r="E97" s="11" t="s">
        <v>139</v>
      </c>
      <c r="F97" s="2" t="str">
        <f t="shared" si="41"/>
        <v>HP|2.1;ATK|2.1</v>
      </c>
      <c r="G97" s="8" t="s">
        <v>33</v>
      </c>
      <c r="H97" s="2" t="str">
        <f t="shared" si="39"/>
        <v>1005|20</v>
      </c>
      <c r="I97" s="2">
        <f t="shared" si="42"/>
        <v>3000</v>
      </c>
      <c r="J97" s="2" t="s">
        <v>17</v>
      </c>
      <c r="K97" s="2" t="s">
        <v>140</v>
      </c>
      <c r="L97" s="2">
        <v>1005</v>
      </c>
      <c r="M97" s="2">
        <f t="shared" si="43"/>
        <v>20</v>
      </c>
      <c r="Q97" s="2" t="s">
        <v>91</v>
      </c>
      <c r="R97" s="2">
        <v>2.1</v>
      </c>
      <c r="S97" s="2" t="s">
        <v>35</v>
      </c>
      <c r="T97" s="2">
        <v>2.1</v>
      </c>
    </row>
    <row r="98" s="2" customFormat="1" spans="1:20">
      <c r="A98" s="2">
        <v>100704</v>
      </c>
      <c r="B98" s="2">
        <v>4</v>
      </c>
      <c r="C98" s="2">
        <f t="shared" si="40"/>
        <v>100705</v>
      </c>
      <c r="D98" s="11" t="s">
        <v>143</v>
      </c>
      <c r="E98" s="11" t="s">
        <v>139</v>
      </c>
      <c r="F98" s="2" t="str">
        <f t="shared" si="41"/>
        <v>HP|3.1;ATK|3.1</v>
      </c>
      <c r="G98" s="8" t="s">
        <v>33</v>
      </c>
      <c r="H98" s="2" t="str">
        <f t="shared" si="39"/>
        <v>1005|25</v>
      </c>
      <c r="I98" s="2">
        <f t="shared" si="42"/>
        <v>4000</v>
      </c>
      <c r="J98" s="2" t="s">
        <v>17</v>
      </c>
      <c r="K98" s="2" t="s">
        <v>140</v>
      </c>
      <c r="L98" s="2">
        <v>1005</v>
      </c>
      <c r="M98" s="2">
        <f t="shared" si="43"/>
        <v>25</v>
      </c>
      <c r="Q98" s="2" t="s">
        <v>91</v>
      </c>
      <c r="R98" s="2">
        <v>3.1</v>
      </c>
      <c r="S98" s="2" t="s">
        <v>35</v>
      </c>
      <c r="T98" s="2">
        <v>3.1</v>
      </c>
    </row>
    <row r="99" s="2" customFormat="1" spans="1:20">
      <c r="A99" s="2">
        <v>100705</v>
      </c>
      <c r="B99" s="2">
        <v>5</v>
      </c>
      <c r="C99" s="2">
        <f t="shared" si="40"/>
        <v>100706</v>
      </c>
      <c r="D99" s="11" t="s">
        <v>144</v>
      </c>
      <c r="E99" s="11" t="s">
        <v>139</v>
      </c>
      <c r="F99" s="2" t="str">
        <f t="shared" si="41"/>
        <v>HP|4.1;ATK|4.1</v>
      </c>
      <c r="G99" s="8" t="s">
        <v>33</v>
      </c>
      <c r="H99" s="2" t="str">
        <f>L99&amp;"|"&amp;M99&amp;";"&amp;O99&amp;"|"&amp;P99</f>
        <v>1005|30;100701|2</v>
      </c>
      <c r="I99" s="2">
        <f t="shared" si="42"/>
        <v>5000</v>
      </c>
      <c r="J99" s="2" t="s">
        <v>17</v>
      </c>
      <c r="K99" s="2" t="s">
        <v>140</v>
      </c>
      <c r="L99" s="2">
        <v>1005</v>
      </c>
      <c r="M99" s="2">
        <f t="shared" si="43"/>
        <v>30</v>
      </c>
      <c r="N99" s="2" t="str">
        <f>D95</f>
        <v>Circlet1</v>
      </c>
      <c r="O99" s="2">
        <f>A95</f>
        <v>100701</v>
      </c>
      <c r="P99" s="2">
        <v>2</v>
      </c>
      <c r="Q99" s="2" t="s">
        <v>91</v>
      </c>
      <c r="R99" s="2">
        <v>4.1</v>
      </c>
      <c r="S99" s="2" t="s">
        <v>35</v>
      </c>
      <c r="T99" s="2">
        <v>4.1</v>
      </c>
    </row>
    <row r="100" s="2" customFormat="1" spans="1:20">
      <c r="A100" s="2">
        <v>100706</v>
      </c>
      <c r="B100" s="2">
        <v>6</v>
      </c>
      <c r="C100" s="2">
        <f t="shared" si="40"/>
        <v>100707</v>
      </c>
      <c r="D100" s="11" t="s">
        <v>145</v>
      </c>
      <c r="E100" s="11" t="s">
        <v>139</v>
      </c>
      <c r="F100" s="2" t="str">
        <f t="shared" si="41"/>
        <v>HP|5.1;ATK|5.1</v>
      </c>
      <c r="G100" s="8" t="s">
        <v>33</v>
      </c>
      <c r="H100" s="2" t="str">
        <f t="shared" ref="H100:H103" si="44">L100&amp;"|"&amp;M100</f>
        <v>1005|35</v>
      </c>
      <c r="I100" s="2">
        <f t="shared" si="42"/>
        <v>6000</v>
      </c>
      <c r="J100" s="2" t="s">
        <v>17</v>
      </c>
      <c r="K100" s="2" t="s">
        <v>140</v>
      </c>
      <c r="L100" s="2">
        <v>1005</v>
      </c>
      <c r="M100" s="2">
        <f t="shared" si="43"/>
        <v>35</v>
      </c>
      <c r="Q100" s="2" t="s">
        <v>91</v>
      </c>
      <c r="R100" s="2">
        <v>5.1</v>
      </c>
      <c r="S100" s="2" t="s">
        <v>35</v>
      </c>
      <c r="T100" s="2">
        <v>5.1</v>
      </c>
    </row>
    <row r="101" s="2" customFormat="1" spans="1:20">
      <c r="A101" s="2">
        <v>100707</v>
      </c>
      <c r="B101" s="2">
        <v>7</v>
      </c>
      <c r="C101" s="2">
        <f t="shared" si="40"/>
        <v>100708</v>
      </c>
      <c r="D101" s="11" t="s">
        <v>146</v>
      </c>
      <c r="E101" s="11" t="s">
        <v>139</v>
      </c>
      <c r="F101" s="2" t="str">
        <f t="shared" si="41"/>
        <v>HP|6.1;ATK|6.1</v>
      </c>
      <c r="G101" s="8" t="s">
        <v>33</v>
      </c>
      <c r="H101" s="2" t="str">
        <f t="shared" si="44"/>
        <v>1005|40</v>
      </c>
      <c r="I101" s="2">
        <f t="shared" si="42"/>
        <v>7000</v>
      </c>
      <c r="J101" s="2" t="s">
        <v>17</v>
      </c>
      <c r="K101" s="2" t="s">
        <v>140</v>
      </c>
      <c r="L101" s="2">
        <v>1005</v>
      </c>
      <c r="M101" s="2">
        <f t="shared" si="43"/>
        <v>40</v>
      </c>
      <c r="Q101" s="2" t="s">
        <v>91</v>
      </c>
      <c r="R101" s="2">
        <v>6.1</v>
      </c>
      <c r="S101" s="2" t="s">
        <v>35</v>
      </c>
      <c r="T101" s="2">
        <v>6.1</v>
      </c>
    </row>
    <row r="102" s="2" customFormat="1" spans="1:20">
      <c r="A102" s="2">
        <v>100708</v>
      </c>
      <c r="B102" s="2">
        <v>8</v>
      </c>
      <c r="C102" s="2">
        <f t="shared" si="40"/>
        <v>100709</v>
      </c>
      <c r="D102" s="11" t="s">
        <v>147</v>
      </c>
      <c r="E102" s="11" t="s">
        <v>139</v>
      </c>
      <c r="F102" s="2" t="str">
        <f t="shared" si="41"/>
        <v>HP|7.1;ATK|7.1</v>
      </c>
      <c r="G102" s="8" t="s">
        <v>33</v>
      </c>
      <c r="H102" s="2" t="str">
        <f t="shared" si="44"/>
        <v>1005|45</v>
      </c>
      <c r="I102" s="2">
        <f t="shared" si="42"/>
        <v>8000</v>
      </c>
      <c r="J102" s="2" t="s">
        <v>17</v>
      </c>
      <c r="K102" s="2" t="s">
        <v>140</v>
      </c>
      <c r="L102" s="2">
        <v>1005</v>
      </c>
      <c r="M102" s="2">
        <f t="shared" si="43"/>
        <v>45</v>
      </c>
      <c r="Q102" s="2" t="s">
        <v>91</v>
      </c>
      <c r="R102" s="2">
        <v>7.1</v>
      </c>
      <c r="S102" s="2" t="s">
        <v>35</v>
      </c>
      <c r="T102" s="2">
        <v>7.1</v>
      </c>
    </row>
    <row r="103" s="2" customFormat="1" spans="1:20">
      <c r="A103" s="2">
        <v>100709</v>
      </c>
      <c r="B103" s="2">
        <v>9</v>
      </c>
      <c r="C103" s="2">
        <f t="shared" si="40"/>
        <v>100710</v>
      </c>
      <c r="D103" s="11" t="s">
        <v>148</v>
      </c>
      <c r="E103" s="11" t="s">
        <v>139</v>
      </c>
      <c r="F103" s="2" t="str">
        <f t="shared" si="41"/>
        <v>HP|8.1;ATK|8.1</v>
      </c>
      <c r="G103" s="8" t="s">
        <v>33</v>
      </c>
      <c r="H103" s="2" t="str">
        <f t="shared" si="44"/>
        <v>1005|50</v>
      </c>
      <c r="I103" s="2">
        <f t="shared" si="42"/>
        <v>9000</v>
      </c>
      <c r="J103" s="2" t="s">
        <v>17</v>
      </c>
      <c r="K103" s="2" t="s">
        <v>140</v>
      </c>
      <c r="L103" s="2">
        <v>1005</v>
      </c>
      <c r="M103" s="2">
        <f t="shared" si="43"/>
        <v>50</v>
      </c>
      <c r="Q103" s="2" t="s">
        <v>91</v>
      </c>
      <c r="R103" s="2">
        <v>8.1</v>
      </c>
      <c r="S103" s="2" t="s">
        <v>35</v>
      </c>
      <c r="T103" s="2">
        <v>8.1</v>
      </c>
    </row>
    <row r="104" s="2" customFormat="1" spans="1:20">
      <c r="A104" s="2">
        <v>100710</v>
      </c>
      <c r="B104" s="2">
        <v>10</v>
      </c>
      <c r="C104" s="2">
        <f t="shared" si="40"/>
        <v>100711</v>
      </c>
      <c r="D104" s="11" t="s">
        <v>149</v>
      </c>
      <c r="E104" s="11" t="s">
        <v>139</v>
      </c>
      <c r="F104" s="2" t="str">
        <f t="shared" si="41"/>
        <v>HP|9.1;ATK|9.1</v>
      </c>
      <c r="G104" s="8" t="s">
        <v>33</v>
      </c>
      <c r="H104" s="2" t="str">
        <f>L104&amp;"|"&amp;M104&amp;";"&amp;O104&amp;"|"&amp;P104</f>
        <v>1005|55;100701|5</v>
      </c>
      <c r="I104" s="2">
        <f t="shared" si="42"/>
        <v>10000</v>
      </c>
      <c r="J104" s="2" t="s">
        <v>17</v>
      </c>
      <c r="K104" s="2" t="s">
        <v>140</v>
      </c>
      <c r="L104" s="2">
        <v>1005</v>
      </c>
      <c r="M104" s="2">
        <f t="shared" si="43"/>
        <v>55</v>
      </c>
      <c r="N104" s="2" t="str">
        <f>D95</f>
        <v>Circlet1</v>
      </c>
      <c r="O104" s="2">
        <f>A95</f>
        <v>100701</v>
      </c>
      <c r="P104" s="2">
        <v>5</v>
      </c>
      <c r="Q104" s="2" t="s">
        <v>91</v>
      </c>
      <c r="R104" s="2">
        <v>9.1</v>
      </c>
      <c r="S104" s="2" t="s">
        <v>35</v>
      </c>
      <c r="T104" s="2">
        <v>9.1</v>
      </c>
    </row>
    <row r="105" s="2" customFormat="1" spans="1:20">
      <c r="A105" s="2">
        <v>100711</v>
      </c>
      <c r="B105" s="2">
        <v>11</v>
      </c>
      <c r="C105" s="2">
        <f t="shared" si="40"/>
        <v>100712</v>
      </c>
      <c r="D105" s="11" t="s">
        <v>150</v>
      </c>
      <c r="E105" s="11" t="s">
        <v>139</v>
      </c>
      <c r="F105" s="2" t="str">
        <f t="shared" si="41"/>
        <v>HP|10.1;ATK|10.1</v>
      </c>
      <c r="G105" s="8" t="s">
        <v>33</v>
      </c>
      <c r="H105" s="2" t="str">
        <f t="shared" ref="H105:H107" si="45">L105&amp;"|"&amp;M105</f>
        <v>1005|60</v>
      </c>
      <c r="I105" s="2">
        <f t="shared" si="42"/>
        <v>11000</v>
      </c>
      <c r="J105" s="2" t="s">
        <v>17</v>
      </c>
      <c r="K105" s="2" t="s">
        <v>140</v>
      </c>
      <c r="L105" s="2">
        <v>1005</v>
      </c>
      <c r="M105" s="2">
        <f t="shared" si="43"/>
        <v>60</v>
      </c>
      <c r="Q105" s="2" t="s">
        <v>91</v>
      </c>
      <c r="R105" s="2">
        <v>10.1</v>
      </c>
      <c r="S105" s="2" t="s">
        <v>35</v>
      </c>
      <c r="T105" s="2">
        <v>10.1</v>
      </c>
    </row>
    <row r="106" s="2" customFormat="1" spans="1:20">
      <c r="A106" s="2">
        <v>100712</v>
      </c>
      <c r="B106" s="2">
        <v>12</v>
      </c>
      <c r="C106" s="2">
        <f t="shared" si="40"/>
        <v>100713</v>
      </c>
      <c r="D106" s="11" t="s">
        <v>151</v>
      </c>
      <c r="E106" s="11" t="s">
        <v>139</v>
      </c>
      <c r="F106" s="2" t="str">
        <f t="shared" si="41"/>
        <v>HP|11.1;ATK|11.1</v>
      </c>
      <c r="G106" s="8" t="s">
        <v>33</v>
      </c>
      <c r="H106" s="2" t="str">
        <f t="shared" si="45"/>
        <v>1005|65</v>
      </c>
      <c r="I106" s="2">
        <f t="shared" si="42"/>
        <v>12000</v>
      </c>
      <c r="J106" s="2" t="s">
        <v>17</v>
      </c>
      <c r="K106" s="2" t="s">
        <v>140</v>
      </c>
      <c r="L106" s="2">
        <v>1005</v>
      </c>
      <c r="M106" s="2">
        <f t="shared" si="43"/>
        <v>65</v>
      </c>
      <c r="Q106" s="2" t="s">
        <v>91</v>
      </c>
      <c r="R106" s="2">
        <v>11.1</v>
      </c>
      <c r="S106" s="2" t="s">
        <v>35</v>
      </c>
      <c r="T106" s="2">
        <v>11.1</v>
      </c>
    </row>
    <row r="107" s="2" customFormat="1" spans="1:20">
      <c r="A107" s="2">
        <v>100713</v>
      </c>
      <c r="B107" s="2">
        <v>13</v>
      </c>
      <c r="C107" s="2">
        <f t="shared" si="40"/>
        <v>100714</v>
      </c>
      <c r="D107" s="11" t="s">
        <v>152</v>
      </c>
      <c r="E107" s="11" t="s">
        <v>139</v>
      </c>
      <c r="F107" s="2" t="str">
        <f t="shared" si="41"/>
        <v>HP|12.1;ATK|12.1</v>
      </c>
      <c r="G107" s="8" t="s">
        <v>33</v>
      </c>
      <c r="H107" s="2" t="str">
        <f t="shared" si="45"/>
        <v>1005|70</v>
      </c>
      <c r="I107" s="2">
        <f t="shared" si="42"/>
        <v>13000</v>
      </c>
      <c r="J107" s="2" t="s">
        <v>17</v>
      </c>
      <c r="K107" s="2" t="s">
        <v>140</v>
      </c>
      <c r="L107" s="2">
        <v>1005</v>
      </c>
      <c r="M107" s="2">
        <f t="shared" si="43"/>
        <v>70</v>
      </c>
      <c r="Q107" s="2" t="s">
        <v>91</v>
      </c>
      <c r="R107" s="2">
        <v>12.1</v>
      </c>
      <c r="S107" s="2" t="s">
        <v>35</v>
      </c>
      <c r="T107" s="2">
        <v>12.1</v>
      </c>
    </row>
    <row r="108" s="2" customFormat="1" spans="1:20">
      <c r="A108" s="2">
        <v>100714</v>
      </c>
      <c r="B108" s="2">
        <v>14</v>
      </c>
      <c r="C108" s="2">
        <f t="shared" si="40"/>
        <v>100715</v>
      </c>
      <c r="D108" s="11" t="s">
        <v>153</v>
      </c>
      <c r="E108" s="11" t="s">
        <v>139</v>
      </c>
      <c r="F108" s="2" t="str">
        <f t="shared" si="41"/>
        <v>HP|13.1;ATK|13.1</v>
      </c>
      <c r="G108" s="8" t="s">
        <v>33</v>
      </c>
      <c r="H108" s="2" t="str">
        <f>L108&amp;"|"&amp;M108&amp;";"&amp;O108&amp;"|"&amp;P108</f>
        <v>1005|75;100701|8</v>
      </c>
      <c r="I108" s="2">
        <f t="shared" si="42"/>
        <v>14000</v>
      </c>
      <c r="J108" s="2" t="s">
        <v>17</v>
      </c>
      <c r="K108" s="2" t="s">
        <v>140</v>
      </c>
      <c r="L108" s="2">
        <v>1005</v>
      </c>
      <c r="M108" s="2">
        <f t="shared" si="43"/>
        <v>75</v>
      </c>
      <c r="N108" s="2" t="str">
        <f>D95</f>
        <v>Circlet1</v>
      </c>
      <c r="O108" s="2">
        <f>A95</f>
        <v>100701</v>
      </c>
      <c r="P108" s="2">
        <v>8</v>
      </c>
      <c r="Q108" s="2" t="s">
        <v>91</v>
      </c>
      <c r="R108" s="2">
        <v>13.1</v>
      </c>
      <c r="S108" s="2" t="s">
        <v>35</v>
      </c>
      <c r="T108" s="2">
        <v>13.1</v>
      </c>
    </row>
    <row r="109" s="2" customFormat="1" spans="1:20">
      <c r="A109" s="2">
        <v>100715</v>
      </c>
      <c r="B109" s="2">
        <v>15</v>
      </c>
      <c r="D109" s="11" t="s">
        <v>154</v>
      </c>
      <c r="E109" s="11" t="s">
        <v>139</v>
      </c>
      <c r="F109" s="2" t="str">
        <f t="shared" si="41"/>
        <v>HP|14.1;ATK|14.1</v>
      </c>
      <c r="G109" s="8" t="s">
        <v>33</v>
      </c>
      <c r="J109" s="2" t="s">
        <v>17</v>
      </c>
      <c r="Q109" s="2" t="s">
        <v>91</v>
      </c>
      <c r="R109" s="2">
        <v>14.1</v>
      </c>
      <c r="S109" s="2" t="s">
        <v>35</v>
      </c>
      <c r="T109" s="2">
        <v>14.1</v>
      </c>
    </row>
    <row r="110" s="3" customFormat="1" spans="1:20">
      <c r="A110" s="3">
        <v>100801</v>
      </c>
      <c r="B110" s="3">
        <v>1</v>
      </c>
      <c r="C110" s="3">
        <f>A111</f>
        <v>100802</v>
      </c>
      <c r="D110" s="9" t="s">
        <v>155</v>
      </c>
      <c r="E110" s="9" t="s">
        <v>139</v>
      </c>
      <c r="F110" s="3" t="str">
        <f t="shared" si="41"/>
        <v>HP|0.1;ATK|0.1</v>
      </c>
      <c r="G110" s="10" t="s">
        <v>33</v>
      </c>
      <c r="H110" s="3" t="str">
        <f t="shared" ref="H110:H113" si="46">L110&amp;"|"&amp;M110</f>
        <v>1046|10</v>
      </c>
      <c r="I110" s="3">
        <v>1000</v>
      </c>
      <c r="J110" s="3" t="s">
        <v>17</v>
      </c>
      <c r="K110" s="3" t="s">
        <v>156</v>
      </c>
      <c r="L110" s="3">
        <v>1046</v>
      </c>
      <c r="M110" s="3">
        <v>10</v>
      </c>
      <c r="Q110" s="3" t="s">
        <v>91</v>
      </c>
      <c r="R110" s="3">
        <v>0.1</v>
      </c>
      <c r="S110" s="3" t="s">
        <v>35</v>
      </c>
      <c r="T110" s="3">
        <v>0.1</v>
      </c>
    </row>
    <row r="111" s="3" customFormat="1" spans="1:20">
      <c r="A111" s="3">
        <v>100802</v>
      </c>
      <c r="B111" s="3">
        <v>2</v>
      </c>
      <c r="C111" s="3">
        <f t="shared" ref="C111:C123" si="47">A112</f>
        <v>100803</v>
      </c>
      <c r="D111" s="9" t="s">
        <v>157</v>
      </c>
      <c r="E111" s="9" t="s">
        <v>139</v>
      </c>
      <c r="F111" s="3" t="str">
        <f t="shared" si="41"/>
        <v>HP|1.1;ATK|1.1</v>
      </c>
      <c r="G111" s="10" t="s">
        <v>33</v>
      </c>
      <c r="H111" s="3" t="str">
        <f t="shared" si="46"/>
        <v>1046|15</v>
      </c>
      <c r="I111" s="3">
        <f t="shared" ref="I111:I123" si="48">I110+1000</f>
        <v>2000</v>
      </c>
      <c r="J111" s="3" t="s">
        <v>17</v>
      </c>
      <c r="K111" s="3" t="s">
        <v>156</v>
      </c>
      <c r="L111" s="3">
        <v>1046</v>
      </c>
      <c r="M111" s="3">
        <f t="shared" ref="M111:M123" si="49">M110+5</f>
        <v>15</v>
      </c>
      <c r="Q111" s="3" t="s">
        <v>91</v>
      </c>
      <c r="R111" s="3">
        <v>1.1</v>
      </c>
      <c r="S111" s="3" t="s">
        <v>35</v>
      </c>
      <c r="T111" s="3">
        <v>1.1</v>
      </c>
    </row>
    <row r="112" s="3" customFormat="1" spans="1:20">
      <c r="A112" s="3">
        <v>100803</v>
      </c>
      <c r="B112" s="3">
        <v>3</v>
      </c>
      <c r="C112" s="3">
        <f t="shared" si="47"/>
        <v>100804</v>
      </c>
      <c r="D112" s="9" t="s">
        <v>158</v>
      </c>
      <c r="E112" s="9" t="s">
        <v>139</v>
      </c>
      <c r="F112" s="3" t="str">
        <f t="shared" si="41"/>
        <v>HP|2.1;ATK|2.1</v>
      </c>
      <c r="G112" s="10" t="s">
        <v>33</v>
      </c>
      <c r="H112" s="3" t="str">
        <f t="shared" si="46"/>
        <v>1046|20</v>
      </c>
      <c r="I112" s="3">
        <f t="shared" si="48"/>
        <v>3000</v>
      </c>
      <c r="J112" s="3" t="s">
        <v>17</v>
      </c>
      <c r="K112" s="3" t="s">
        <v>156</v>
      </c>
      <c r="L112" s="3">
        <v>1046</v>
      </c>
      <c r="M112" s="3">
        <f t="shared" si="49"/>
        <v>20</v>
      </c>
      <c r="Q112" s="3" t="s">
        <v>91</v>
      </c>
      <c r="R112" s="3">
        <v>2.1</v>
      </c>
      <c r="S112" s="3" t="s">
        <v>35</v>
      </c>
      <c r="T112" s="3">
        <v>2.1</v>
      </c>
    </row>
    <row r="113" s="3" customFormat="1" spans="1:20">
      <c r="A113" s="3">
        <v>100804</v>
      </c>
      <c r="B113" s="3">
        <v>4</v>
      </c>
      <c r="C113" s="3">
        <f t="shared" si="47"/>
        <v>100805</v>
      </c>
      <c r="D113" s="9" t="s">
        <v>159</v>
      </c>
      <c r="E113" s="9" t="s">
        <v>139</v>
      </c>
      <c r="F113" s="3" t="str">
        <f t="shared" si="41"/>
        <v>HP|3.1;ATK|3.1</v>
      </c>
      <c r="G113" s="10" t="s">
        <v>33</v>
      </c>
      <c r="H113" s="3" t="str">
        <f t="shared" si="46"/>
        <v>1046|25</v>
      </c>
      <c r="I113" s="3">
        <f t="shared" si="48"/>
        <v>4000</v>
      </c>
      <c r="J113" s="3" t="s">
        <v>17</v>
      </c>
      <c r="K113" s="3" t="s">
        <v>156</v>
      </c>
      <c r="L113" s="3">
        <v>1046</v>
      </c>
      <c r="M113" s="3">
        <f t="shared" si="49"/>
        <v>25</v>
      </c>
      <c r="Q113" s="3" t="s">
        <v>91</v>
      </c>
      <c r="R113" s="3">
        <v>3.1</v>
      </c>
      <c r="S113" s="3" t="s">
        <v>35</v>
      </c>
      <c r="T113" s="3">
        <v>3.1</v>
      </c>
    </row>
    <row r="114" s="3" customFormat="1" spans="1:20">
      <c r="A114" s="3">
        <v>100805</v>
      </c>
      <c r="B114" s="3">
        <v>5</v>
      </c>
      <c r="C114" s="3">
        <f t="shared" si="47"/>
        <v>100806</v>
      </c>
      <c r="D114" s="9" t="s">
        <v>160</v>
      </c>
      <c r="E114" s="9" t="s">
        <v>139</v>
      </c>
      <c r="F114" s="3" t="str">
        <f t="shared" si="41"/>
        <v>HP|4.1;ATK|4.1</v>
      </c>
      <c r="G114" s="10" t="s">
        <v>33</v>
      </c>
      <c r="H114" s="3" t="str">
        <f>L114&amp;"|"&amp;M114&amp;";"&amp;O114&amp;"|"&amp;P114</f>
        <v>1046|30;100801|2</v>
      </c>
      <c r="I114" s="3">
        <f t="shared" si="48"/>
        <v>5000</v>
      </c>
      <c r="J114" s="3" t="s">
        <v>17</v>
      </c>
      <c r="K114" s="3" t="s">
        <v>156</v>
      </c>
      <c r="L114" s="3">
        <v>1046</v>
      </c>
      <c r="M114" s="3">
        <f t="shared" si="49"/>
        <v>30</v>
      </c>
      <c r="N114" s="3" t="str">
        <f>D110</f>
        <v>Ring1</v>
      </c>
      <c r="O114" s="3">
        <f>A110</f>
        <v>100801</v>
      </c>
      <c r="P114" s="3">
        <v>2</v>
      </c>
      <c r="Q114" s="3" t="s">
        <v>91</v>
      </c>
      <c r="R114" s="3">
        <v>4.1</v>
      </c>
      <c r="S114" s="3" t="s">
        <v>35</v>
      </c>
      <c r="T114" s="3">
        <v>4.1</v>
      </c>
    </row>
    <row r="115" s="3" customFormat="1" spans="1:20">
      <c r="A115" s="3">
        <v>100806</v>
      </c>
      <c r="B115" s="3">
        <v>6</v>
      </c>
      <c r="C115" s="3">
        <f t="shared" si="47"/>
        <v>100807</v>
      </c>
      <c r="D115" s="9" t="s">
        <v>161</v>
      </c>
      <c r="E115" s="9" t="s">
        <v>139</v>
      </c>
      <c r="F115" s="3" t="str">
        <f t="shared" si="41"/>
        <v>HP|5.1;ATK|5.1</v>
      </c>
      <c r="G115" s="10" t="s">
        <v>33</v>
      </c>
      <c r="H115" s="3" t="str">
        <f t="shared" ref="H115:H118" si="50">L115&amp;"|"&amp;M115</f>
        <v>1046|35</v>
      </c>
      <c r="I115" s="3">
        <f t="shared" si="48"/>
        <v>6000</v>
      </c>
      <c r="J115" s="3" t="s">
        <v>17</v>
      </c>
      <c r="K115" s="3" t="s">
        <v>156</v>
      </c>
      <c r="L115" s="3">
        <v>1046</v>
      </c>
      <c r="M115" s="3">
        <f t="shared" si="49"/>
        <v>35</v>
      </c>
      <c r="Q115" s="3" t="s">
        <v>91</v>
      </c>
      <c r="R115" s="3">
        <v>5.1</v>
      </c>
      <c r="S115" s="3" t="s">
        <v>35</v>
      </c>
      <c r="T115" s="3">
        <v>5.1</v>
      </c>
    </row>
    <row r="116" s="3" customFormat="1" spans="1:20">
      <c r="A116" s="3">
        <v>100807</v>
      </c>
      <c r="B116" s="3">
        <v>7</v>
      </c>
      <c r="C116" s="3">
        <f t="shared" si="47"/>
        <v>100808</v>
      </c>
      <c r="D116" s="9" t="s">
        <v>162</v>
      </c>
      <c r="E116" s="9" t="s">
        <v>139</v>
      </c>
      <c r="F116" s="3" t="str">
        <f t="shared" si="41"/>
        <v>HP|6.1;ATK|6.1</v>
      </c>
      <c r="G116" s="10" t="s">
        <v>33</v>
      </c>
      <c r="H116" s="3" t="str">
        <f t="shared" si="50"/>
        <v>1046|40</v>
      </c>
      <c r="I116" s="3">
        <f t="shared" si="48"/>
        <v>7000</v>
      </c>
      <c r="J116" s="3" t="s">
        <v>17</v>
      </c>
      <c r="K116" s="3" t="s">
        <v>156</v>
      </c>
      <c r="L116" s="3">
        <v>1046</v>
      </c>
      <c r="M116" s="3">
        <f t="shared" si="49"/>
        <v>40</v>
      </c>
      <c r="Q116" s="3" t="s">
        <v>91</v>
      </c>
      <c r="R116" s="3">
        <v>6.1</v>
      </c>
      <c r="S116" s="3" t="s">
        <v>35</v>
      </c>
      <c r="T116" s="3">
        <v>6.1</v>
      </c>
    </row>
    <row r="117" s="3" customFormat="1" spans="1:20">
      <c r="A117" s="3">
        <v>100808</v>
      </c>
      <c r="B117" s="3">
        <v>8</v>
      </c>
      <c r="C117" s="3">
        <f t="shared" si="47"/>
        <v>100809</v>
      </c>
      <c r="D117" s="9" t="s">
        <v>163</v>
      </c>
      <c r="E117" s="9" t="s">
        <v>139</v>
      </c>
      <c r="F117" s="3" t="str">
        <f t="shared" si="41"/>
        <v>HP|7.1;ATK|7.1</v>
      </c>
      <c r="G117" s="10" t="s">
        <v>33</v>
      </c>
      <c r="H117" s="3" t="str">
        <f t="shared" si="50"/>
        <v>1046|45</v>
      </c>
      <c r="I117" s="3">
        <f t="shared" si="48"/>
        <v>8000</v>
      </c>
      <c r="J117" s="3" t="s">
        <v>17</v>
      </c>
      <c r="K117" s="3" t="s">
        <v>156</v>
      </c>
      <c r="L117" s="3">
        <v>1046</v>
      </c>
      <c r="M117" s="3">
        <f t="shared" si="49"/>
        <v>45</v>
      </c>
      <c r="Q117" s="3" t="s">
        <v>91</v>
      </c>
      <c r="R117" s="3">
        <v>7.1</v>
      </c>
      <c r="S117" s="3" t="s">
        <v>35</v>
      </c>
      <c r="T117" s="3">
        <v>7.1</v>
      </c>
    </row>
    <row r="118" s="3" customFormat="1" spans="1:20">
      <c r="A118" s="3">
        <v>100809</v>
      </c>
      <c r="B118" s="3">
        <v>9</v>
      </c>
      <c r="C118" s="3">
        <f t="shared" si="47"/>
        <v>100810</v>
      </c>
      <c r="D118" s="9" t="s">
        <v>164</v>
      </c>
      <c r="E118" s="9" t="s">
        <v>139</v>
      </c>
      <c r="F118" s="3" t="str">
        <f t="shared" si="41"/>
        <v>HP|8.1;ATK|8.1</v>
      </c>
      <c r="G118" s="10" t="s">
        <v>33</v>
      </c>
      <c r="H118" s="3" t="str">
        <f t="shared" si="50"/>
        <v>1046|50</v>
      </c>
      <c r="I118" s="3">
        <f t="shared" si="48"/>
        <v>9000</v>
      </c>
      <c r="J118" s="3" t="s">
        <v>17</v>
      </c>
      <c r="K118" s="3" t="s">
        <v>156</v>
      </c>
      <c r="L118" s="3">
        <v>1046</v>
      </c>
      <c r="M118" s="3">
        <f t="shared" si="49"/>
        <v>50</v>
      </c>
      <c r="Q118" s="3" t="s">
        <v>91</v>
      </c>
      <c r="R118" s="3">
        <v>8.1</v>
      </c>
      <c r="S118" s="3" t="s">
        <v>35</v>
      </c>
      <c r="T118" s="3">
        <v>8.1</v>
      </c>
    </row>
    <row r="119" s="3" customFormat="1" spans="1:20">
      <c r="A119" s="3">
        <v>100810</v>
      </c>
      <c r="B119" s="3">
        <v>10</v>
      </c>
      <c r="C119" s="3">
        <f t="shared" si="47"/>
        <v>100811</v>
      </c>
      <c r="D119" s="9" t="s">
        <v>165</v>
      </c>
      <c r="E119" s="9" t="s">
        <v>139</v>
      </c>
      <c r="F119" s="3" t="str">
        <f t="shared" si="41"/>
        <v>HP|9.1;ATK|9.1</v>
      </c>
      <c r="G119" s="10" t="s">
        <v>33</v>
      </c>
      <c r="H119" s="3" t="str">
        <f>L119&amp;"|"&amp;M119&amp;";"&amp;O119&amp;"|"&amp;P119</f>
        <v>1046|55;100801|5</v>
      </c>
      <c r="I119" s="3">
        <f t="shared" si="48"/>
        <v>10000</v>
      </c>
      <c r="J119" s="3" t="s">
        <v>17</v>
      </c>
      <c r="K119" s="3" t="s">
        <v>156</v>
      </c>
      <c r="L119" s="3">
        <v>1046</v>
      </c>
      <c r="M119" s="3">
        <f t="shared" si="49"/>
        <v>55</v>
      </c>
      <c r="N119" s="3" t="str">
        <f>D110</f>
        <v>Ring1</v>
      </c>
      <c r="O119" s="3">
        <f>A110</f>
        <v>100801</v>
      </c>
      <c r="P119" s="3">
        <v>5</v>
      </c>
      <c r="Q119" s="3" t="s">
        <v>91</v>
      </c>
      <c r="R119" s="3">
        <v>9.1</v>
      </c>
      <c r="S119" s="3" t="s">
        <v>35</v>
      </c>
      <c r="T119" s="3">
        <v>9.1</v>
      </c>
    </row>
    <row r="120" s="3" customFormat="1" spans="1:20">
      <c r="A120" s="3">
        <v>100811</v>
      </c>
      <c r="B120" s="3">
        <v>11</v>
      </c>
      <c r="C120" s="3">
        <f t="shared" si="47"/>
        <v>100812</v>
      </c>
      <c r="D120" s="9" t="s">
        <v>166</v>
      </c>
      <c r="E120" s="9" t="s">
        <v>139</v>
      </c>
      <c r="F120" s="3" t="str">
        <f t="shared" si="41"/>
        <v>HP|10.1;ATK|10.1</v>
      </c>
      <c r="G120" s="10" t="s">
        <v>33</v>
      </c>
      <c r="H120" s="3" t="str">
        <f t="shared" ref="H120:H122" si="51">L120&amp;"|"&amp;M120</f>
        <v>1046|60</v>
      </c>
      <c r="I120" s="3">
        <f t="shared" si="48"/>
        <v>11000</v>
      </c>
      <c r="J120" s="3" t="s">
        <v>17</v>
      </c>
      <c r="K120" s="3" t="s">
        <v>156</v>
      </c>
      <c r="L120" s="3">
        <v>1046</v>
      </c>
      <c r="M120" s="3">
        <f t="shared" si="49"/>
        <v>60</v>
      </c>
      <c r="Q120" s="3" t="s">
        <v>91</v>
      </c>
      <c r="R120" s="3">
        <v>10.1</v>
      </c>
      <c r="S120" s="3" t="s">
        <v>35</v>
      </c>
      <c r="T120" s="3">
        <v>10.1</v>
      </c>
    </row>
    <row r="121" s="3" customFormat="1" spans="1:20">
      <c r="A121" s="3">
        <v>100812</v>
      </c>
      <c r="B121" s="3">
        <v>12</v>
      </c>
      <c r="C121" s="3">
        <f t="shared" si="47"/>
        <v>100813</v>
      </c>
      <c r="D121" s="9" t="s">
        <v>167</v>
      </c>
      <c r="E121" s="9" t="s">
        <v>139</v>
      </c>
      <c r="F121" s="3" t="str">
        <f t="shared" si="41"/>
        <v>HP|11.1;ATK|11.1</v>
      </c>
      <c r="G121" s="10" t="s">
        <v>33</v>
      </c>
      <c r="H121" s="3" t="str">
        <f t="shared" si="51"/>
        <v>1046|65</v>
      </c>
      <c r="I121" s="3">
        <f t="shared" si="48"/>
        <v>12000</v>
      </c>
      <c r="J121" s="3" t="s">
        <v>17</v>
      </c>
      <c r="K121" s="3" t="s">
        <v>156</v>
      </c>
      <c r="L121" s="3">
        <v>1046</v>
      </c>
      <c r="M121" s="3">
        <f t="shared" si="49"/>
        <v>65</v>
      </c>
      <c r="Q121" s="3" t="s">
        <v>91</v>
      </c>
      <c r="R121" s="3">
        <v>11.1</v>
      </c>
      <c r="S121" s="3" t="s">
        <v>35</v>
      </c>
      <c r="T121" s="3">
        <v>11.1</v>
      </c>
    </row>
    <row r="122" s="3" customFormat="1" spans="1:20">
      <c r="A122" s="3">
        <v>100813</v>
      </c>
      <c r="B122" s="3">
        <v>13</v>
      </c>
      <c r="C122" s="3">
        <f t="shared" si="47"/>
        <v>100814</v>
      </c>
      <c r="D122" s="9" t="s">
        <v>168</v>
      </c>
      <c r="E122" s="9" t="s">
        <v>139</v>
      </c>
      <c r="F122" s="3" t="str">
        <f t="shared" si="41"/>
        <v>HP|12.1;ATK|12.1</v>
      </c>
      <c r="G122" s="10" t="s">
        <v>33</v>
      </c>
      <c r="H122" s="3" t="str">
        <f t="shared" si="51"/>
        <v>1046|70</v>
      </c>
      <c r="I122" s="3">
        <f t="shared" si="48"/>
        <v>13000</v>
      </c>
      <c r="J122" s="3" t="s">
        <v>17</v>
      </c>
      <c r="K122" s="3" t="s">
        <v>156</v>
      </c>
      <c r="L122" s="3">
        <v>1046</v>
      </c>
      <c r="M122" s="3">
        <f t="shared" si="49"/>
        <v>70</v>
      </c>
      <c r="Q122" s="3" t="s">
        <v>91</v>
      </c>
      <c r="R122" s="3">
        <v>12.1</v>
      </c>
      <c r="S122" s="3" t="s">
        <v>35</v>
      </c>
      <c r="T122" s="3">
        <v>12.1</v>
      </c>
    </row>
    <row r="123" s="3" customFormat="1" spans="1:20">
      <c r="A123" s="3">
        <v>100814</v>
      </c>
      <c r="B123" s="3">
        <v>14</v>
      </c>
      <c r="C123" s="3">
        <f t="shared" si="47"/>
        <v>100815</v>
      </c>
      <c r="D123" s="9" t="s">
        <v>169</v>
      </c>
      <c r="E123" s="9" t="s">
        <v>139</v>
      </c>
      <c r="F123" s="3" t="str">
        <f t="shared" si="41"/>
        <v>HP|13.1;ATK|13.1</v>
      </c>
      <c r="G123" s="10" t="s">
        <v>33</v>
      </c>
      <c r="H123" s="3" t="str">
        <f>L123&amp;"|"&amp;M123&amp;";"&amp;O123&amp;"|"&amp;P123</f>
        <v>1046|75;100801|8</v>
      </c>
      <c r="I123" s="3">
        <f t="shared" si="48"/>
        <v>14000</v>
      </c>
      <c r="J123" s="3" t="s">
        <v>17</v>
      </c>
      <c r="K123" s="3" t="s">
        <v>156</v>
      </c>
      <c r="L123" s="3">
        <v>1046</v>
      </c>
      <c r="M123" s="3">
        <f t="shared" si="49"/>
        <v>75</v>
      </c>
      <c r="N123" s="3" t="str">
        <f>D110</f>
        <v>Ring1</v>
      </c>
      <c r="O123" s="3">
        <f>A110</f>
        <v>100801</v>
      </c>
      <c r="P123" s="3">
        <v>8</v>
      </c>
      <c r="Q123" s="3" t="s">
        <v>91</v>
      </c>
      <c r="R123" s="3">
        <v>13.1</v>
      </c>
      <c r="S123" s="3" t="s">
        <v>35</v>
      </c>
      <c r="T123" s="3">
        <v>13.1</v>
      </c>
    </row>
    <row r="124" s="3" customFormat="1" spans="1:20">
      <c r="A124" s="3">
        <v>100815</v>
      </c>
      <c r="B124" s="3">
        <v>15</v>
      </c>
      <c r="D124" s="9" t="s">
        <v>170</v>
      </c>
      <c r="E124" s="9" t="s">
        <v>139</v>
      </c>
      <c r="F124" s="3" t="str">
        <f t="shared" si="41"/>
        <v>HP|14.1;ATK|14.1</v>
      </c>
      <c r="G124" s="10" t="s">
        <v>33</v>
      </c>
      <c r="J124" s="3" t="s">
        <v>17</v>
      </c>
      <c r="Q124" s="3" t="s">
        <v>91</v>
      </c>
      <c r="R124" s="3">
        <v>14.1</v>
      </c>
      <c r="S124" s="3" t="s">
        <v>35</v>
      </c>
      <c r="T124" s="3">
        <v>14.1</v>
      </c>
    </row>
    <row r="125" s="2" customFormat="1" spans="1:20">
      <c r="A125" s="2">
        <v>100901</v>
      </c>
      <c r="B125" s="2">
        <v>1</v>
      </c>
      <c r="C125" s="2">
        <f>A126</f>
        <v>100902</v>
      </c>
      <c r="D125" s="11" t="s">
        <v>171</v>
      </c>
      <c r="E125" s="11" t="s">
        <v>139</v>
      </c>
      <c r="F125" s="2" t="str">
        <f t="shared" si="41"/>
        <v>HP|0.1;ATK|0.1</v>
      </c>
      <c r="G125" s="8" t="s">
        <v>33</v>
      </c>
      <c r="H125" s="2" t="str">
        <f t="shared" ref="H125:H128" si="52">L125&amp;"|"&amp;M125</f>
        <v>1005|10</v>
      </c>
      <c r="I125" s="2">
        <v>1000</v>
      </c>
      <c r="J125" s="2" t="s">
        <v>17</v>
      </c>
      <c r="K125" s="2" t="s">
        <v>172</v>
      </c>
      <c r="L125" s="2">
        <v>1005</v>
      </c>
      <c r="M125" s="2">
        <v>10</v>
      </c>
      <c r="Q125" s="2" t="s">
        <v>91</v>
      </c>
      <c r="R125" s="2">
        <v>0.1</v>
      </c>
      <c r="S125" s="2" t="s">
        <v>35</v>
      </c>
      <c r="T125" s="2">
        <v>0.1</v>
      </c>
    </row>
    <row r="126" s="2" customFormat="1" spans="1:20">
      <c r="A126" s="2">
        <v>100902</v>
      </c>
      <c r="B126" s="2">
        <v>2</v>
      </c>
      <c r="C126" s="2">
        <f t="shared" ref="C126:C138" si="53">A127</f>
        <v>100903</v>
      </c>
      <c r="D126" s="11" t="s">
        <v>173</v>
      </c>
      <c r="E126" s="11" t="s">
        <v>139</v>
      </c>
      <c r="F126" s="2" t="str">
        <f t="shared" si="41"/>
        <v>HP|1.1;ATK|1.1</v>
      </c>
      <c r="G126" s="8" t="s">
        <v>33</v>
      </c>
      <c r="H126" s="2" t="str">
        <f t="shared" si="52"/>
        <v>1005|15</v>
      </c>
      <c r="I126" s="2">
        <f t="shared" ref="I126:I138" si="54">I125+1000</f>
        <v>2000</v>
      </c>
      <c r="J126" s="2" t="s">
        <v>17</v>
      </c>
      <c r="K126" s="2" t="s">
        <v>172</v>
      </c>
      <c r="L126" s="2">
        <v>1005</v>
      </c>
      <c r="M126" s="2">
        <f t="shared" ref="M126:M138" si="55">M125+5</f>
        <v>15</v>
      </c>
      <c r="Q126" s="2" t="s">
        <v>91</v>
      </c>
      <c r="R126" s="2">
        <v>1.1</v>
      </c>
      <c r="S126" s="2" t="s">
        <v>35</v>
      </c>
      <c r="T126" s="2">
        <v>1.1</v>
      </c>
    </row>
    <row r="127" s="2" customFormat="1" spans="1:20">
      <c r="A127" s="2">
        <v>100903</v>
      </c>
      <c r="B127" s="2">
        <v>3</v>
      </c>
      <c r="C127" s="2">
        <f t="shared" si="53"/>
        <v>100904</v>
      </c>
      <c r="D127" s="11" t="s">
        <v>174</v>
      </c>
      <c r="E127" s="11" t="s">
        <v>139</v>
      </c>
      <c r="F127" s="2" t="str">
        <f t="shared" si="41"/>
        <v>HP|2.1;ATK|2.1</v>
      </c>
      <c r="G127" s="8" t="s">
        <v>33</v>
      </c>
      <c r="H127" s="2" t="str">
        <f t="shared" si="52"/>
        <v>1005|20</v>
      </c>
      <c r="I127" s="2">
        <f t="shared" si="54"/>
        <v>3000</v>
      </c>
      <c r="J127" s="2" t="s">
        <v>17</v>
      </c>
      <c r="K127" s="2" t="s">
        <v>172</v>
      </c>
      <c r="L127" s="2">
        <v>1005</v>
      </c>
      <c r="M127" s="2">
        <f t="shared" si="55"/>
        <v>20</v>
      </c>
      <c r="Q127" s="2" t="s">
        <v>91</v>
      </c>
      <c r="R127" s="2">
        <v>2.1</v>
      </c>
      <c r="S127" s="2" t="s">
        <v>35</v>
      </c>
      <c r="T127" s="2">
        <v>2.1</v>
      </c>
    </row>
    <row r="128" s="2" customFormat="1" spans="1:20">
      <c r="A128" s="2">
        <v>100904</v>
      </c>
      <c r="B128" s="2">
        <v>4</v>
      </c>
      <c r="C128" s="2">
        <f t="shared" si="53"/>
        <v>100905</v>
      </c>
      <c r="D128" s="11" t="s">
        <v>175</v>
      </c>
      <c r="E128" s="11" t="s">
        <v>139</v>
      </c>
      <c r="F128" s="2" t="str">
        <f t="shared" ref="F128:F159" si="56">Q128&amp;"|"&amp;R128&amp;";"&amp;S128&amp;"|"&amp;T128</f>
        <v>HP|3.1;ATK|3.1</v>
      </c>
      <c r="G128" s="8" t="s">
        <v>33</v>
      </c>
      <c r="H128" s="2" t="str">
        <f t="shared" si="52"/>
        <v>1005|25</v>
      </c>
      <c r="I128" s="2">
        <f t="shared" si="54"/>
        <v>4000</v>
      </c>
      <c r="J128" s="2" t="s">
        <v>17</v>
      </c>
      <c r="K128" s="2" t="s">
        <v>172</v>
      </c>
      <c r="L128" s="2">
        <v>1005</v>
      </c>
      <c r="M128" s="2">
        <f t="shared" si="55"/>
        <v>25</v>
      </c>
      <c r="Q128" s="2" t="s">
        <v>91</v>
      </c>
      <c r="R128" s="2">
        <v>3.1</v>
      </c>
      <c r="S128" s="2" t="s">
        <v>35</v>
      </c>
      <c r="T128" s="2">
        <v>3.1</v>
      </c>
    </row>
    <row r="129" s="2" customFormat="1" spans="1:20">
      <c r="A129" s="2">
        <v>100905</v>
      </c>
      <c r="B129" s="2">
        <v>5</v>
      </c>
      <c r="C129" s="2">
        <f t="shared" si="53"/>
        <v>100906</v>
      </c>
      <c r="D129" s="11" t="s">
        <v>176</v>
      </c>
      <c r="E129" s="11" t="s">
        <v>139</v>
      </c>
      <c r="F129" s="2" t="str">
        <f t="shared" si="56"/>
        <v>HP|4.1;ATK|4.1</v>
      </c>
      <c r="G129" s="8" t="s">
        <v>33</v>
      </c>
      <c r="H129" s="2" t="str">
        <f>L129&amp;"|"&amp;M129&amp;";"&amp;O129&amp;"|"&amp;P129</f>
        <v>1005|30;100901|2</v>
      </c>
      <c r="I129" s="2">
        <f t="shared" si="54"/>
        <v>5000</v>
      </c>
      <c r="J129" s="2" t="s">
        <v>17</v>
      </c>
      <c r="K129" s="2" t="s">
        <v>172</v>
      </c>
      <c r="L129" s="2">
        <v>1005</v>
      </c>
      <c r="M129" s="2">
        <f t="shared" si="55"/>
        <v>30</v>
      </c>
      <c r="N129" s="2" t="str">
        <f>D125</f>
        <v>Amulet1</v>
      </c>
      <c r="O129" s="2">
        <f>A125</f>
        <v>100901</v>
      </c>
      <c r="P129" s="2">
        <v>2</v>
      </c>
      <c r="Q129" s="2" t="s">
        <v>91</v>
      </c>
      <c r="R129" s="2">
        <v>4.1</v>
      </c>
      <c r="S129" s="2" t="s">
        <v>35</v>
      </c>
      <c r="T129" s="2">
        <v>4.1</v>
      </c>
    </row>
    <row r="130" s="2" customFormat="1" spans="1:20">
      <c r="A130" s="2">
        <v>100906</v>
      </c>
      <c r="B130" s="2">
        <v>6</v>
      </c>
      <c r="C130" s="2">
        <f t="shared" si="53"/>
        <v>100907</v>
      </c>
      <c r="D130" s="11" t="s">
        <v>177</v>
      </c>
      <c r="E130" s="11" t="s">
        <v>139</v>
      </c>
      <c r="F130" s="2" t="str">
        <f t="shared" si="56"/>
        <v>HP|5.1;ATK|5.1</v>
      </c>
      <c r="G130" s="8" t="s">
        <v>33</v>
      </c>
      <c r="H130" s="2" t="str">
        <f t="shared" ref="H130:H133" si="57">L130&amp;"|"&amp;M130</f>
        <v>1005|35</v>
      </c>
      <c r="I130" s="2">
        <f t="shared" si="54"/>
        <v>6000</v>
      </c>
      <c r="J130" s="2" t="s">
        <v>17</v>
      </c>
      <c r="K130" s="2" t="s">
        <v>172</v>
      </c>
      <c r="L130" s="2">
        <v>1005</v>
      </c>
      <c r="M130" s="2">
        <f t="shared" si="55"/>
        <v>35</v>
      </c>
      <c r="Q130" s="2" t="s">
        <v>91</v>
      </c>
      <c r="R130" s="2">
        <v>5.1</v>
      </c>
      <c r="S130" s="2" t="s">
        <v>35</v>
      </c>
      <c r="T130" s="2">
        <v>5.1</v>
      </c>
    </row>
    <row r="131" s="2" customFormat="1" spans="1:20">
      <c r="A131" s="2">
        <v>100907</v>
      </c>
      <c r="B131" s="2">
        <v>7</v>
      </c>
      <c r="C131" s="2">
        <f t="shared" si="53"/>
        <v>100908</v>
      </c>
      <c r="D131" s="11" t="s">
        <v>178</v>
      </c>
      <c r="E131" s="11" t="s">
        <v>139</v>
      </c>
      <c r="F131" s="2" t="str">
        <f t="shared" si="56"/>
        <v>HP|6.1;ATK|6.1</v>
      </c>
      <c r="G131" s="8" t="s">
        <v>33</v>
      </c>
      <c r="H131" s="2" t="str">
        <f t="shared" si="57"/>
        <v>1005|40</v>
      </c>
      <c r="I131" s="2">
        <f t="shared" si="54"/>
        <v>7000</v>
      </c>
      <c r="J131" s="2" t="s">
        <v>17</v>
      </c>
      <c r="K131" s="2" t="s">
        <v>172</v>
      </c>
      <c r="L131" s="2">
        <v>1005</v>
      </c>
      <c r="M131" s="2">
        <f t="shared" si="55"/>
        <v>40</v>
      </c>
      <c r="Q131" s="2" t="s">
        <v>91</v>
      </c>
      <c r="R131" s="2">
        <v>6.1</v>
      </c>
      <c r="S131" s="2" t="s">
        <v>35</v>
      </c>
      <c r="T131" s="2">
        <v>6.1</v>
      </c>
    </row>
    <row r="132" s="2" customFormat="1" spans="1:20">
      <c r="A132" s="2">
        <v>100908</v>
      </c>
      <c r="B132" s="2">
        <v>8</v>
      </c>
      <c r="C132" s="2">
        <f t="shared" si="53"/>
        <v>100909</v>
      </c>
      <c r="D132" s="11" t="s">
        <v>179</v>
      </c>
      <c r="E132" s="11" t="s">
        <v>139</v>
      </c>
      <c r="F132" s="2" t="str">
        <f t="shared" si="56"/>
        <v>HP|7.1;ATK|7.1</v>
      </c>
      <c r="G132" s="8" t="s">
        <v>33</v>
      </c>
      <c r="H132" s="2" t="str">
        <f t="shared" si="57"/>
        <v>1005|45</v>
      </c>
      <c r="I132" s="2">
        <f t="shared" si="54"/>
        <v>8000</v>
      </c>
      <c r="J132" s="2" t="s">
        <v>17</v>
      </c>
      <c r="K132" s="2" t="s">
        <v>172</v>
      </c>
      <c r="L132" s="2">
        <v>1005</v>
      </c>
      <c r="M132" s="2">
        <f t="shared" si="55"/>
        <v>45</v>
      </c>
      <c r="Q132" s="2" t="s">
        <v>91</v>
      </c>
      <c r="R132" s="2">
        <v>7.1</v>
      </c>
      <c r="S132" s="2" t="s">
        <v>35</v>
      </c>
      <c r="T132" s="2">
        <v>7.1</v>
      </c>
    </row>
    <row r="133" s="2" customFormat="1" spans="1:20">
      <c r="A133" s="2">
        <v>100909</v>
      </c>
      <c r="B133" s="2">
        <v>9</v>
      </c>
      <c r="C133" s="2">
        <f t="shared" si="53"/>
        <v>100910</v>
      </c>
      <c r="D133" s="11" t="s">
        <v>180</v>
      </c>
      <c r="E133" s="11" t="s">
        <v>139</v>
      </c>
      <c r="F133" s="2" t="str">
        <f t="shared" si="56"/>
        <v>HP|8.1;ATK|8.1</v>
      </c>
      <c r="G133" s="8" t="s">
        <v>33</v>
      </c>
      <c r="H133" s="2" t="str">
        <f t="shared" si="57"/>
        <v>1005|50</v>
      </c>
      <c r="I133" s="2">
        <f t="shared" si="54"/>
        <v>9000</v>
      </c>
      <c r="J133" s="2" t="s">
        <v>17</v>
      </c>
      <c r="K133" s="2" t="s">
        <v>172</v>
      </c>
      <c r="L133" s="2">
        <v>1005</v>
      </c>
      <c r="M133" s="2">
        <f t="shared" si="55"/>
        <v>50</v>
      </c>
      <c r="Q133" s="2" t="s">
        <v>91</v>
      </c>
      <c r="R133" s="2">
        <v>8.1</v>
      </c>
      <c r="S133" s="2" t="s">
        <v>35</v>
      </c>
      <c r="T133" s="2">
        <v>8.1</v>
      </c>
    </row>
    <row r="134" s="2" customFormat="1" spans="1:20">
      <c r="A134" s="2">
        <v>100910</v>
      </c>
      <c r="B134" s="2">
        <v>10</v>
      </c>
      <c r="C134" s="2">
        <f t="shared" si="53"/>
        <v>100911</v>
      </c>
      <c r="D134" s="11" t="s">
        <v>181</v>
      </c>
      <c r="E134" s="11" t="s">
        <v>139</v>
      </c>
      <c r="F134" s="2" t="str">
        <f t="shared" si="56"/>
        <v>HP|9.1;ATK|9.1</v>
      </c>
      <c r="G134" s="8" t="s">
        <v>33</v>
      </c>
      <c r="H134" s="2" t="str">
        <f>L134&amp;"|"&amp;M134&amp;";"&amp;O134&amp;"|"&amp;P134</f>
        <v>1005|55;100901|5</v>
      </c>
      <c r="I134" s="2">
        <f t="shared" si="54"/>
        <v>10000</v>
      </c>
      <c r="J134" s="2" t="s">
        <v>17</v>
      </c>
      <c r="K134" s="2" t="s">
        <v>172</v>
      </c>
      <c r="L134" s="2">
        <v>1005</v>
      </c>
      <c r="M134" s="2">
        <f t="shared" si="55"/>
        <v>55</v>
      </c>
      <c r="N134" s="2" t="str">
        <f>D125</f>
        <v>Amulet1</v>
      </c>
      <c r="O134" s="2">
        <f>A125</f>
        <v>100901</v>
      </c>
      <c r="P134" s="2">
        <v>5</v>
      </c>
      <c r="Q134" s="2" t="s">
        <v>91</v>
      </c>
      <c r="R134" s="2">
        <v>9.1</v>
      </c>
      <c r="S134" s="2" t="s">
        <v>35</v>
      </c>
      <c r="T134" s="2">
        <v>9.1</v>
      </c>
    </row>
    <row r="135" s="2" customFormat="1" spans="1:20">
      <c r="A135" s="2">
        <v>100911</v>
      </c>
      <c r="B135" s="2">
        <v>11</v>
      </c>
      <c r="C135" s="2">
        <f t="shared" si="53"/>
        <v>100912</v>
      </c>
      <c r="D135" s="11" t="s">
        <v>182</v>
      </c>
      <c r="E135" s="11" t="s">
        <v>139</v>
      </c>
      <c r="F135" s="2" t="str">
        <f t="shared" si="56"/>
        <v>HP|10.1;ATK|10.1</v>
      </c>
      <c r="G135" s="8" t="s">
        <v>33</v>
      </c>
      <c r="H135" s="2" t="str">
        <f t="shared" ref="H135:H137" si="58">L135&amp;"|"&amp;M135</f>
        <v>1005|60</v>
      </c>
      <c r="I135" s="2">
        <f t="shared" si="54"/>
        <v>11000</v>
      </c>
      <c r="J135" s="2" t="s">
        <v>17</v>
      </c>
      <c r="K135" s="2" t="s">
        <v>172</v>
      </c>
      <c r="L135" s="2">
        <v>1005</v>
      </c>
      <c r="M135" s="2">
        <f t="shared" si="55"/>
        <v>60</v>
      </c>
      <c r="Q135" s="2" t="s">
        <v>91</v>
      </c>
      <c r="R135" s="2">
        <v>10.1</v>
      </c>
      <c r="S135" s="2" t="s">
        <v>35</v>
      </c>
      <c r="T135" s="2">
        <v>10.1</v>
      </c>
    </row>
    <row r="136" s="2" customFormat="1" spans="1:20">
      <c r="A136" s="2">
        <v>100912</v>
      </c>
      <c r="B136" s="2">
        <v>12</v>
      </c>
      <c r="C136" s="2">
        <f t="shared" si="53"/>
        <v>100913</v>
      </c>
      <c r="D136" s="11" t="s">
        <v>183</v>
      </c>
      <c r="E136" s="11" t="s">
        <v>139</v>
      </c>
      <c r="F136" s="2" t="str">
        <f t="shared" si="56"/>
        <v>HP|11.1;ATK|11.1</v>
      </c>
      <c r="G136" s="8" t="s">
        <v>33</v>
      </c>
      <c r="H136" s="2" t="str">
        <f t="shared" si="58"/>
        <v>1005|65</v>
      </c>
      <c r="I136" s="2">
        <f t="shared" si="54"/>
        <v>12000</v>
      </c>
      <c r="J136" s="2" t="s">
        <v>17</v>
      </c>
      <c r="K136" s="2" t="s">
        <v>172</v>
      </c>
      <c r="L136" s="2">
        <v>1005</v>
      </c>
      <c r="M136" s="2">
        <f t="shared" si="55"/>
        <v>65</v>
      </c>
      <c r="Q136" s="2" t="s">
        <v>91</v>
      </c>
      <c r="R136" s="2">
        <v>11.1</v>
      </c>
      <c r="S136" s="2" t="s">
        <v>35</v>
      </c>
      <c r="T136" s="2">
        <v>11.1</v>
      </c>
    </row>
    <row r="137" s="2" customFormat="1" spans="1:20">
      <c r="A137" s="2">
        <v>100913</v>
      </c>
      <c r="B137" s="2">
        <v>13</v>
      </c>
      <c r="C137" s="2">
        <f t="shared" si="53"/>
        <v>100914</v>
      </c>
      <c r="D137" s="11" t="s">
        <v>184</v>
      </c>
      <c r="E137" s="11" t="s">
        <v>139</v>
      </c>
      <c r="F137" s="2" t="str">
        <f t="shared" si="56"/>
        <v>HP|12.1;ATK|12.1</v>
      </c>
      <c r="G137" s="8" t="s">
        <v>33</v>
      </c>
      <c r="H137" s="2" t="str">
        <f t="shared" si="58"/>
        <v>1005|70</v>
      </c>
      <c r="I137" s="2">
        <f t="shared" si="54"/>
        <v>13000</v>
      </c>
      <c r="J137" s="2" t="s">
        <v>17</v>
      </c>
      <c r="K137" s="2" t="s">
        <v>172</v>
      </c>
      <c r="L137" s="2">
        <v>1005</v>
      </c>
      <c r="M137" s="2">
        <f t="shared" si="55"/>
        <v>70</v>
      </c>
      <c r="Q137" s="2" t="s">
        <v>91</v>
      </c>
      <c r="R137" s="2">
        <v>12.1</v>
      </c>
      <c r="S137" s="2" t="s">
        <v>35</v>
      </c>
      <c r="T137" s="2">
        <v>12.1</v>
      </c>
    </row>
    <row r="138" s="2" customFormat="1" spans="1:20">
      <c r="A138" s="2">
        <v>100914</v>
      </c>
      <c r="B138" s="2">
        <v>14</v>
      </c>
      <c r="C138" s="2">
        <f t="shared" si="53"/>
        <v>100915</v>
      </c>
      <c r="D138" s="11" t="s">
        <v>185</v>
      </c>
      <c r="E138" s="11" t="s">
        <v>139</v>
      </c>
      <c r="F138" s="2" t="str">
        <f t="shared" si="56"/>
        <v>HP|13.1;ATK|13.1</v>
      </c>
      <c r="G138" s="8" t="s">
        <v>33</v>
      </c>
      <c r="H138" s="2" t="str">
        <f>L138&amp;"|"&amp;M138&amp;";"&amp;O138&amp;"|"&amp;P138</f>
        <v>1005|75;100901|8</v>
      </c>
      <c r="I138" s="2">
        <f t="shared" si="54"/>
        <v>14000</v>
      </c>
      <c r="J138" s="2" t="s">
        <v>17</v>
      </c>
      <c r="K138" s="2" t="s">
        <v>172</v>
      </c>
      <c r="L138" s="2">
        <v>1005</v>
      </c>
      <c r="M138" s="2">
        <f t="shared" si="55"/>
        <v>75</v>
      </c>
      <c r="N138" s="2" t="str">
        <f>D125</f>
        <v>Amulet1</v>
      </c>
      <c r="O138" s="2">
        <f>A125</f>
        <v>100901</v>
      </c>
      <c r="P138" s="2">
        <v>8</v>
      </c>
      <c r="Q138" s="2" t="s">
        <v>91</v>
      </c>
      <c r="R138" s="2">
        <v>13.1</v>
      </c>
      <c r="S138" s="2" t="s">
        <v>35</v>
      </c>
      <c r="T138" s="2">
        <v>13.1</v>
      </c>
    </row>
    <row r="139" s="2" customFormat="1" spans="1:20">
      <c r="A139" s="2">
        <v>100915</v>
      </c>
      <c r="B139" s="2">
        <v>15</v>
      </c>
      <c r="D139" s="11" t="s">
        <v>186</v>
      </c>
      <c r="E139" s="11" t="s">
        <v>139</v>
      </c>
      <c r="F139" s="2" t="str">
        <f t="shared" si="56"/>
        <v>HP|14.1;ATK|14.1</v>
      </c>
      <c r="G139" s="8" t="s">
        <v>33</v>
      </c>
      <c r="J139" s="2" t="s">
        <v>17</v>
      </c>
      <c r="Q139" s="2" t="s">
        <v>91</v>
      </c>
      <c r="R139" s="2">
        <v>14.1</v>
      </c>
      <c r="S139" s="2" t="s">
        <v>35</v>
      </c>
      <c r="T139" s="2">
        <v>14.1</v>
      </c>
    </row>
    <row r="140" s="3" customFormat="1" spans="1:20">
      <c r="A140" s="3">
        <v>101001</v>
      </c>
      <c r="B140" s="3">
        <v>1</v>
      </c>
      <c r="C140" s="3">
        <f>A141</f>
        <v>101002</v>
      </c>
      <c r="D140" s="9" t="s">
        <v>187</v>
      </c>
      <c r="E140" s="9" t="s">
        <v>139</v>
      </c>
      <c r="F140" s="3" t="str">
        <f t="shared" si="56"/>
        <v>HP|0.1;ATK|0.1</v>
      </c>
      <c r="G140" s="10" t="s">
        <v>33</v>
      </c>
      <c r="H140" s="3" t="str">
        <f t="shared" ref="H140:H143" si="59">L140&amp;"|"&amp;M140</f>
        <v>1036|10</v>
      </c>
      <c r="I140" s="3">
        <v>1000</v>
      </c>
      <c r="J140" s="3" t="s">
        <v>17</v>
      </c>
      <c r="K140" s="3" t="s">
        <v>188</v>
      </c>
      <c r="L140" s="3">
        <v>1036</v>
      </c>
      <c r="M140" s="3">
        <v>10</v>
      </c>
      <c r="Q140" s="3" t="s">
        <v>91</v>
      </c>
      <c r="R140" s="3">
        <v>0.1</v>
      </c>
      <c r="S140" s="3" t="s">
        <v>35</v>
      </c>
      <c r="T140" s="3">
        <v>0.1</v>
      </c>
    </row>
    <row r="141" s="3" customFormat="1" spans="1:20">
      <c r="A141" s="3">
        <v>101002</v>
      </c>
      <c r="B141" s="3">
        <v>2</v>
      </c>
      <c r="C141" s="3">
        <f t="shared" ref="C141:C153" si="60">A142</f>
        <v>101003</v>
      </c>
      <c r="D141" s="9" t="s">
        <v>189</v>
      </c>
      <c r="E141" s="9" t="s">
        <v>139</v>
      </c>
      <c r="F141" s="3" t="str">
        <f t="shared" si="56"/>
        <v>HP|1.1;ATK|1.1</v>
      </c>
      <c r="G141" s="10" t="s">
        <v>33</v>
      </c>
      <c r="H141" s="3" t="str">
        <f t="shared" si="59"/>
        <v>1036|15</v>
      </c>
      <c r="I141" s="3">
        <f t="shared" ref="I141:I153" si="61">I140+1000</f>
        <v>2000</v>
      </c>
      <c r="J141" s="3" t="s">
        <v>17</v>
      </c>
      <c r="K141" s="3" t="s">
        <v>188</v>
      </c>
      <c r="L141" s="3">
        <v>1036</v>
      </c>
      <c r="M141" s="3">
        <f t="shared" ref="M141:M153" si="62">M140+5</f>
        <v>15</v>
      </c>
      <c r="Q141" s="3" t="s">
        <v>91</v>
      </c>
      <c r="R141" s="3">
        <v>1.1</v>
      </c>
      <c r="S141" s="3" t="s">
        <v>35</v>
      </c>
      <c r="T141" s="3">
        <v>1.1</v>
      </c>
    </row>
    <row r="142" s="3" customFormat="1" spans="1:20">
      <c r="A142" s="3">
        <v>101003</v>
      </c>
      <c r="B142" s="3">
        <v>3</v>
      </c>
      <c r="C142" s="3">
        <f t="shared" si="60"/>
        <v>101004</v>
      </c>
      <c r="D142" s="9" t="s">
        <v>190</v>
      </c>
      <c r="E142" s="9" t="s">
        <v>139</v>
      </c>
      <c r="F142" s="3" t="str">
        <f t="shared" si="56"/>
        <v>HP|2.1;ATK|2.1</v>
      </c>
      <c r="G142" s="10" t="s">
        <v>33</v>
      </c>
      <c r="H142" s="3" t="str">
        <f t="shared" si="59"/>
        <v>1036|20</v>
      </c>
      <c r="I142" s="3">
        <f t="shared" si="61"/>
        <v>3000</v>
      </c>
      <c r="J142" s="3" t="s">
        <v>17</v>
      </c>
      <c r="K142" s="3" t="s">
        <v>188</v>
      </c>
      <c r="L142" s="3">
        <v>1036</v>
      </c>
      <c r="M142" s="3">
        <f t="shared" si="62"/>
        <v>20</v>
      </c>
      <c r="Q142" s="3" t="s">
        <v>91</v>
      </c>
      <c r="R142" s="3">
        <v>2.1</v>
      </c>
      <c r="S142" s="3" t="s">
        <v>35</v>
      </c>
      <c r="T142" s="3">
        <v>2.1</v>
      </c>
    </row>
    <row r="143" s="3" customFormat="1" spans="1:20">
      <c r="A143" s="3">
        <v>101004</v>
      </c>
      <c r="B143" s="3">
        <v>4</v>
      </c>
      <c r="C143" s="3">
        <f t="shared" si="60"/>
        <v>101005</v>
      </c>
      <c r="D143" s="9" t="s">
        <v>191</v>
      </c>
      <c r="E143" s="9" t="s">
        <v>139</v>
      </c>
      <c r="F143" s="3" t="str">
        <f t="shared" si="56"/>
        <v>HP|3.1;ATK|3.1</v>
      </c>
      <c r="G143" s="10" t="s">
        <v>33</v>
      </c>
      <c r="H143" s="3" t="str">
        <f t="shared" si="59"/>
        <v>1036|25</v>
      </c>
      <c r="I143" s="3">
        <f t="shared" si="61"/>
        <v>4000</v>
      </c>
      <c r="J143" s="3" t="s">
        <v>17</v>
      </c>
      <c r="K143" s="3" t="s">
        <v>188</v>
      </c>
      <c r="L143" s="3">
        <v>1036</v>
      </c>
      <c r="M143" s="3">
        <f t="shared" si="62"/>
        <v>25</v>
      </c>
      <c r="Q143" s="3" t="s">
        <v>91</v>
      </c>
      <c r="R143" s="3">
        <v>3.1</v>
      </c>
      <c r="S143" s="3" t="s">
        <v>35</v>
      </c>
      <c r="T143" s="3">
        <v>3.1</v>
      </c>
    </row>
    <row r="144" s="3" customFormat="1" spans="1:20">
      <c r="A144" s="3">
        <v>101005</v>
      </c>
      <c r="B144" s="3">
        <v>5</v>
      </c>
      <c r="C144" s="3">
        <f t="shared" si="60"/>
        <v>101006</v>
      </c>
      <c r="D144" s="9" t="s">
        <v>192</v>
      </c>
      <c r="E144" s="9" t="s">
        <v>139</v>
      </c>
      <c r="F144" s="3" t="str">
        <f t="shared" si="56"/>
        <v>HP|4.1;ATK|4.1</v>
      </c>
      <c r="G144" s="10" t="s">
        <v>33</v>
      </c>
      <c r="H144" s="3" t="str">
        <f>L144&amp;"|"&amp;M144&amp;";"&amp;O144&amp;"|"&amp;P144</f>
        <v>1036|30;101001|2</v>
      </c>
      <c r="I144" s="3">
        <f t="shared" si="61"/>
        <v>5000</v>
      </c>
      <c r="J144" s="3" t="s">
        <v>17</v>
      </c>
      <c r="K144" s="3" t="s">
        <v>188</v>
      </c>
      <c r="L144" s="3">
        <v>1036</v>
      </c>
      <c r="M144" s="3">
        <f t="shared" si="62"/>
        <v>30</v>
      </c>
      <c r="N144" s="3" t="str">
        <f>D140</f>
        <v>Earring1</v>
      </c>
      <c r="O144" s="3">
        <f>A140</f>
        <v>101001</v>
      </c>
      <c r="P144" s="3">
        <v>2</v>
      </c>
      <c r="Q144" s="3" t="s">
        <v>91</v>
      </c>
      <c r="R144" s="3">
        <v>4.1</v>
      </c>
      <c r="S144" s="3" t="s">
        <v>35</v>
      </c>
      <c r="T144" s="3">
        <v>4.1</v>
      </c>
    </row>
    <row r="145" s="3" customFormat="1" spans="1:20">
      <c r="A145" s="3">
        <v>101006</v>
      </c>
      <c r="B145" s="3">
        <v>6</v>
      </c>
      <c r="C145" s="3">
        <f t="shared" si="60"/>
        <v>101007</v>
      </c>
      <c r="D145" s="9" t="s">
        <v>193</v>
      </c>
      <c r="E145" s="9" t="s">
        <v>139</v>
      </c>
      <c r="F145" s="3" t="str">
        <f t="shared" si="56"/>
        <v>HP|5.1;ATK|5.1</v>
      </c>
      <c r="G145" s="10" t="s">
        <v>33</v>
      </c>
      <c r="H145" s="3" t="str">
        <f t="shared" ref="H145:H148" si="63">L145&amp;"|"&amp;M145</f>
        <v>1036|35</v>
      </c>
      <c r="I145" s="3">
        <f t="shared" si="61"/>
        <v>6000</v>
      </c>
      <c r="J145" s="3" t="s">
        <v>17</v>
      </c>
      <c r="K145" s="3" t="s">
        <v>188</v>
      </c>
      <c r="L145" s="3">
        <v>1036</v>
      </c>
      <c r="M145" s="3">
        <f t="shared" si="62"/>
        <v>35</v>
      </c>
      <c r="Q145" s="3" t="s">
        <v>91</v>
      </c>
      <c r="R145" s="3">
        <v>5.1</v>
      </c>
      <c r="S145" s="3" t="s">
        <v>35</v>
      </c>
      <c r="T145" s="3">
        <v>5.1</v>
      </c>
    </row>
    <row r="146" s="3" customFormat="1" spans="1:20">
      <c r="A146" s="3">
        <v>101007</v>
      </c>
      <c r="B146" s="3">
        <v>7</v>
      </c>
      <c r="C146" s="3">
        <f t="shared" si="60"/>
        <v>101008</v>
      </c>
      <c r="D146" s="9" t="s">
        <v>194</v>
      </c>
      <c r="E146" s="9" t="s">
        <v>139</v>
      </c>
      <c r="F146" s="3" t="str">
        <f t="shared" si="56"/>
        <v>HP|6.1;ATK|6.1</v>
      </c>
      <c r="G146" s="10" t="s">
        <v>33</v>
      </c>
      <c r="H146" s="3" t="str">
        <f t="shared" si="63"/>
        <v>1036|40</v>
      </c>
      <c r="I146" s="3">
        <f t="shared" si="61"/>
        <v>7000</v>
      </c>
      <c r="J146" s="3" t="s">
        <v>17</v>
      </c>
      <c r="K146" s="3" t="s">
        <v>188</v>
      </c>
      <c r="L146" s="3">
        <v>1036</v>
      </c>
      <c r="M146" s="3">
        <f t="shared" si="62"/>
        <v>40</v>
      </c>
      <c r="Q146" s="3" t="s">
        <v>91</v>
      </c>
      <c r="R146" s="3">
        <v>6.1</v>
      </c>
      <c r="S146" s="3" t="s">
        <v>35</v>
      </c>
      <c r="T146" s="3">
        <v>6.1</v>
      </c>
    </row>
    <row r="147" s="3" customFormat="1" spans="1:20">
      <c r="A147" s="3">
        <v>101008</v>
      </c>
      <c r="B147" s="3">
        <v>8</v>
      </c>
      <c r="C147" s="3">
        <f t="shared" si="60"/>
        <v>101009</v>
      </c>
      <c r="D147" s="9" t="s">
        <v>195</v>
      </c>
      <c r="E147" s="9" t="s">
        <v>139</v>
      </c>
      <c r="F147" s="3" t="str">
        <f t="shared" si="56"/>
        <v>HP|7.1;ATK|7.1</v>
      </c>
      <c r="G147" s="10" t="s">
        <v>33</v>
      </c>
      <c r="H147" s="3" t="str">
        <f t="shared" si="63"/>
        <v>1036|45</v>
      </c>
      <c r="I147" s="3">
        <f t="shared" si="61"/>
        <v>8000</v>
      </c>
      <c r="J147" s="3" t="s">
        <v>17</v>
      </c>
      <c r="K147" s="3" t="s">
        <v>188</v>
      </c>
      <c r="L147" s="3">
        <v>1036</v>
      </c>
      <c r="M147" s="3">
        <f t="shared" si="62"/>
        <v>45</v>
      </c>
      <c r="Q147" s="3" t="s">
        <v>91</v>
      </c>
      <c r="R147" s="3">
        <v>7.1</v>
      </c>
      <c r="S147" s="3" t="s">
        <v>35</v>
      </c>
      <c r="T147" s="3">
        <v>7.1</v>
      </c>
    </row>
    <row r="148" s="3" customFormat="1" spans="1:20">
      <c r="A148" s="3">
        <v>101009</v>
      </c>
      <c r="B148" s="3">
        <v>9</v>
      </c>
      <c r="C148" s="3">
        <f t="shared" si="60"/>
        <v>101010</v>
      </c>
      <c r="D148" s="9" t="s">
        <v>196</v>
      </c>
      <c r="E148" s="9" t="s">
        <v>139</v>
      </c>
      <c r="F148" s="3" t="str">
        <f t="shared" si="56"/>
        <v>HP|8.1;ATK|8.1</v>
      </c>
      <c r="G148" s="10" t="s">
        <v>33</v>
      </c>
      <c r="H148" s="3" t="str">
        <f t="shared" si="63"/>
        <v>1036|50</v>
      </c>
      <c r="I148" s="3">
        <f t="shared" si="61"/>
        <v>9000</v>
      </c>
      <c r="J148" s="3" t="s">
        <v>17</v>
      </c>
      <c r="K148" s="3" t="s">
        <v>188</v>
      </c>
      <c r="L148" s="3">
        <v>1036</v>
      </c>
      <c r="M148" s="3">
        <f t="shared" si="62"/>
        <v>50</v>
      </c>
      <c r="Q148" s="3" t="s">
        <v>91</v>
      </c>
      <c r="R148" s="3">
        <v>8.1</v>
      </c>
      <c r="S148" s="3" t="s">
        <v>35</v>
      </c>
      <c r="T148" s="3">
        <v>8.1</v>
      </c>
    </row>
    <row r="149" s="3" customFormat="1" spans="1:20">
      <c r="A149" s="3">
        <v>101010</v>
      </c>
      <c r="B149" s="3">
        <v>10</v>
      </c>
      <c r="C149" s="3">
        <f t="shared" si="60"/>
        <v>101011</v>
      </c>
      <c r="D149" s="9" t="s">
        <v>197</v>
      </c>
      <c r="E149" s="9" t="s">
        <v>139</v>
      </c>
      <c r="F149" s="3" t="str">
        <f t="shared" si="56"/>
        <v>HP|9.1;ATK|9.1</v>
      </c>
      <c r="G149" s="10" t="s">
        <v>33</v>
      </c>
      <c r="H149" s="3" t="str">
        <f>L149&amp;"|"&amp;M149&amp;";"&amp;O149&amp;"|"&amp;P149</f>
        <v>1036|55;101001|5</v>
      </c>
      <c r="I149" s="3">
        <f t="shared" si="61"/>
        <v>10000</v>
      </c>
      <c r="J149" s="3" t="s">
        <v>17</v>
      </c>
      <c r="K149" s="3" t="s">
        <v>188</v>
      </c>
      <c r="L149" s="3">
        <v>1036</v>
      </c>
      <c r="M149" s="3">
        <f t="shared" si="62"/>
        <v>55</v>
      </c>
      <c r="N149" s="3" t="str">
        <f>D140</f>
        <v>Earring1</v>
      </c>
      <c r="O149" s="3">
        <f>A140</f>
        <v>101001</v>
      </c>
      <c r="P149" s="3">
        <v>5</v>
      </c>
      <c r="Q149" s="3" t="s">
        <v>91</v>
      </c>
      <c r="R149" s="3">
        <v>9.1</v>
      </c>
      <c r="S149" s="3" t="s">
        <v>35</v>
      </c>
      <c r="T149" s="3">
        <v>9.1</v>
      </c>
    </row>
    <row r="150" s="3" customFormat="1" spans="1:20">
      <c r="A150" s="3">
        <v>101011</v>
      </c>
      <c r="B150" s="3">
        <v>11</v>
      </c>
      <c r="C150" s="3">
        <f t="shared" si="60"/>
        <v>101012</v>
      </c>
      <c r="D150" s="9" t="s">
        <v>198</v>
      </c>
      <c r="E150" s="9" t="s">
        <v>139</v>
      </c>
      <c r="F150" s="3" t="str">
        <f t="shared" si="56"/>
        <v>HP|10.1;ATK|10.1</v>
      </c>
      <c r="G150" s="10" t="s">
        <v>33</v>
      </c>
      <c r="H150" s="3" t="str">
        <f t="shared" ref="H150:H152" si="64">L150&amp;"|"&amp;M150</f>
        <v>1036|60</v>
      </c>
      <c r="I150" s="3">
        <f t="shared" si="61"/>
        <v>11000</v>
      </c>
      <c r="J150" s="3" t="s">
        <v>17</v>
      </c>
      <c r="K150" s="3" t="s">
        <v>188</v>
      </c>
      <c r="L150" s="3">
        <v>1036</v>
      </c>
      <c r="M150" s="3">
        <f t="shared" si="62"/>
        <v>60</v>
      </c>
      <c r="Q150" s="3" t="s">
        <v>91</v>
      </c>
      <c r="R150" s="3">
        <v>10.1</v>
      </c>
      <c r="S150" s="3" t="s">
        <v>35</v>
      </c>
      <c r="T150" s="3">
        <v>10.1</v>
      </c>
    </row>
    <row r="151" s="3" customFormat="1" spans="1:20">
      <c r="A151" s="3">
        <v>101012</v>
      </c>
      <c r="B151" s="3">
        <v>12</v>
      </c>
      <c r="C151" s="3">
        <f t="shared" si="60"/>
        <v>101013</v>
      </c>
      <c r="D151" s="9" t="s">
        <v>199</v>
      </c>
      <c r="E151" s="9" t="s">
        <v>139</v>
      </c>
      <c r="F151" s="3" t="str">
        <f t="shared" si="56"/>
        <v>HP|11.1;ATK|11.1</v>
      </c>
      <c r="G151" s="10" t="s">
        <v>33</v>
      </c>
      <c r="H151" s="3" t="str">
        <f t="shared" si="64"/>
        <v>1036|65</v>
      </c>
      <c r="I151" s="3">
        <f t="shared" si="61"/>
        <v>12000</v>
      </c>
      <c r="J151" s="3" t="s">
        <v>17</v>
      </c>
      <c r="K151" s="3" t="s">
        <v>188</v>
      </c>
      <c r="L151" s="3">
        <v>1036</v>
      </c>
      <c r="M151" s="3">
        <f t="shared" si="62"/>
        <v>65</v>
      </c>
      <c r="Q151" s="3" t="s">
        <v>91</v>
      </c>
      <c r="R151" s="3">
        <v>11.1</v>
      </c>
      <c r="S151" s="3" t="s">
        <v>35</v>
      </c>
      <c r="T151" s="3">
        <v>11.1</v>
      </c>
    </row>
    <row r="152" s="3" customFormat="1" spans="1:20">
      <c r="A152" s="3">
        <v>101013</v>
      </c>
      <c r="B152" s="3">
        <v>13</v>
      </c>
      <c r="C152" s="3">
        <f t="shared" si="60"/>
        <v>101014</v>
      </c>
      <c r="D152" s="9" t="s">
        <v>200</v>
      </c>
      <c r="E152" s="9" t="s">
        <v>139</v>
      </c>
      <c r="F152" s="3" t="str">
        <f t="shared" si="56"/>
        <v>HP|12.1;ATK|12.1</v>
      </c>
      <c r="G152" s="10" t="s">
        <v>33</v>
      </c>
      <c r="H152" s="3" t="str">
        <f t="shared" si="64"/>
        <v>1036|70</v>
      </c>
      <c r="I152" s="3">
        <f t="shared" si="61"/>
        <v>13000</v>
      </c>
      <c r="J152" s="3" t="s">
        <v>17</v>
      </c>
      <c r="K152" s="3" t="s">
        <v>188</v>
      </c>
      <c r="L152" s="3">
        <v>1036</v>
      </c>
      <c r="M152" s="3">
        <f t="shared" si="62"/>
        <v>70</v>
      </c>
      <c r="Q152" s="3" t="s">
        <v>91</v>
      </c>
      <c r="R152" s="3">
        <v>12.1</v>
      </c>
      <c r="S152" s="3" t="s">
        <v>35</v>
      </c>
      <c r="T152" s="3">
        <v>12.1</v>
      </c>
    </row>
    <row r="153" s="3" customFormat="1" spans="1:20">
      <c r="A153" s="3">
        <v>101014</v>
      </c>
      <c r="B153" s="3">
        <v>14</v>
      </c>
      <c r="C153" s="3">
        <f t="shared" si="60"/>
        <v>101015</v>
      </c>
      <c r="D153" s="9" t="s">
        <v>201</v>
      </c>
      <c r="E153" s="9" t="s">
        <v>139</v>
      </c>
      <c r="F153" s="3" t="str">
        <f t="shared" si="56"/>
        <v>HP|13.1;ATK|13.1</v>
      </c>
      <c r="G153" s="10" t="s">
        <v>33</v>
      </c>
      <c r="H153" s="3" t="str">
        <f>L153&amp;"|"&amp;M153&amp;";"&amp;O153&amp;"|"&amp;P153</f>
        <v>1036|75;101001|8</v>
      </c>
      <c r="I153" s="3">
        <f t="shared" si="61"/>
        <v>14000</v>
      </c>
      <c r="J153" s="3" t="s">
        <v>17</v>
      </c>
      <c r="K153" s="3" t="s">
        <v>188</v>
      </c>
      <c r="L153" s="3">
        <v>1036</v>
      </c>
      <c r="M153" s="3">
        <f t="shared" si="62"/>
        <v>75</v>
      </c>
      <c r="N153" s="3" t="str">
        <f>D140</f>
        <v>Earring1</v>
      </c>
      <c r="O153" s="3">
        <f>A140</f>
        <v>101001</v>
      </c>
      <c r="P153" s="3">
        <v>8</v>
      </c>
      <c r="Q153" s="3" t="s">
        <v>91</v>
      </c>
      <c r="R153" s="3">
        <v>13.1</v>
      </c>
      <c r="S153" s="3" t="s">
        <v>35</v>
      </c>
      <c r="T153" s="3">
        <v>13.1</v>
      </c>
    </row>
    <row r="154" s="3" customFormat="1" spans="1:20">
      <c r="A154" s="3">
        <v>101015</v>
      </c>
      <c r="B154" s="3">
        <v>15</v>
      </c>
      <c r="D154" s="9" t="s">
        <v>202</v>
      </c>
      <c r="E154" s="9" t="s">
        <v>139</v>
      </c>
      <c r="F154" s="3" t="str">
        <f t="shared" si="56"/>
        <v>HP|14.1;ATK|14.1</v>
      </c>
      <c r="G154" s="10" t="s">
        <v>33</v>
      </c>
      <c r="J154" s="3" t="s">
        <v>17</v>
      </c>
      <c r="Q154" s="3" t="s">
        <v>91</v>
      </c>
      <c r="R154" s="3">
        <v>14.1</v>
      </c>
      <c r="S154" s="3" t="s">
        <v>35</v>
      </c>
      <c r="T154" s="3">
        <v>14.1</v>
      </c>
    </row>
    <row r="155" s="2" customFormat="1" spans="1:20">
      <c r="A155" s="2">
        <v>101101</v>
      </c>
      <c r="B155" s="2">
        <v>1</v>
      </c>
      <c r="C155" s="2">
        <f>A156</f>
        <v>101102</v>
      </c>
      <c r="D155" s="11" t="s">
        <v>203</v>
      </c>
      <c r="E155" s="11" t="s">
        <v>139</v>
      </c>
      <c r="F155" s="2" t="str">
        <f t="shared" si="56"/>
        <v>HP|0.1;ATK|0.1</v>
      </c>
      <c r="G155" s="8" t="s">
        <v>33</v>
      </c>
      <c r="H155" s="2" t="str">
        <f t="shared" ref="H155:H158" si="65">L155&amp;"|"&amp;M155</f>
        <v>1046|10</v>
      </c>
      <c r="I155" s="2">
        <v>1000</v>
      </c>
      <c r="J155" s="2" t="s">
        <v>17</v>
      </c>
      <c r="K155" s="2" t="s">
        <v>204</v>
      </c>
      <c r="L155" s="2">
        <v>1046</v>
      </c>
      <c r="M155" s="2">
        <v>10</v>
      </c>
      <c r="Q155" s="2" t="s">
        <v>91</v>
      </c>
      <c r="R155" s="2">
        <v>0.1</v>
      </c>
      <c r="S155" s="2" t="s">
        <v>35</v>
      </c>
      <c r="T155" s="2">
        <v>0.1</v>
      </c>
    </row>
    <row r="156" s="2" customFormat="1" spans="1:20">
      <c r="A156" s="2">
        <v>101102</v>
      </c>
      <c r="B156" s="2">
        <v>2</v>
      </c>
      <c r="C156" s="2">
        <f t="shared" ref="C156:C168" si="66">A157</f>
        <v>101103</v>
      </c>
      <c r="D156" s="11" t="s">
        <v>205</v>
      </c>
      <c r="E156" s="11" t="s">
        <v>139</v>
      </c>
      <c r="F156" s="2" t="str">
        <f t="shared" si="56"/>
        <v>HP|1.1;ATK|1.1</v>
      </c>
      <c r="G156" s="8" t="s">
        <v>33</v>
      </c>
      <c r="H156" s="2" t="str">
        <f t="shared" si="65"/>
        <v>1046|15</v>
      </c>
      <c r="I156" s="2">
        <f t="shared" ref="I156:I168" si="67">I155+1000</f>
        <v>2000</v>
      </c>
      <c r="J156" s="2" t="s">
        <v>17</v>
      </c>
      <c r="K156" s="2" t="s">
        <v>204</v>
      </c>
      <c r="L156" s="2">
        <v>1046</v>
      </c>
      <c r="M156" s="2">
        <f t="shared" ref="M156:M168" si="68">M155+5</f>
        <v>15</v>
      </c>
      <c r="Q156" s="2" t="s">
        <v>91</v>
      </c>
      <c r="R156" s="2">
        <v>1.1</v>
      </c>
      <c r="S156" s="2" t="s">
        <v>35</v>
      </c>
      <c r="T156" s="2">
        <v>1.1</v>
      </c>
    </row>
    <row r="157" s="2" customFormat="1" spans="1:20">
      <c r="A157" s="2">
        <v>101103</v>
      </c>
      <c r="B157" s="2">
        <v>3</v>
      </c>
      <c r="C157" s="2">
        <f t="shared" si="66"/>
        <v>101104</v>
      </c>
      <c r="D157" s="11" t="s">
        <v>206</v>
      </c>
      <c r="E157" s="11" t="s">
        <v>139</v>
      </c>
      <c r="F157" s="2" t="str">
        <f t="shared" si="56"/>
        <v>HP|2.1;ATK|2.1</v>
      </c>
      <c r="G157" s="8" t="s">
        <v>33</v>
      </c>
      <c r="H157" s="2" t="str">
        <f t="shared" si="65"/>
        <v>1046|20</v>
      </c>
      <c r="I157" s="2">
        <f t="shared" si="67"/>
        <v>3000</v>
      </c>
      <c r="J157" s="2" t="s">
        <v>17</v>
      </c>
      <c r="K157" s="2" t="s">
        <v>204</v>
      </c>
      <c r="L157" s="2">
        <v>1046</v>
      </c>
      <c r="M157" s="2">
        <f t="shared" si="68"/>
        <v>20</v>
      </c>
      <c r="Q157" s="2" t="s">
        <v>91</v>
      </c>
      <c r="R157" s="2">
        <v>2.1</v>
      </c>
      <c r="S157" s="2" t="s">
        <v>35</v>
      </c>
      <c r="T157" s="2">
        <v>2.1</v>
      </c>
    </row>
    <row r="158" s="2" customFormat="1" spans="1:20">
      <c r="A158" s="2">
        <v>101104</v>
      </c>
      <c r="B158" s="2">
        <v>4</v>
      </c>
      <c r="C158" s="2">
        <f t="shared" si="66"/>
        <v>101105</v>
      </c>
      <c r="D158" s="11" t="s">
        <v>207</v>
      </c>
      <c r="E158" s="11" t="s">
        <v>139</v>
      </c>
      <c r="F158" s="2" t="str">
        <f t="shared" si="56"/>
        <v>HP|3.1;ATK|3.1</v>
      </c>
      <c r="G158" s="8" t="s">
        <v>33</v>
      </c>
      <c r="H158" s="2" t="str">
        <f t="shared" si="65"/>
        <v>1046|25</v>
      </c>
      <c r="I158" s="2">
        <f t="shared" si="67"/>
        <v>4000</v>
      </c>
      <c r="J158" s="2" t="s">
        <v>17</v>
      </c>
      <c r="K158" s="2" t="s">
        <v>204</v>
      </c>
      <c r="L158" s="2">
        <v>1046</v>
      </c>
      <c r="M158" s="2">
        <f t="shared" si="68"/>
        <v>25</v>
      </c>
      <c r="Q158" s="2" t="s">
        <v>91</v>
      </c>
      <c r="R158" s="2">
        <v>3.1</v>
      </c>
      <c r="S158" s="2" t="s">
        <v>35</v>
      </c>
      <c r="T158" s="2">
        <v>3.1</v>
      </c>
    </row>
    <row r="159" s="2" customFormat="1" spans="1:20">
      <c r="A159" s="2">
        <v>101105</v>
      </c>
      <c r="B159" s="2">
        <v>5</v>
      </c>
      <c r="C159" s="2">
        <f t="shared" si="66"/>
        <v>101106</v>
      </c>
      <c r="D159" s="11" t="s">
        <v>208</v>
      </c>
      <c r="E159" s="11" t="s">
        <v>139</v>
      </c>
      <c r="F159" s="2" t="str">
        <f t="shared" si="56"/>
        <v>HP|4.1;ATK|4.1</v>
      </c>
      <c r="G159" s="8" t="s">
        <v>33</v>
      </c>
      <c r="H159" s="2" t="str">
        <f>L159&amp;"|"&amp;M159&amp;";"&amp;O159&amp;"|"&amp;P159</f>
        <v>1046|30;101101|2</v>
      </c>
      <c r="I159" s="2">
        <f t="shared" si="67"/>
        <v>5000</v>
      </c>
      <c r="J159" s="2" t="s">
        <v>17</v>
      </c>
      <c r="K159" s="2" t="s">
        <v>204</v>
      </c>
      <c r="L159" s="2">
        <v>1046</v>
      </c>
      <c r="M159" s="2">
        <f t="shared" si="68"/>
        <v>30</v>
      </c>
      <c r="N159" s="2" t="str">
        <f>D155</f>
        <v>Wrist Band1</v>
      </c>
      <c r="O159" s="2">
        <f>A155</f>
        <v>101101</v>
      </c>
      <c r="P159" s="2">
        <v>2</v>
      </c>
      <c r="Q159" s="2" t="s">
        <v>91</v>
      </c>
      <c r="R159" s="2">
        <v>4.1</v>
      </c>
      <c r="S159" s="2" t="s">
        <v>35</v>
      </c>
      <c r="T159" s="2">
        <v>4.1</v>
      </c>
    </row>
    <row r="160" s="2" customFormat="1" spans="1:20">
      <c r="A160" s="2">
        <v>101106</v>
      </c>
      <c r="B160" s="2">
        <v>6</v>
      </c>
      <c r="C160" s="2">
        <f t="shared" si="66"/>
        <v>101107</v>
      </c>
      <c r="D160" s="11" t="s">
        <v>209</v>
      </c>
      <c r="E160" s="11" t="s">
        <v>139</v>
      </c>
      <c r="F160" s="2" t="str">
        <f t="shared" ref="F160:F185" si="69">Q160&amp;"|"&amp;R160&amp;";"&amp;S160&amp;"|"&amp;T160</f>
        <v>HP|5.1;ATK|5.1</v>
      </c>
      <c r="G160" s="8" t="s">
        <v>33</v>
      </c>
      <c r="H160" s="2" t="str">
        <f t="shared" ref="H160:H163" si="70">L160&amp;"|"&amp;M160</f>
        <v>1046|35</v>
      </c>
      <c r="I160" s="2">
        <f t="shared" si="67"/>
        <v>6000</v>
      </c>
      <c r="J160" s="2" t="s">
        <v>17</v>
      </c>
      <c r="K160" s="2" t="s">
        <v>204</v>
      </c>
      <c r="L160" s="2">
        <v>1046</v>
      </c>
      <c r="M160" s="2">
        <f t="shared" si="68"/>
        <v>35</v>
      </c>
      <c r="Q160" s="2" t="s">
        <v>91</v>
      </c>
      <c r="R160" s="2">
        <v>5.1</v>
      </c>
      <c r="S160" s="2" t="s">
        <v>35</v>
      </c>
      <c r="T160" s="2">
        <v>5.1</v>
      </c>
    </row>
    <row r="161" s="2" customFormat="1" spans="1:20">
      <c r="A161" s="2">
        <v>101107</v>
      </c>
      <c r="B161" s="2">
        <v>7</v>
      </c>
      <c r="C161" s="2">
        <f t="shared" si="66"/>
        <v>101108</v>
      </c>
      <c r="D161" s="11" t="s">
        <v>210</v>
      </c>
      <c r="E161" s="11" t="s">
        <v>139</v>
      </c>
      <c r="F161" s="2" t="str">
        <f t="shared" si="69"/>
        <v>HP|6.1;ATK|6.1</v>
      </c>
      <c r="G161" s="8" t="s">
        <v>33</v>
      </c>
      <c r="H161" s="2" t="str">
        <f t="shared" si="70"/>
        <v>1046|40</v>
      </c>
      <c r="I161" s="2">
        <f t="shared" si="67"/>
        <v>7000</v>
      </c>
      <c r="J161" s="2" t="s">
        <v>17</v>
      </c>
      <c r="K161" s="2" t="s">
        <v>204</v>
      </c>
      <c r="L161" s="2">
        <v>1046</v>
      </c>
      <c r="M161" s="2">
        <f t="shared" si="68"/>
        <v>40</v>
      </c>
      <c r="Q161" s="2" t="s">
        <v>91</v>
      </c>
      <c r="R161" s="2">
        <v>6.1</v>
      </c>
      <c r="S161" s="2" t="s">
        <v>35</v>
      </c>
      <c r="T161" s="2">
        <v>6.1</v>
      </c>
    </row>
    <row r="162" s="2" customFormat="1" spans="1:20">
      <c r="A162" s="2">
        <v>101108</v>
      </c>
      <c r="B162" s="2">
        <v>8</v>
      </c>
      <c r="C162" s="2">
        <f t="shared" si="66"/>
        <v>101109</v>
      </c>
      <c r="D162" s="11" t="s">
        <v>211</v>
      </c>
      <c r="E162" s="11" t="s">
        <v>139</v>
      </c>
      <c r="F162" s="2" t="str">
        <f t="shared" si="69"/>
        <v>HP|7.1;ATK|7.1</v>
      </c>
      <c r="G162" s="8" t="s">
        <v>33</v>
      </c>
      <c r="H162" s="2" t="str">
        <f t="shared" si="70"/>
        <v>1046|45</v>
      </c>
      <c r="I162" s="2">
        <f t="shared" si="67"/>
        <v>8000</v>
      </c>
      <c r="J162" s="2" t="s">
        <v>17</v>
      </c>
      <c r="K162" s="2" t="s">
        <v>204</v>
      </c>
      <c r="L162" s="2">
        <v>1046</v>
      </c>
      <c r="M162" s="2">
        <f t="shared" si="68"/>
        <v>45</v>
      </c>
      <c r="Q162" s="2" t="s">
        <v>91</v>
      </c>
      <c r="R162" s="2">
        <v>7.1</v>
      </c>
      <c r="S162" s="2" t="s">
        <v>35</v>
      </c>
      <c r="T162" s="2">
        <v>7.1</v>
      </c>
    </row>
    <row r="163" s="2" customFormat="1" spans="1:20">
      <c r="A163" s="2">
        <v>101109</v>
      </c>
      <c r="B163" s="2">
        <v>9</v>
      </c>
      <c r="C163" s="2">
        <f t="shared" si="66"/>
        <v>101110</v>
      </c>
      <c r="D163" s="11" t="s">
        <v>212</v>
      </c>
      <c r="E163" s="11" t="s">
        <v>139</v>
      </c>
      <c r="F163" s="2" t="str">
        <f t="shared" si="69"/>
        <v>HP|8.1;ATK|8.1</v>
      </c>
      <c r="G163" s="8" t="s">
        <v>33</v>
      </c>
      <c r="H163" s="2" t="str">
        <f t="shared" si="70"/>
        <v>1046|50</v>
      </c>
      <c r="I163" s="2">
        <f t="shared" si="67"/>
        <v>9000</v>
      </c>
      <c r="J163" s="2" t="s">
        <v>17</v>
      </c>
      <c r="K163" s="2" t="s">
        <v>204</v>
      </c>
      <c r="L163" s="2">
        <v>1046</v>
      </c>
      <c r="M163" s="2">
        <f t="shared" si="68"/>
        <v>50</v>
      </c>
      <c r="Q163" s="2" t="s">
        <v>91</v>
      </c>
      <c r="R163" s="2">
        <v>8.1</v>
      </c>
      <c r="S163" s="2" t="s">
        <v>35</v>
      </c>
      <c r="T163" s="2">
        <v>8.1</v>
      </c>
    </row>
    <row r="164" s="2" customFormat="1" spans="1:20">
      <c r="A164" s="2">
        <v>101110</v>
      </c>
      <c r="B164" s="2">
        <v>10</v>
      </c>
      <c r="C164" s="2">
        <f t="shared" si="66"/>
        <v>101111</v>
      </c>
      <c r="D164" s="11" t="s">
        <v>213</v>
      </c>
      <c r="E164" s="11" t="s">
        <v>139</v>
      </c>
      <c r="F164" s="2" t="str">
        <f t="shared" si="69"/>
        <v>HP|9.1;ATK|9.1</v>
      </c>
      <c r="G164" s="8" t="s">
        <v>33</v>
      </c>
      <c r="H164" s="2" t="str">
        <f>L164&amp;"|"&amp;M164&amp;";"&amp;O164&amp;"|"&amp;P164</f>
        <v>1046|55;101101|5</v>
      </c>
      <c r="I164" s="2">
        <f t="shared" si="67"/>
        <v>10000</v>
      </c>
      <c r="J164" s="2" t="s">
        <v>17</v>
      </c>
      <c r="K164" s="2" t="s">
        <v>204</v>
      </c>
      <c r="L164" s="2">
        <v>1046</v>
      </c>
      <c r="M164" s="2">
        <f t="shared" si="68"/>
        <v>55</v>
      </c>
      <c r="N164" s="2" t="str">
        <f>D155</f>
        <v>Wrist Band1</v>
      </c>
      <c r="O164" s="2">
        <f>A155</f>
        <v>101101</v>
      </c>
      <c r="P164" s="2">
        <v>5</v>
      </c>
      <c r="Q164" s="2" t="s">
        <v>91</v>
      </c>
      <c r="R164" s="2">
        <v>9.1</v>
      </c>
      <c r="S164" s="2" t="s">
        <v>35</v>
      </c>
      <c r="T164" s="2">
        <v>9.1</v>
      </c>
    </row>
    <row r="165" s="2" customFormat="1" spans="1:20">
      <c r="A165" s="2">
        <v>101111</v>
      </c>
      <c r="B165" s="2">
        <v>11</v>
      </c>
      <c r="C165" s="2">
        <f t="shared" si="66"/>
        <v>101112</v>
      </c>
      <c r="D165" s="11" t="s">
        <v>214</v>
      </c>
      <c r="E165" s="11" t="s">
        <v>139</v>
      </c>
      <c r="F165" s="2" t="str">
        <f t="shared" si="69"/>
        <v>HP|10.1;ATK|10.1</v>
      </c>
      <c r="G165" s="8" t="s">
        <v>33</v>
      </c>
      <c r="H165" s="2" t="str">
        <f t="shared" ref="H165:H167" si="71">L165&amp;"|"&amp;M165</f>
        <v>1046|60</v>
      </c>
      <c r="I165" s="2">
        <f t="shared" si="67"/>
        <v>11000</v>
      </c>
      <c r="J165" s="2" t="s">
        <v>17</v>
      </c>
      <c r="K165" s="2" t="s">
        <v>204</v>
      </c>
      <c r="L165" s="2">
        <v>1046</v>
      </c>
      <c r="M165" s="2">
        <f t="shared" si="68"/>
        <v>60</v>
      </c>
      <c r="Q165" s="2" t="s">
        <v>91</v>
      </c>
      <c r="R165" s="2">
        <v>10.1</v>
      </c>
      <c r="S165" s="2" t="s">
        <v>35</v>
      </c>
      <c r="T165" s="2">
        <v>10.1</v>
      </c>
    </row>
    <row r="166" s="2" customFormat="1" spans="1:20">
      <c r="A166" s="2">
        <v>101112</v>
      </c>
      <c r="B166" s="2">
        <v>12</v>
      </c>
      <c r="C166" s="2">
        <f t="shared" si="66"/>
        <v>101113</v>
      </c>
      <c r="D166" s="11" t="s">
        <v>215</v>
      </c>
      <c r="E166" s="11" t="s">
        <v>139</v>
      </c>
      <c r="F166" s="2" t="str">
        <f t="shared" si="69"/>
        <v>HP|11.1;ATK|11.1</v>
      </c>
      <c r="G166" s="8" t="s">
        <v>33</v>
      </c>
      <c r="H166" s="2" t="str">
        <f t="shared" si="71"/>
        <v>1046|65</v>
      </c>
      <c r="I166" s="2">
        <f t="shared" si="67"/>
        <v>12000</v>
      </c>
      <c r="J166" s="2" t="s">
        <v>17</v>
      </c>
      <c r="K166" s="2" t="s">
        <v>204</v>
      </c>
      <c r="L166" s="2">
        <v>1046</v>
      </c>
      <c r="M166" s="2">
        <f t="shared" si="68"/>
        <v>65</v>
      </c>
      <c r="Q166" s="2" t="s">
        <v>91</v>
      </c>
      <c r="R166" s="2">
        <v>11.1</v>
      </c>
      <c r="S166" s="2" t="s">
        <v>35</v>
      </c>
      <c r="T166" s="2">
        <v>11.1</v>
      </c>
    </row>
    <row r="167" s="2" customFormat="1" spans="1:20">
      <c r="A167" s="2">
        <v>101113</v>
      </c>
      <c r="B167" s="2">
        <v>13</v>
      </c>
      <c r="C167" s="2">
        <f t="shared" si="66"/>
        <v>101114</v>
      </c>
      <c r="D167" s="11" t="s">
        <v>216</v>
      </c>
      <c r="E167" s="11" t="s">
        <v>139</v>
      </c>
      <c r="F167" s="2" t="str">
        <f t="shared" si="69"/>
        <v>HP|12.1;ATK|12.1</v>
      </c>
      <c r="G167" s="8" t="s">
        <v>33</v>
      </c>
      <c r="H167" s="2" t="str">
        <f t="shared" si="71"/>
        <v>1046|70</v>
      </c>
      <c r="I167" s="2">
        <f t="shared" si="67"/>
        <v>13000</v>
      </c>
      <c r="J167" s="2" t="s">
        <v>17</v>
      </c>
      <c r="K167" s="2" t="s">
        <v>204</v>
      </c>
      <c r="L167" s="2">
        <v>1046</v>
      </c>
      <c r="M167" s="2">
        <f t="shared" si="68"/>
        <v>70</v>
      </c>
      <c r="Q167" s="2" t="s">
        <v>91</v>
      </c>
      <c r="R167" s="2">
        <v>12.1</v>
      </c>
      <c r="S167" s="2" t="s">
        <v>35</v>
      </c>
      <c r="T167" s="2">
        <v>12.1</v>
      </c>
    </row>
    <row r="168" s="2" customFormat="1" spans="1:20">
      <c r="A168" s="2">
        <v>101114</v>
      </c>
      <c r="B168" s="2">
        <v>14</v>
      </c>
      <c r="C168" s="2">
        <f t="shared" si="66"/>
        <v>101115</v>
      </c>
      <c r="D168" s="11" t="s">
        <v>217</v>
      </c>
      <c r="E168" s="11" t="s">
        <v>139</v>
      </c>
      <c r="F168" s="2" t="str">
        <f t="shared" si="69"/>
        <v>HP|13.1;ATK|13.1</v>
      </c>
      <c r="G168" s="8" t="s">
        <v>33</v>
      </c>
      <c r="H168" s="2" t="str">
        <f>L168&amp;"|"&amp;M168&amp;";"&amp;O168&amp;"|"&amp;P168</f>
        <v>1046|75;101101|8</v>
      </c>
      <c r="I168" s="2">
        <f t="shared" si="67"/>
        <v>14000</v>
      </c>
      <c r="J168" s="2" t="s">
        <v>17</v>
      </c>
      <c r="K168" s="2" t="s">
        <v>204</v>
      </c>
      <c r="L168" s="2">
        <v>1046</v>
      </c>
      <c r="M168" s="2">
        <f t="shared" si="68"/>
        <v>75</v>
      </c>
      <c r="N168" s="2" t="str">
        <f>D155</f>
        <v>Wrist Band1</v>
      </c>
      <c r="O168" s="2">
        <f>A155</f>
        <v>101101</v>
      </c>
      <c r="P168" s="2">
        <v>8</v>
      </c>
      <c r="Q168" s="2" t="s">
        <v>91</v>
      </c>
      <c r="R168" s="2">
        <v>13.1</v>
      </c>
      <c r="S168" s="2" t="s">
        <v>35</v>
      </c>
      <c r="T168" s="2">
        <v>13.1</v>
      </c>
    </row>
    <row r="169" s="2" customFormat="1" spans="1:20">
      <c r="A169" s="2">
        <v>101115</v>
      </c>
      <c r="B169" s="2">
        <v>15</v>
      </c>
      <c r="D169" s="11" t="s">
        <v>218</v>
      </c>
      <c r="E169" s="11" t="s">
        <v>139</v>
      </c>
      <c r="F169" s="2" t="str">
        <f t="shared" si="69"/>
        <v>HP|14.1;ATK|14.1</v>
      </c>
      <c r="G169" s="8" t="s">
        <v>33</v>
      </c>
      <c r="J169" s="2" t="s">
        <v>17</v>
      </c>
      <c r="Q169" s="2" t="s">
        <v>91</v>
      </c>
      <c r="R169" s="2">
        <v>14.1</v>
      </c>
      <c r="S169" s="2" t="s">
        <v>35</v>
      </c>
      <c r="T169" s="2">
        <v>14.1</v>
      </c>
    </row>
    <row r="170" s="3" customFormat="1" spans="1:20">
      <c r="A170" s="3">
        <v>101201</v>
      </c>
      <c r="B170" s="3">
        <v>1</v>
      </c>
      <c r="C170" s="3">
        <f>A171</f>
        <v>101202</v>
      </c>
      <c r="D170" s="9" t="s">
        <v>219</v>
      </c>
      <c r="E170" s="9" t="s">
        <v>139</v>
      </c>
      <c r="F170" s="3" t="str">
        <f t="shared" si="69"/>
        <v>HP|0.1;ATK|0.1</v>
      </c>
      <c r="G170" s="10" t="s">
        <v>33</v>
      </c>
      <c r="H170" s="3" t="str">
        <f t="shared" ref="H170:H173" si="72">L170&amp;"|"&amp;M170</f>
        <v>1005|10</v>
      </c>
      <c r="I170" s="3">
        <v>1000</v>
      </c>
      <c r="J170" s="3" t="s">
        <v>17</v>
      </c>
      <c r="K170" s="3" t="s">
        <v>220</v>
      </c>
      <c r="L170" s="3">
        <v>1005</v>
      </c>
      <c r="M170" s="3">
        <v>10</v>
      </c>
      <c r="Q170" s="3" t="s">
        <v>91</v>
      </c>
      <c r="R170" s="3">
        <v>0.1</v>
      </c>
      <c r="S170" s="3" t="s">
        <v>35</v>
      </c>
      <c r="T170" s="3">
        <v>0.1</v>
      </c>
    </row>
    <row r="171" s="3" customFormat="1" spans="1:20">
      <c r="A171" s="3">
        <v>101202</v>
      </c>
      <c r="B171" s="3">
        <v>2</v>
      </c>
      <c r="C171" s="3">
        <f>A172</f>
        <v>101203</v>
      </c>
      <c r="D171" s="9" t="s">
        <v>221</v>
      </c>
      <c r="E171" s="9" t="s">
        <v>139</v>
      </c>
      <c r="F171" s="3" t="str">
        <f t="shared" si="69"/>
        <v>HP|1.1;ATK|1.1</v>
      </c>
      <c r="G171" s="10" t="s">
        <v>33</v>
      </c>
      <c r="H171" s="3" t="str">
        <f t="shared" si="72"/>
        <v>1005|15</v>
      </c>
      <c r="I171" s="3">
        <f t="shared" ref="I171:I183" si="73">I170+1000</f>
        <v>2000</v>
      </c>
      <c r="J171" s="3" t="s">
        <v>17</v>
      </c>
      <c r="K171" s="3" t="s">
        <v>220</v>
      </c>
      <c r="L171" s="3">
        <v>1005</v>
      </c>
      <c r="M171" s="3">
        <f t="shared" ref="M171:M183" si="74">M170+5</f>
        <v>15</v>
      </c>
      <c r="Q171" s="3" t="s">
        <v>91</v>
      </c>
      <c r="R171" s="3">
        <v>1.1</v>
      </c>
      <c r="S171" s="3" t="s">
        <v>35</v>
      </c>
      <c r="T171" s="3">
        <v>1.1</v>
      </c>
    </row>
    <row r="172" s="3" customFormat="1" spans="1:20">
      <c r="A172" s="3">
        <v>101203</v>
      </c>
      <c r="B172" s="3">
        <v>3</v>
      </c>
      <c r="C172" s="3">
        <f t="shared" ref="C171:C183" si="75">A173</f>
        <v>101204</v>
      </c>
      <c r="D172" s="9" t="s">
        <v>222</v>
      </c>
      <c r="E172" s="9" t="s">
        <v>139</v>
      </c>
      <c r="F172" s="3" t="str">
        <f t="shared" si="69"/>
        <v>HP|2.1;ATK|2.1</v>
      </c>
      <c r="G172" s="10" t="s">
        <v>33</v>
      </c>
      <c r="H172" s="3" t="str">
        <f t="shared" si="72"/>
        <v>1005|20</v>
      </c>
      <c r="I172" s="3">
        <f t="shared" si="73"/>
        <v>3000</v>
      </c>
      <c r="J172" s="3" t="s">
        <v>17</v>
      </c>
      <c r="K172" s="3" t="s">
        <v>220</v>
      </c>
      <c r="L172" s="3">
        <v>1005</v>
      </c>
      <c r="M172" s="3">
        <f t="shared" si="74"/>
        <v>20</v>
      </c>
      <c r="Q172" s="3" t="s">
        <v>91</v>
      </c>
      <c r="R172" s="3">
        <v>2.1</v>
      </c>
      <c r="S172" s="3" t="s">
        <v>35</v>
      </c>
      <c r="T172" s="3">
        <v>2.1</v>
      </c>
    </row>
    <row r="173" s="3" customFormat="1" spans="1:20">
      <c r="A173" s="3">
        <v>101204</v>
      </c>
      <c r="B173" s="3">
        <v>4</v>
      </c>
      <c r="C173" s="3">
        <f t="shared" si="75"/>
        <v>101205</v>
      </c>
      <c r="D173" s="9" t="s">
        <v>223</v>
      </c>
      <c r="E173" s="9" t="s">
        <v>139</v>
      </c>
      <c r="F173" s="3" t="str">
        <f t="shared" si="69"/>
        <v>HP|3.1;ATK|3.1</v>
      </c>
      <c r="G173" s="10" t="s">
        <v>33</v>
      </c>
      <c r="H173" s="3" t="str">
        <f t="shared" si="72"/>
        <v>1005|25</v>
      </c>
      <c r="I173" s="3">
        <f t="shared" si="73"/>
        <v>4000</v>
      </c>
      <c r="J173" s="3" t="s">
        <v>17</v>
      </c>
      <c r="K173" s="3" t="s">
        <v>220</v>
      </c>
      <c r="L173" s="3">
        <v>1005</v>
      </c>
      <c r="M173" s="3">
        <f t="shared" si="74"/>
        <v>25</v>
      </c>
      <c r="Q173" s="3" t="s">
        <v>91</v>
      </c>
      <c r="R173" s="3">
        <v>3.1</v>
      </c>
      <c r="S173" s="3" t="s">
        <v>35</v>
      </c>
      <c r="T173" s="3">
        <v>3.1</v>
      </c>
    </row>
    <row r="174" s="3" customFormat="1" spans="1:20">
      <c r="A174" s="3">
        <v>101205</v>
      </c>
      <c r="B174" s="3">
        <v>5</v>
      </c>
      <c r="C174" s="3">
        <f t="shared" si="75"/>
        <v>101206</v>
      </c>
      <c r="D174" s="9" t="s">
        <v>224</v>
      </c>
      <c r="E174" s="9" t="s">
        <v>139</v>
      </c>
      <c r="F174" s="3" t="str">
        <f t="shared" si="69"/>
        <v>HP|4.1;ATK|4.1</v>
      </c>
      <c r="G174" s="10" t="s">
        <v>33</v>
      </c>
      <c r="H174" s="3" t="str">
        <f>L174&amp;"|"&amp;M174&amp;";"&amp;O174&amp;"|"&amp;P174</f>
        <v>1005|30;101201|2</v>
      </c>
      <c r="I174" s="3">
        <f t="shared" si="73"/>
        <v>5000</v>
      </c>
      <c r="J174" s="3" t="s">
        <v>17</v>
      </c>
      <c r="K174" s="3" t="s">
        <v>220</v>
      </c>
      <c r="L174" s="3">
        <v>1005</v>
      </c>
      <c r="M174" s="3">
        <f t="shared" si="74"/>
        <v>30</v>
      </c>
      <c r="N174" s="3" t="str">
        <f>D170</f>
        <v>Badge1</v>
      </c>
      <c r="O174" s="3">
        <f>A170</f>
        <v>101201</v>
      </c>
      <c r="P174" s="3">
        <v>2</v>
      </c>
      <c r="Q174" s="3" t="s">
        <v>91</v>
      </c>
      <c r="R174" s="3">
        <v>4.1</v>
      </c>
      <c r="S174" s="3" t="s">
        <v>35</v>
      </c>
      <c r="T174" s="3">
        <v>4.1</v>
      </c>
    </row>
    <row r="175" s="3" customFormat="1" spans="1:20">
      <c r="A175" s="3">
        <v>101206</v>
      </c>
      <c r="B175" s="3">
        <v>6</v>
      </c>
      <c r="C175" s="3">
        <f t="shared" si="75"/>
        <v>101207</v>
      </c>
      <c r="D175" s="9" t="s">
        <v>225</v>
      </c>
      <c r="E175" s="9" t="s">
        <v>139</v>
      </c>
      <c r="F175" s="3" t="str">
        <f t="shared" si="69"/>
        <v>HP|5.1;ATK|5.1</v>
      </c>
      <c r="G175" s="10" t="s">
        <v>33</v>
      </c>
      <c r="H175" s="3" t="str">
        <f t="shared" ref="H175:H178" si="76">L175&amp;"|"&amp;M175</f>
        <v>1005|35</v>
      </c>
      <c r="I175" s="3">
        <f t="shared" si="73"/>
        <v>6000</v>
      </c>
      <c r="J175" s="3" t="s">
        <v>17</v>
      </c>
      <c r="K175" s="3" t="s">
        <v>220</v>
      </c>
      <c r="L175" s="3">
        <v>1005</v>
      </c>
      <c r="M175" s="3">
        <f t="shared" si="74"/>
        <v>35</v>
      </c>
      <c r="Q175" s="3" t="s">
        <v>91</v>
      </c>
      <c r="R175" s="3">
        <v>5.1</v>
      </c>
      <c r="S175" s="3" t="s">
        <v>35</v>
      </c>
      <c r="T175" s="3">
        <v>5.1</v>
      </c>
    </row>
    <row r="176" s="3" customFormat="1" spans="1:20">
      <c r="A176" s="3">
        <v>101207</v>
      </c>
      <c r="B176" s="3">
        <v>7</v>
      </c>
      <c r="C176" s="3">
        <f t="shared" si="75"/>
        <v>101208</v>
      </c>
      <c r="D176" s="9" t="s">
        <v>226</v>
      </c>
      <c r="E176" s="9" t="s">
        <v>139</v>
      </c>
      <c r="F176" s="3" t="str">
        <f t="shared" si="69"/>
        <v>HP|6.1;ATK|6.1</v>
      </c>
      <c r="G176" s="10" t="s">
        <v>33</v>
      </c>
      <c r="H176" s="3" t="str">
        <f t="shared" si="76"/>
        <v>1005|40</v>
      </c>
      <c r="I176" s="3">
        <f t="shared" si="73"/>
        <v>7000</v>
      </c>
      <c r="J176" s="3" t="s">
        <v>17</v>
      </c>
      <c r="K176" s="3" t="s">
        <v>220</v>
      </c>
      <c r="L176" s="3">
        <v>1005</v>
      </c>
      <c r="M176" s="3">
        <f t="shared" si="74"/>
        <v>40</v>
      </c>
      <c r="Q176" s="3" t="s">
        <v>91</v>
      </c>
      <c r="R176" s="3">
        <v>6.1</v>
      </c>
      <c r="S176" s="3" t="s">
        <v>35</v>
      </c>
      <c r="T176" s="3">
        <v>6.1</v>
      </c>
    </row>
    <row r="177" s="3" customFormat="1" spans="1:20">
      <c r="A177" s="3">
        <v>101208</v>
      </c>
      <c r="B177" s="3">
        <v>8</v>
      </c>
      <c r="C177" s="3">
        <f t="shared" si="75"/>
        <v>101209</v>
      </c>
      <c r="D177" s="9" t="s">
        <v>227</v>
      </c>
      <c r="E177" s="9" t="s">
        <v>139</v>
      </c>
      <c r="F177" s="3" t="str">
        <f t="shared" si="69"/>
        <v>HP|7.1;ATK|7.1</v>
      </c>
      <c r="G177" s="10" t="s">
        <v>33</v>
      </c>
      <c r="H177" s="3" t="str">
        <f t="shared" si="76"/>
        <v>1005|45</v>
      </c>
      <c r="I177" s="3">
        <f t="shared" si="73"/>
        <v>8000</v>
      </c>
      <c r="J177" s="3" t="s">
        <v>17</v>
      </c>
      <c r="K177" s="3" t="s">
        <v>220</v>
      </c>
      <c r="L177" s="3">
        <v>1005</v>
      </c>
      <c r="M177" s="3">
        <f t="shared" si="74"/>
        <v>45</v>
      </c>
      <c r="Q177" s="3" t="s">
        <v>91</v>
      </c>
      <c r="R177" s="3">
        <v>7.1</v>
      </c>
      <c r="S177" s="3" t="s">
        <v>35</v>
      </c>
      <c r="T177" s="3">
        <v>7.1</v>
      </c>
    </row>
    <row r="178" s="3" customFormat="1" spans="1:20">
      <c r="A178" s="3">
        <v>101209</v>
      </c>
      <c r="B178" s="3">
        <v>9</v>
      </c>
      <c r="C178" s="3">
        <f t="shared" si="75"/>
        <v>101210</v>
      </c>
      <c r="D178" s="9" t="s">
        <v>228</v>
      </c>
      <c r="E178" s="9" t="s">
        <v>139</v>
      </c>
      <c r="F178" s="3" t="str">
        <f t="shared" si="69"/>
        <v>HP|8.1;ATK|8.1</v>
      </c>
      <c r="G178" s="10" t="s">
        <v>33</v>
      </c>
      <c r="H178" s="3" t="str">
        <f t="shared" si="76"/>
        <v>1005|50</v>
      </c>
      <c r="I178" s="3">
        <f t="shared" si="73"/>
        <v>9000</v>
      </c>
      <c r="J178" s="3" t="s">
        <v>17</v>
      </c>
      <c r="K178" s="3" t="s">
        <v>220</v>
      </c>
      <c r="L178" s="3">
        <v>1005</v>
      </c>
      <c r="M178" s="3">
        <f t="shared" si="74"/>
        <v>50</v>
      </c>
      <c r="Q178" s="3" t="s">
        <v>91</v>
      </c>
      <c r="R178" s="3">
        <v>8.1</v>
      </c>
      <c r="S178" s="3" t="s">
        <v>35</v>
      </c>
      <c r="T178" s="3">
        <v>8.1</v>
      </c>
    </row>
    <row r="179" s="3" customFormat="1" spans="1:20">
      <c r="A179" s="3">
        <v>101210</v>
      </c>
      <c r="B179" s="3">
        <v>10</v>
      </c>
      <c r="C179" s="3">
        <f t="shared" si="75"/>
        <v>101211</v>
      </c>
      <c r="D179" s="9" t="s">
        <v>229</v>
      </c>
      <c r="E179" s="9" t="s">
        <v>139</v>
      </c>
      <c r="F179" s="3" t="str">
        <f t="shared" si="69"/>
        <v>HP|9.1;ATK|9.1</v>
      </c>
      <c r="G179" s="10" t="s">
        <v>33</v>
      </c>
      <c r="H179" s="3" t="str">
        <f>L179&amp;"|"&amp;M179&amp;";"&amp;O179&amp;"|"&amp;P179</f>
        <v>1005|55;101201|5</v>
      </c>
      <c r="I179" s="3">
        <f t="shared" si="73"/>
        <v>10000</v>
      </c>
      <c r="J179" s="3" t="s">
        <v>17</v>
      </c>
      <c r="K179" s="3" t="s">
        <v>220</v>
      </c>
      <c r="L179" s="3">
        <v>1005</v>
      </c>
      <c r="M179" s="3">
        <f t="shared" si="74"/>
        <v>55</v>
      </c>
      <c r="N179" s="3" t="str">
        <f>D170</f>
        <v>Badge1</v>
      </c>
      <c r="O179" s="3">
        <f>A170</f>
        <v>101201</v>
      </c>
      <c r="P179" s="3">
        <v>5</v>
      </c>
      <c r="Q179" s="3" t="s">
        <v>91</v>
      </c>
      <c r="R179" s="3">
        <v>9.1</v>
      </c>
      <c r="S179" s="3" t="s">
        <v>35</v>
      </c>
      <c r="T179" s="3">
        <v>9.1</v>
      </c>
    </row>
    <row r="180" s="3" customFormat="1" spans="1:20">
      <c r="A180" s="3">
        <v>101211</v>
      </c>
      <c r="B180" s="3">
        <v>11</v>
      </c>
      <c r="C180" s="3">
        <f t="shared" si="75"/>
        <v>101212</v>
      </c>
      <c r="D180" s="9" t="s">
        <v>230</v>
      </c>
      <c r="E180" s="9" t="s">
        <v>139</v>
      </c>
      <c r="F180" s="3" t="str">
        <f t="shared" si="69"/>
        <v>HP|10.1;ATK|10.1</v>
      </c>
      <c r="G180" s="10" t="s">
        <v>33</v>
      </c>
      <c r="H180" s="3" t="str">
        <f t="shared" ref="H180:H182" si="77">L180&amp;"|"&amp;M180</f>
        <v>1005|60</v>
      </c>
      <c r="I180" s="3">
        <f t="shared" si="73"/>
        <v>11000</v>
      </c>
      <c r="J180" s="3" t="s">
        <v>17</v>
      </c>
      <c r="K180" s="3" t="s">
        <v>220</v>
      </c>
      <c r="L180" s="3">
        <v>1005</v>
      </c>
      <c r="M180" s="3">
        <f t="shared" si="74"/>
        <v>60</v>
      </c>
      <c r="Q180" s="3" t="s">
        <v>91</v>
      </c>
      <c r="R180" s="3">
        <v>10.1</v>
      </c>
      <c r="S180" s="3" t="s">
        <v>35</v>
      </c>
      <c r="T180" s="3">
        <v>10.1</v>
      </c>
    </row>
    <row r="181" s="3" customFormat="1" spans="1:20">
      <c r="A181" s="3">
        <v>101212</v>
      </c>
      <c r="B181" s="3">
        <v>12</v>
      </c>
      <c r="C181" s="3">
        <f t="shared" si="75"/>
        <v>101213</v>
      </c>
      <c r="D181" s="9" t="s">
        <v>231</v>
      </c>
      <c r="E181" s="9" t="s">
        <v>139</v>
      </c>
      <c r="F181" s="3" t="str">
        <f t="shared" si="69"/>
        <v>HP|11.1;ATK|11.1</v>
      </c>
      <c r="G181" s="10" t="s">
        <v>33</v>
      </c>
      <c r="H181" s="3" t="str">
        <f t="shared" si="77"/>
        <v>1005|65</v>
      </c>
      <c r="I181" s="3">
        <f t="shared" si="73"/>
        <v>12000</v>
      </c>
      <c r="J181" s="3" t="s">
        <v>17</v>
      </c>
      <c r="K181" s="3" t="s">
        <v>220</v>
      </c>
      <c r="L181" s="3">
        <v>1005</v>
      </c>
      <c r="M181" s="3">
        <f t="shared" si="74"/>
        <v>65</v>
      </c>
      <c r="Q181" s="3" t="s">
        <v>91</v>
      </c>
      <c r="R181" s="3">
        <v>11.1</v>
      </c>
      <c r="S181" s="3" t="s">
        <v>35</v>
      </c>
      <c r="T181" s="3">
        <v>11.1</v>
      </c>
    </row>
    <row r="182" s="3" customFormat="1" spans="1:20">
      <c r="A182" s="3">
        <v>101213</v>
      </c>
      <c r="B182" s="3">
        <v>13</v>
      </c>
      <c r="C182" s="3">
        <f t="shared" si="75"/>
        <v>101214</v>
      </c>
      <c r="D182" s="9" t="s">
        <v>232</v>
      </c>
      <c r="E182" s="9" t="s">
        <v>139</v>
      </c>
      <c r="F182" s="3" t="str">
        <f t="shared" si="69"/>
        <v>HP|12.1;ATK|12.1</v>
      </c>
      <c r="G182" s="10" t="s">
        <v>33</v>
      </c>
      <c r="H182" s="3" t="str">
        <f t="shared" si="77"/>
        <v>1005|70</v>
      </c>
      <c r="I182" s="3">
        <f t="shared" si="73"/>
        <v>13000</v>
      </c>
      <c r="J182" s="3" t="s">
        <v>17</v>
      </c>
      <c r="K182" s="3" t="s">
        <v>220</v>
      </c>
      <c r="L182" s="3">
        <v>1005</v>
      </c>
      <c r="M182" s="3">
        <f t="shared" si="74"/>
        <v>70</v>
      </c>
      <c r="Q182" s="3" t="s">
        <v>91</v>
      </c>
      <c r="R182" s="3">
        <v>12.1</v>
      </c>
      <c r="S182" s="3" t="s">
        <v>35</v>
      </c>
      <c r="T182" s="3">
        <v>12.1</v>
      </c>
    </row>
    <row r="183" s="3" customFormat="1" spans="1:20">
      <c r="A183" s="3">
        <v>101214</v>
      </c>
      <c r="B183" s="3">
        <v>14</v>
      </c>
      <c r="C183" s="3">
        <f t="shared" si="75"/>
        <v>101215</v>
      </c>
      <c r="D183" s="9" t="s">
        <v>233</v>
      </c>
      <c r="E183" s="9" t="s">
        <v>139</v>
      </c>
      <c r="F183" s="3" t="str">
        <f t="shared" si="69"/>
        <v>HP|13.1;ATK|13.1</v>
      </c>
      <c r="G183" s="10" t="s">
        <v>33</v>
      </c>
      <c r="H183" s="3" t="str">
        <f>L183&amp;"|"&amp;M183&amp;";"&amp;O183&amp;"|"&amp;P183</f>
        <v>1005|75;101201|8</v>
      </c>
      <c r="I183" s="3">
        <f t="shared" si="73"/>
        <v>14000</v>
      </c>
      <c r="J183" s="3" t="s">
        <v>17</v>
      </c>
      <c r="K183" s="3" t="s">
        <v>220</v>
      </c>
      <c r="L183" s="3">
        <v>1005</v>
      </c>
      <c r="M183" s="3">
        <f t="shared" si="74"/>
        <v>75</v>
      </c>
      <c r="N183" s="3" t="str">
        <f>D170</f>
        <v>Badge1</v>
      </c>
      <c r="O183" s="3">
        <f>A170</f>
        <v>101201</v>
      </c>
      <c r="P183" s="3">
        <v>8</v>
      </c>
      <c r="Q183" s="3" t="s">
        <v>91</v>
      </c>
      <c r="R183" s="3">
        <v>13.1</v>
      </c>
      <c r="S183" s="3" t="s">
        <v>35</v>
      </c>
      <c r="T183" s="3">
        <v>13.1</v>
      </c>
    </row>
    <row r="184" s="3" customFormat="1" spans="1:20">
      <c r="A184" s="3">
        <v>101215</v>
      </c>
      <c r="B184" s="3">
        <v>15</v>
      </c>
      <c r="D184" s="9" t="s">
        <v>234</v>
      </c>
      <c r="E184" s="9" t="s">
        <v>139</v>
      </c>
      <c r="F184" s="3" t="str">
        <f t="shared" si="69"/>
        <v>HP|14.1;ATK|14.1</v>
      </c>
      <c r="G184" s="10" t="s">
        <v>33</v>
      </c>
      <c r="J184" s="3" t="s">
        <v>17</v>
      </c>
      <c r="Q184" s="3" t="s">
        <v>91</v>
      </c>
      <c r="R184" s="3">
        <v>14.1</v>
      </c>
      <c r="S184" s="3" t="s">
        <v>35</v>
      </c>
      <c r="T184" s="3">
        <v>14.1</v>
      </c>
    </row>
    <row r="185" s="2" customFormat="1" spans="1:22">
      <c r="A185" s="2">
        <f>A170+100</f>
        <v>101301</v>
      </c>
      <c r="B185" s="2">
        <v>1</v>
      </c>
      <c r="C185" s="2">
        <f t="shared" ref="C185:C198" si="78">A186</f>
        <v>101302</v>
      </c>
      <c r="D185" s="2" t="s">
        <v>235</v>
      </c>
      <c r="E185" s="2" t="s">
        <v>236</v>
      </c>
      <c r="F185" s="2" t="str">
        <f>Q185&amp;"|"&amp;R185&amp;";"&amp;S185&amp;"|"&amp;T185&amp;";"&amp;U185&amp;"|"&amp;V185</f>
        <v>HP|0.1;ATK|0.1;CRI|0.1</v>
      </c>
      <c r="G185" s="8" t="s">
        <v>33</v>
      </c>
      <c r="H185" s="2" t="str">
        <f t="shared" ref="H185:H188" si="79">L185&amp;"|"&amp;M185</f>
        <v>1036|10</v>
      </c>
      <c r="I185" s="2">
        <v>1000</v>
      </c>
      <c r="J185" s="2" t="s">
        <v>17</v>
      </c>
      <c r="K185" s="2" t="s">
        <v>34</v>
      </c>
      <c r="L185" s="2">
        <v>1036</v>
      </c>
      <c r="M185" s="2">
        <v>10</v>
      </c>
      <c r="Q185" s="2" t="s">
        <v>91</v>
      </c>
      <c r="R185" s="2">
        <v>0.1</v>
      </c>
      <c r="S185" s="2" t="s">
        <v>35</v>
      </c>
      <c r="T185" s="2">
        <v>0.1</v>
      </c>
      <c r="U185" s="2" t="s">
        <v>237</v>
      </c>
      <c r="V185" s="2">
        <v>0.1</v>
      </c>
    </row>
    <row r="186" s="2" customFormat="1" spans="1:22">
      <c r="A186" s="2">
        <f t="shared" ref="A186:A200" si="80">A171+100</f>
        <v>101302</v>
      </c>
      <c r="B186" s="2">
        <v>2</v>
      </c>
      <c r="C186" s="2">
        <f t="shared" si="78"/>
        <v>101303</v>
      </c>
      <c r="D186" s="2" t="s">
        <v>238</v>
      </c>
      <c r="E186" s="2" t="s">
        <v>236</v>
      </c>
      <c r="F186" s="2" t="str">
        <f t="shared" ref="F186:F217" si="81">Q186&amp;"|"&amp;R186&amp;";"&amp;S186&amp;"|"&amp;T186&amp;";"&amp;U186&amp;"|"&amp;V186</f>
        <v>HP|1.1;ATK|1.1;CRI|1.1</v>
      </c>
      <c r="G186" s="8" t="s">
        <v>33</v>
      </c>
      <c r="H186" s="2" t="str">
        <f t="shared" si="79"/>
        <v>1036|15</v>
      </c>
      <c r="I186" s="2">
        <f t="shared" ref="I186:I198" si="82">I185+1000</f>
        <v>2000</v>
      </c>
      <c r="J186" s="2" t="s">
        <v>17</v>
      </c>
      <c r="K186" s="2" t="s">
        <v>34</v>
      </c>
      <c r="L186" s="2">
        <v>1036</v>
      </c>
      <c r="M186" s="2">
        <f t="shared" ref="M186:M198" si="83">M185+5</f>
        <v>15</v>
      </c>
      <c r="Q186" s="2" t="s">
        <v>91</v>
      </c>
      <c r="R186" s="2">
        <v>1.1</v>
      </c>
      <c r="S186" s="2" t="s">
        <v>35</v>
      </c>
      <c r="T186" s="2">
        <v>1.1</v>
      </c>
      <c r="U186" s="2" t="s">
        <v>237</v>
      </c>
      <c r="V186" s="2">
        <v>1.1</v>
      </c>
    </row>
    <row r="187" s="2" customFormat="1" spans="1:22">
      <c r="A187" s="2">
        <f t="shared" si="80"/>
        <v>101303</v>
      </c>
      <c r="B187" s="2">
        <v>3</v>
      </c>
      <c r="C187" s="2">
        <f t="shared" si="78"/>
        <v>101304</v>
      </c>
      <c r="D187" s="2" t="s">
        <v>239</v>
      </c>
      <c r="E187" s="2" t="s">
        <v>236</v>
      </c>
      <c r="F187" s="2" t="str">
        <f t="shared" si="81"/>
        <v>HP|2.1;ATK|2.1;CRI|2.1</v>
      </c>
      <c r="G187" s="8" t="s">
        <v>33</v>
      </c>
      <c r="H187" s="2" t="str">
        <f t="shared" si="79"/>
        <v>1036|20</v>
      </c>
      <c r="I187" s="2">
        <f t="shared" si="82"/>
        <v>3000</v>
      </c>
      <c r="J187" s="2" t="s">
        <v>17</v>
      </c>
      <c r="K187" s="2" t="s">
        <v>34</v>
      </c>
      <c r="L187" s="2">
        <v>1036</v>
      </c>
      <c r="M187" s="2">
        <f t="shared" si="83"/>
        <v>20</v>
      </c>
      <c r="Q187" s="2" t="s">
        <v>91</v>
      </c>
      <c r="R187" s="2">
        <v>2.1</v>
      </c>
      <c r="S187" s="2" t="s">
        <v>35</v>
      </c>
      <c r="T187" s="2">
        <v>2.1</v>
      </c>
      <c r="U187" s="2" t="s">
        <v>237</v>
      </c>
      <c r="V187" s="2">
        <v>2.1</v>
      </c>
    </row>
    <row r="188" s="2" customFormat="1" spans="1:22">
      <c r="A188" s="2">
        <f t="shared" si="80"/>
        <v>101304</v>
      </c>
      <c r="B188" s="2">
        <v>4</v>
      </c>
      <c r="C188" s="2">
        <f t="shared" si="78"/>
        <v>101305</v>
      </c>
      <c r="D188" s="2" t="s">
        <v>240</v>
      </c>
      <c r="E188" s="2" t="s">
        <v>236</v>
      </c>
      <c r="F188" s="2" t="str">
        <f t="shared" si="81"/>
        <v>HP|3.1;ATK|3.1;CRI|3.1</v>
      </c>
      <c r="G188" s="8" t="s">
        <v>33</v>
      </c>
      <c r="H188" s="2" t="str">
        <f t="shared" si="79"/>
        <v>1036|25</v>
      </c>
      <c r="I188" s="2">
        <f t="shared" si="82"/>
        <v>4000</v>
      </c>
      <c r="J188" s="2" t="s">
        <v>17</v>
      </c>
      <c r="K188" s="2" t="s">
        <v>34</v>
      </c>
      <c r="L188" s="2">
        <v>1036</v>
      </c>
      <c r="M188" s="2">
        <f t="shared" si="83"/>
        <v>25</v>
      </c>
      <c r="Q188" s="2" t="s">
        <v>91</v>
      </c>
      <c r="R188" s="2">
        <v>3.1</v>
      </c>
      <c r="S188" s="2" t="s">
        <v>35</v>
      </c>
      <c r="T188" s="2">
        <v>3.1</v>
      </c>
      <c r="U188" s="2" t="s">
        <v>237</v>
      </c>
      <c r="V188" s="2">
        <v>3.1</v>
      </c>
    </row>
    <row r="189" s="2" customFormat="1" spans="1:22">
      <c r="A189" s="2">
        <f t="shared" si="80"/>
        <v>101305</v>
      </c>
      <c r="B189" s="2">
        <v>5</v>
      </c>
      <c r="C189" s="2">
        <f t="shared" si="78"/>
        <v>101306</v>
      </c>
      <c r="D189" s="2" t="s">
        <v>241</v>
      </c>
      <c r="E189" s="2" t="s">
        <v>236</v>
      </c>
      <c r="F189" s="2" t="str">
        <f t="shared" si="81"/>
        <v>HP|4.1;ATK|4.1;CRI|4.1</v>
      </c>
      <c r="G189" s="8" t="s">
        <v>33</v>
      </c>
      <c r="H189" s="2" t="str">
        <f>L189&amp;"|"&amp;M189&amp;";"&amp;O189&amp;"|"&amp;P189</f>
        <v>1036|30;101301|2</v>
      </c>
      <c r="I189" s="2">
        <f t="shared" si="82"/>
        <v>5000</v>
      </c>
      <c r="J189" s="2" t="s">
        <v>17</v>
      </c>
      <c r="K189" s="2" t="s">
        <v>40</v>
      </c>
      <c r="L189" s="2">
        <v>1036</v>
      </c>
      <c r="M189" s="2">
        <f t="shared" si="83"/>
        <v>30</v>
      </c>
      <c r="N189" s="2" t="str">
        <f>D185</f>
        <v>HallowA1</v>
      </c>
      <c r="O189" s="2">
        <f>A185</f>
        <v>101301</v>
      </c>
      <c r="P189" s="2">
        <v>2</v>
      </c>
      <c r="Q189" s="2" t="s">
        <v>91</v>
      </c>
      <c r="R189" s="2">
        <v>4.1</v>
      </c>
      <c r="S189" s="2" t="s">
        <v>35</v>
      </c>
      <c r="T189" s="2">
        <v>4.1</v>
      </c>
      <c r="U189" s="2" t="s">
        <v>237</v>
      </c>
      <c r="V189" s="2">
        <v>4.1</v>
      </c>
    </row>
    <row r="190" s="2" customFormat="1" spans="1:22">
      <c r="A190" s="2">
        <f t="shared" si="80"/>
        <v>101306</v>
      </c>
      <c r="B190" s="2">
        <v>6</v>
      </c>
      <c r="C190" s="2">
        <f t="shared" si="78"/>
        <v>101307</v>
      </c>
      <c r="D190" s="2" t="s">
        <v>242</v>
      </c>
      <c r="E190" s="2" t="s">
        <v>236</v>
      </c>
      <c r="F190" s="2" t="str">
        <f t="shared" si="81"/>
        <v>HP|5.1;ATK|5.1;CRI|5.1</v>
      </c>
      <c r="G190" s="8" t="s">
        <v>33</v>
      </c>
      <c r="H190" s="2" t="str">
        <f t="shared" ref="H190:H193" si="84">L190&amp;"|"&amp;M190</f>
        <v>1036|35</v>
      </c>
      <c r="I190" s="2">
        <f t="shared" si="82"/>
        <v>6000</v>
      </c>
      <c r="J190" s="2" t="s">
        <v>17</v>
      </c>
      <c r="K190" s="2" t="s">
        <v>40</v>
      </c>
      <c r="L190" s="2">
        <v>1036</v>
      </c>
      <c r="M190" s="2">
        <f t="shared" si="83"/>
        <v>35</v>
      </c>
      <c r="Q190" s="2" t="s">
        <v>91</v>
      </c>
      <c r="R190" s="2">
        <v>5.1</v>
      </c>
      <c r="S190" s="2" t="s">
        <v>35</v>
      </c>
      <c r="T190" s="2">
        <v>5.1</v>
      </c>
      <c r="U190" s="2" t="s">
        <v>237</v>
      </c>
      <c r="V190" s="2">
        <v>5.1</v>
      </c>
    </row>
    <row r="191" s="2" customFormat="1" spans="1:22">
      <c r="A191" s="2">
        <f t="shared" si="80"/>
        <v>101307</v>
      </c>
      <c r="B191" s="2">
        <v>7</v>
      </c>
      <c r="C191" s="2">
        <f t="shared" si="78"/>
        <v>101308</v>
      </c>
      <c r="D191" s="2" t="s">
        <v>243</v>
      </c>
      <c r="E191" s="2" t="s">
        <v>236</v>
      </c>
      <c r="F191" s="2" t="str">
        <f t="shared" si="81"/>
        <v>HP|6.1;ATK|6.1;CRI|6.1</v>
      </c>
      <c r="G191" s="8" t="s">
        <v>33</v>
      </c>
      <c r="H191" s="2" t="str">
        <f t="shared" si="84"/>
        <v>1036|40</v>
      </c>
      <c r="I191" s="2">
        <f t="shared" si="82"/>
        <v>7000</v>
      </c>
      <c r="J191" s="2" t="s">
        <v>17</v>
      </c>
      <c r="K191" s="2" t="s">
        <v>40</v>
      </c>
      <c r="L191" s="2">
        <v>1036</v>
      </c>
      <c r="M191" s="2">
        <f t="shared" si="83"/>
        <v>40</v>
      </c>
      <c r="Q191" s="2" t="s">
        <v>91</v>
      </c>
      <c r="R191" s="2">
        <v>6.1</v>
      </c>
      <c r="S191" s="2" t="s">
        <v>35</v>
      </c>
      <c r="T191" s="2">
        <v>6.1</v>
      </c>
      <c r="U191" s="2" t="s">
        <v>237</v>
      </c>
      <c r="V191" s="2">
        <v>6.1</v>
      </c>
    </row>
    <row r="192" s="2" customFormat="1" spans="1:22">
      <c r="A192" s="2">
        <f t="shared" si="80"/>
        <v>101308</v>
      </c>
      <c r="B192" s="2">
        <v>8</v>
      </c>
      <c r="C192" s="2">
        <f t="shared" si="78"/>
        <v>101309</v>
      </c>
      <c r="D192" s="2" t="s">
        <v>244</v>
      </c>
      <c r="E192" s="2" t="s">
        <v>236</v>
      </c>
      <c r="F192" s="2" t="str">
        <f t="shared" si="81"/>
        <v>HP|7.1;ATK|7.1;CRI|7.1</v>
      </c>
      <c r="G192" s="8" t="s">
        <v>33</v>
      </c>
      <c r="H192" s="2" t="str">
        <f t="shared" si="84"/>
        <v>1036|45</v>
      </c>
      <c r="I192" s="2">
        <f t="shared" si="82"/>
        <v>8000</v>
      </c>
      <c r="J192" s="2" t="s">
        <v>17</v>
      </c>
      <c r="K192" s="2" t="s">
        <v>40</v>
      </c>
      <c r="L192" s="2">
        <v>1036</v>
      </c>
      <c r="M192" s="2">
        <f t="shared" si="83"/>
        <v>45</v>
      </c>
      <c r="Q192" s="2" t="s">
        <v>91</v>
      </c>
      <c r="R192" s="2">
        <v>7.1</v>
      </c>
      <c r="S192" s="2" t="s">
        <v>35</v>
      </c>
      <c r="T192" s="2">
        <v>7.1</v>
      </c>
      <c r="U192" s="2" t="s">
        <v>237</v>
      </c>
      <c r="V192" s="2">
        <v>7.1</v>
      </c>
    </row>
    <row r="193" s="2" customFormat="1" spans="1:22">
      <c r="A193" s="2">
        <f t="shared" si="80"/>
        <v>101309</v>
      </c>
      <c r="B193" s="2">
        <v>9</v>
      </c>
      <c r="C193" s="2">
        <f t="shared" si="78"/>
        <v>101310</v>
      </c>
      <c r="D193" s="2" t="s">
        <v>245</v>
      </c>
      <c r="E193" s="2" t="s">
        <v>236</v>
      </c>
      <c r="F193" s="2" t="str">
        <f t="shared" si="81"/>
        <v>HP|8.1;ATK|8.1;CRI|8.1</v>
      </c>
      <c r="G193" s="8" t="s">
        <v>33</v>
      </c>
      <c r="H193" s="2" t="str">
        <f t="shared" si="84"/>
        <v>1036|50</v>
      </c>
      <c r="I193" s="2">
        <f t="shared" si="82"/>
        <v>9000</v>
      </c>
      <c r="J193" s="2" t="s">
        <v>17</v>
      </c>
      <c r="K193" s="2" t="s">
        <v>40</v>
      </c>
      <c r="L193" s="2">
        <v>1036</v>
      </c>
      <c r="M193" s="2">
        <f t="shared" si="83"/>
        <v>50</v>
      </c>
      <c r="Q193" s="2" t="s">
        <v>91</v>
      </c>
      <c r="R193" s="2">
        <v>8.1</v>
      </c>
      <c r="S193" s="2" t="s">
        <v>35</v>
      </c>
      <c r="T193" s="2">
        <v>8.1</v>
      </c>
      <c r="U193" s="2" t="s">
        <v>237</v>
      </c>
      <c r="V193" s="2">
        <v>8.1</v>
      </c>
    </row>
    <row r="194" s="2" customFormat="1" spans="1:22">
      <c r="A194" s="2">
        <f t="shared" si="80"/>
        <v>101310</v>
      </c>
      <c r="B194" s="2">
        <v>10</v>
      </c>
      <c r="C194" s="2">
        <f t="shared" si="78"/>
        <v>101311</v>
      </c>
      <c r="D194" s="2" t="s">
        <v>246</v>
      </c>
      <c r="E194" s="2" t="s">
        <v>236</v>
      </c>
      <c r="F194" s="2" t="str">
        <f t="shared" si="81"/>
        <v>HP|9.1;ATK|9.1;CRI|9.1</v>
      </c>
      <c r="G194" s="8" t="s">
        <v>33</v>
      </c>
      <c r="H194" s="2" t="str">
        <f>L194&amp;"|"&amp;M194&amp;";"&amp;O194&amp;"|"&amp;P194</f>
        <v>1005|55;101301|5</v>
      </c>
      <c r="I194" s="2">
        <f t="shared" si="82"/>
        <v>10000</v>
      </c>
      <c r="J194" s="2" t="s">
        <v>17</v>
      </c>
      <c r="K194" s="2" t="s">
        <v>46</v>
      </c>
      <c r="L194" s="2">
        <v>1005</v>
      </c>
      <c r="M194" s="2">
        <f t="shared" si="83"/>
        <v>55</v>
      </c>
      <c r="N194" s="2" t="str">
        <f>D185</f>
        <v>HallowA1</v>
      </c>
      <c r="O194" s="2">
        <f>A185</f>
        <v>101301</v>
      </c>
      <c r="P194" s="2">
        <v>5</v>
      </c>
      <c r="Q194" s="2" t="s">
        <v>91</v>
      </c>
      <c r="R194" s="2">
        <v>9.1</v>
      </c>
      <c r="S194" s="2" t="s">
        <v>35</v>
      </c>
      <c r="T194" s="2">
        <v>9.1</v>
      </c>
      <c r="U194" s="2" t="s">
        <v>237</v>
      </c>
      <c r="V194" s="2">
        <v>9.1</v>
      </c>
    </row>
    <row r="195" s="2" customFormat="1" spans="1:22">
      <c r="A195" s="2">
        <f t="shared" si="80"/>
        <v>101311</v>
      </c>
      <c r="B195" s="2">
        <v>11</v>
      </c>
      <c r="C195" s="2">
        <f t="shared" si="78"/>
        <v>101312</v>
      </c>
      <c r="D195" s="2" t="s">
        <v>247</v>
      </c>
      <c r="E195" s="2" t="s">
        <v>236</v>
      </c>
      <c r="F195" s="2" t="str">
        <f t="shared" si="81"/>
        <v>HP|10.1;ATK|10.1;CRI|10.1</v>
      </c>
      <c r="G195" s="8" t="s">
        <v>33</v>
      </c>
      <c r="H195" s="2" t="str">
        <f t="shared" ref="H195:H197" si="85">L195&amp;"|"&amp;M195</f>
        <v>1005|60</v>
      </c>
      <c r="I195" s="2">
        <f t="shared" si="82"/>
        <v>11000</v>
      </c>
      <c r="J195" s="2" t="s">
        <v>17</v>
      </c>
      <c r="K195" s="2" t="s">
        <v>46</v>
      </c>
      <c r="L195" s="2">
        <v>1005</v>
      </c>
      <c r="M195" s="2">
        <f t="shared" si="83"/>
        <v>60</v>
      </c>
      <c r="Q195" s="2" t="s">
        <v>91</v>
      </c>
      <c r="R195" s="2">
        <v>10.1</v>
      </c>
      <c r="S195" s="2" t="s">
        <v>35</v>
      </c>
      <c r="T195" s="2">
        <v>10.1</v>
      </c>
      <c r="U195" s="2" t="s">
        <v>237</v>
      </c>
      <c r="V195" s="2">
        <v>10.1</v>
      </c>
    </row>
    <row r="196" s="2" customFormat="1" spans="1:22">
      <c r="A196" s="2">
        <f t="shared" si="80"/>
        <v>101312</v>
      </c>
      <c r="B196" s="2">
        <v>12</v>
      </c>
      <c r="C196" s="2">
        <f t="shared" si="78"/>
        <v>101313</v>
      </c>
      <c r="D196" s="2" t="s">
        <v>248</v>
      </c>
      <c r="E196" s="2" t="s">
        <v>236</v>
      </c>
      <c r="F196" s="2" t="str">
        <f t="shared" si="81"/>
        <v>HP|11.1;ATK|11.1;CRI|11.1</v>
      </c>
      <c r="G196" s="8" t="s">
        <v>33</v>
      </c>
      <c r="H196" s="2" t="str">
        <f t="shared" si="85"/>
        <v>1005|65</v>
      </c>
      <c r="I196" s="2">
        <f t="shared" si="82"/>
        <v>12000</v>
      </c>
      <c r="J196" s="2" t="s">
        <v>17</v>
      </c>
      <c r="K196" s="2" t="s">
        <v>46</v>
      </c>
      <c r="L196" s="2">
        <v>1005</v>
      </c>
      <c r="M196" s="2">
        <f t="shared" si="83"/>
        <v>65</v>
      </c>
      <c r="Q196" s="2" t="s">
        <v>91</v>
      </c>
      <c r="R196" s="2">
        <v>11.1</v>
      </c>
      <c r="S196" s="2" t="s">
        <v>35</v>
      </c>
      <c r="T196" s="2">
        <v>11.1</v>
      </c>
      <c r="U196" s="2" t="s">
        <v>237</v>
      </c>
      <c r="V196" s="2">
        <v>11.1</v>
      </c>
    </row>
    <row r="197" s="2" customFormat="1" spans="1:22">
      <c r="A197" s="2">
        <f t="shared" si="80"/>
        <v>101313</v>
      </c>
      <c r="B197" s="2">
        <v>13</v>
      </c>
      <c r="C197" s="2">
        <f t="shared" si="78"/>
        <v>101314</v>
      </c>
      <c r="D197" s="2" t="s">
        <v>249</v>
      </c>
      <c r="E197" s="2" t="s">
        <v>236</v>
      </c>
      <c r="F197" s="2" t="str">
        <f t="shared" si="81"/>
        <v>HP|12.1;ATK|12.1;CRI|12.1</v>
      </c>
      <c r="G197" s="8" t="s">
        <v>33</v>
      </c>
      <c r="H197" s="2" t="str">
        <f t="shared" si="85"/>
        <v>1005|70</v>
      </c>
      <c r="I197" s="2">
        <f t="shared" si="82"/>
        <v>13000</v>
      </c>
      <c r="J197" s="2" t="s">
        <v>17</v>
      </c>
      <c r="K197" s="2" t="s">
        <v>46</v>
      </c>
      <c r="L197" s="2">
        <v>1005</v>
      </c>
      <c r="M197" s="2">
        <f t="shared" si="83"/>
        <v>70</v>
      </c>
      <c r="Q197" s="2" t="s">
        <v>91</v>
      </c>
      <c r="R197" s="2">
        <v>12.1</v>
      </c>
      <c r="S197" s="2" t="s">
        <v>35</v>
      </c>
      <c r="T197" s="2">
        <v>12.1</v>
      </c>
      <c r="U197" s="2" t="s">
        <v>237</v>
      </c>
      <c r="V197" s="2">
        <v>12.1</v>
      </c>
    </row>
    <row r="198" s="2" customFormat="1" spans="1:22">
      <c r="A198" s="2">
        <f t="shared" si="80"/>
        <v>101314</v>
      </c>
      <c r="B198" s="2">
        <v>14</v>
      </c>
      <c r="C198" s="2">
        <f t="shared" si="78"/>
        <v>101315</v>
      </c>
      <c r="D198" s="2" t="s">
        <v>250</v>
      </c>
      <c r="E198" s="2" t="s">
        <v>236</v>
      </c>
      <c r="F198" s="2" t="str">
        <f t="shared" si="81"/>
        <v>HP|13.1;ATK|13.1;CRI|13.1</v>
      </c>
      <c r="G198" s="8" t="s">
        <v>33</v>
      </c>
      <c r="H198" s="2" t="str">
        <f>L198&amp;"|"&amp;M198&amp;";"&amp;O198&amp;"|"&amp;P198</f>
        <v>1005|75;101301|8</v>
      </c>
      <c r="I198" s="2">
        <f t="shared" si="82"/>
        <v>14000</v>
      </c>
      <c r="J198" s="2" t="s">
        <v>17</v>
      </c>
      <c r="K198" s="2" t="s">
        <v>46</v>
      </c>
      <c r="L198" s="2">
        <v>1005</v>
      </c>
      <c r="M198" s="2">
        <f t="shared" si="83"/>
        <v>75</v>
      </c>
      <c r="N198" s="2" t="str">
        <f>D185</f>
        <v>HallowA1</v>
      </c>
      <c r="O198" s="2">
        <f>A185</f>
        <v>101301</v>
      </c>
      <c r="P198" s="2">
        <v>8</v>
      </c>
      <c r="Q198" s="2" t="s">
        <v>91</v>
      </c>
      <c r="R198" s="2">
        <v>13.1</v>
      </c>
      <c r="S198" s="2" t="s">
        <v>35</v>
      </c>
      <c r="T198" s="2">
        <v>13.1</v>
      </c>
      <c r="U198" s="2" t="s">
        <v>237</v>
      </c>
      <c r="V198" s="2">
        <v>13.1</v>
      </c>
    </row>
    <row r="199" s="2" customFormat="1" spans="1:22">
      <c r="A199" s="2">
        <f t="shared" si="80"/>
        <v>101315</v>
      </c>
      <c r="B199" s="2">
        <v>15</v>
      </c>
      <c r="D199" s="2" t="s">
        <v>251</v>
      </c>
      <c r="E199" s="2" t="s">
        <v>236</v>
      </c>
      <c r="F199" s="2" t="str">
        <f t="shared" si="81"/>
        <v>HP|14.1;ATK|14.1;CRI|14.1</v>
      </c>
      <c r="G199" s="8" t="s">
        <v>33</v>
      </c>
      <c r="J199" s="2" t="s">
        <v>17</v>
      </c>
      <c r="Q199" s="2" t="s">
        <v>91</v>
      </c>
      <c r="R199" s="2">
        <v>14.1</v>
      </c>
      <c r="S199" s="2" t="s">
        <v>35</v>
      </c>
      <c r="T199" s="2">
        <v>14.1</v>
      </c>
      <c r="U199" s="2" t="s">
        <v>237</v>
      </c>
      <c r="V199" s="2">
        <v>14.1</v>
      </c>
    </row>
    <row r="200" s="3" customFormat="1" spans="1:22">
      <c r="A200" s="3">
        <f t="shared" si="80"/>
        <v>101401</v>
      </c>
      <c r="B200" s="3">
        <v>1</v>
      </c>
      <c r="C200" s="3">
        <f t="shared" ref="C200:C213" si="86">A201</f>
        <v>101402</v>
      </c>
      <c r="D200" s="3" t="s">
        <v>252</v>
      </c>
      <c r="E200" s="3" t="s">
        <v>236</v>
      </c>
      <c r="F200" s="3" t="str">
        <f t="shared" si="81"/>
        <v>HP|0.1;ATK|0.1;CRI|0.1</v>
      </c>
      <c r="G200" s="10" t="s">
        <v>33</v>
      </c>
      <c r="H200" s="3" t="str">
        <f t="shared" ref="H200:H203" si="87">L200&amp;"|"&amp;M200</f>
        <v>1036|10</v>
      </c>
      <c r="I200" s="3">
        <v>1000</v>
      </c>
      <c r="J200" s="3" t="s">
        <v>17</v>
      </c>
      <c r="K200" s="3" t="s">
        <v>53</v>
      </c>
      <c r="L200" s="3">
        <v>1036</v>
      </c>
      <c r="M200" s="3">
        <v>10</v>
      </c>
      <c r="Q200" s="3" t="s">
        <v>91</v>
      </c>
      <c r="R200" s="3">
        <v>0.1</v>
      </c>
      <c r="S200" s="3" t="s">
        <v>35</v>
      </c>
      <c r="T200" s="3">
        <v>0.1</v>
      </c>
      <c r="U200" s="3" t="s">
        <v>237</v>
      </c>
      <c r="V200" s="3">
        <v>0.1</v>
      </c>
    </row>
    <row r="201" s="3" customFormat="1" spans="1:22">
      <c r="A201" s="3">
        <f t="shared" ref="A201:A264" si="88">A186+100</f>
        <v>101402</v>
      </c>
      <c r="B201" s="3">
        <v>2</v>
      </c>
      <c r="C201" s="3">
        <f t="shared" si="86"/>
        <v>101403</v>
      </c>
      <c r="D201" s="3" t="s">
        <v>253</v>
      </c>
      <c r="E201" s="3" t="s">
        <v>236</v>
      </c>
      <c r="F201" s="3" t="str">
        <f t="shared" si="81"/>
        <v>HP|1.1;ATK|1.1;CRI|1.1</v>
      </c>
      <c r="G201" s="10" t="s">
        <v>33</v>
      </c>
      <c r="H201" s="3" t="str">
        <f t="shared" si="87"/>
        <v>1036|15</v>
      </c>
      <c r="I201" s="3">
        <f t="shared" ref="I201:I213" si="89">I200+1000</f>
        <v>2000</v>
      </c>
      <c r="J201" s="3" t="s">
        <v>17</v>
      </c>
      <c r="K201" s="3" t="s">
        <v>53</v>
      </c>
      <c r="L201" s="3">
        <v>1036</v>
      </c>
      <c r="M201" s="3">
        <f t="shared" ref="M201:M213" si="90">M200+5</f>
        <v>15</v>
      </c>
      <c r="Q201" s="3" t="s">
        <v>91</v>
      </c>
      <c r="R201" s="3">
        <v>1.1</v>
      </c>
      <c r="S201" s="3" t="s">
        <v>35</v>
      </c>
      <c r="T201" s="3">
        <v>1.1</v>
      </c>
      <c r="U201" s="3" t="s">
        <v>237</v>
      </c>
      <c r="V201" s="3">
        <v>1.1</v>
      </c>
    </row>
    <row r="202" s="3" customFormat="1" spans="1:22">
      <c r="A202" s="3">
        <f t="shared" si="88"/>
        <v>101403</v>
      </c>
      <c r="B202" s="3">
        <v>3</v>
      </c>
      <c r="C202" s="3">
        <f t="shared" si="86"/>
        <v>101404</v>
      </c>
      <c r="D202" s="3" t="s">
        <v>254</v>
      </c>
      <c r="E202" s="3" t="s">
        <v>236</v>
      </c>
      <c r="F202" s="3" t="str">
        <f t="shared" si="81"/>
        <v>HP|2.1;ATK|2.1;CRI|2.1</v>
      </c>
      <c r="G202" s="10" t="s">
        <v>33</v>
      </c>
      <c r="H202" s="3" t="str">
        <f t="shared" si="87"/>
        <v>1036|20</v>
      </c>
      <c r="I202" s="3">
        <f t="shared" si="89"/>
        <v>3000</v>
      </c>
      <c r="J202" s="3" t="s">
        <v>17</v>
      </c>
      <c r="K202" s="3" t="s">
        <v>53</v>
      </c>
      <c r="L202" s="3">
        <v>1036</v>
      </c>
      <c r="M202" s="3">
        <f t="shared" si="90"/>
        <v>20</v>
      </c>
      <c r="Q202" s="3" t="s">
        <v>91</v>
      </c>
      <c r="R202" s="3">
        <v>2.1</v>
      </c>
      <c r="S202" s="3" t="s">
        <v>35</v>
      </c>
      <c r="T202" s="3">
        <v>2.1</v>
      </c>
      <c r="U202" s="3" t="s">
        <v>237</v>
      </c>
      <c r="V202" s="3">
        <v>2.1</v>
      </c>
    </row>
    <row r="203" s="3" customFormat="1" spans="1:22">
      <c r="A203" s="3">
        <f t="shared" si="88"/>
        <v>101404</v>
      </c>
      <c r="B203" s="3">
        <v>4</v>
      </c>
      <c r="C203" s="3">
        <f t="shared" si="86"/>
        <v>101405</v>
      </c>
      <c r="D203" s="3" t="s">
        <v>255</v>
      </c>
      <c r="E203" s="3" t="s">
        <v>236</v>
      </c>
      <c r="F203" s="3" t="str">
        <f t="shared" si="81"/>
        <v>HP|3.1;ATK|3.1;CRI|3.1</v>
      </c>
      <c r="G203" s="10" t="s">
        <v>33</v>
      </c>
      <c r="H203" s="3" t="str">
        <f t="shared" si="87"/>
        <v>1036|25</v>
      </c>
      <c r="I203" s="3">
        <f t="shared" si="89"/>
        <v>4000</v>
      </c>
      <c r="J203" s="3" t="s">
        <v>17</v>
      </c>
      <c r="K203" s="3" t="s">
        <v>53</v>
      </c>
      <c r="L203" s="3">
        <v>1036</v>
      </c>
      <c r="M203" s="3">
        <f t="shared" si="90"/>
        <v>25</v>
      </c>
      <c r="Q203" s="3" t="s">
        <v>91</v>
      </c>
      <c r="R203" s="3">
        <v>3.1</v>
      </c>
      <c r="S203" s="3" t="s">
        <v>35</v>
      </c>
      <c r="T203" s="3">
        <v>3.1</v>
      </c>
      <c r="U203" s="3" t="s">
        <v>237</v>
      </c>
      <c r="V203" s="3">
        <v>3.1</v>
      </c>
    </row>
    <row r="204" s="3" customFormat="1" spans="1:22">
      <c r="A204" s="3">
        <f t="shared" si="88"/>
        <v>101405</v>
      </c>
      <c r="B204" s="3">
        <v>5</v>
      </c>
      <c r="C204" s="3">
        <f t="shared" si="86"/>
        <v>101406</v>
      </c>
      <c r="D204" s="3" t="s">
        <v>256</v>
      </c>
      <c r="E204" s="3" t="s">
        <v>236</v>
      </c>
      <c r="F204" s="3" t="str">
        <f t="shared" si="81"/>
        <v>HP|4.1;ATK|4.1;CRI|4.1</v>
      </c>
      <c r="G204" s="10" t="s">
        <v>33</v>
      </c>
      <c r="H204" s="3" t="str">
        <f>L204&amp;"|"&amp;M204&amp;";"&amp;O204&amp;"|"&amp;P204</f>
        <v>1036|30;101401|2</v>
      </c>
      <c r="I204" s="3">
        <f t="shared" si="89"/>
        <v>5000</v>
      </c>
      <c r="J204" s="3" t="s">
        <v>17</v>
      </c>
      <c r="K204" s="3" t="s">
        <v>58</v>
      </c>
      <c r="L204" s="3">
        <v>1036</v>
      </c>
      <c r="M204" s="3">
        <f t="shared" si="90"/>
        <v>30</v>
      </c>
      <c r="N204" s="3" t="str">
        <f>D200</f>
        <v>HallowB1</v>
      </c>
      <c r="O204" s="3">
        <f>A200</f>
        <v>101401</v>
      </c>
      <c r="P204" s="3">
        <v>2</v>
      </c>
      <c r="Q204" s="3" t="s">
        <v>91</v>
      </c>
      <c r="R204" s="3">
        <v>4.1</v>
      </c>
      <c r="S204" s="3" t="s">
        <v>35</v>
      </c>
      <c r="T204" s="3">
        <v>4.1</v>
      </c>
      <c r="U204" s="3" t="s">
        <v>237</v>
      </c>
      <c r="V204" s="3">
        <v>4.1</v>
      </c>
    </row>
    <row r="205" s="3" customFormat="1" spans="1:22">
      <c r="A205" s="3">
        <f t="shared" si="88"/>
        <v>101406</v>
      </c>
      <c r="B205" s="3">
        <v>6</v>
      </c>
      <c r="C205" s="3">
        <f t="shared" si="86"/>
        <v>101407</v>
      </c>
      <c r="D205" s="3" t="s">
        <v>257</v>
      </c>
      <c r="E205" s="3" t="s">
        <v>236</v>
      </c>
      <c r="F205" s="3" t="str">
        <f t="shared" si="81"/>
        <v>HP|5.1;ATK|5.1;CRI|5.1</v>
      </c>
      <c r="G205" s="10" t="s">
        <v>33</v>
      </c>
      <c r="H205" s="3" t="str">
        <f t="shared" ref="H205:H208" si="91">L205&amp;"|"&amp;M205</f>
        <v>1036|35</v>
      </c>
      <c r="I205" s="3">
        <f t="shared" si="89"/>
        <v>6000</v>
      </c>
      <c r="J205" s="3" t="s">
        <v>17</v>
      </c>
      <c r="K205" s="3" t="s">
        <v>58</v>
      </c>
      <c r="L205" s="3">
        <v>1036</v>
      </c>
      <c r="M205" s="3">
        <f t="shared" si="90"/>
        <v>35</v>
      </c>
      <c r="Q205" s="3" t="s">
        <v>91</v>
      </c>
      <c r="R205" s="3">
        <v>5.1</v>
      </c>
      <c r="S205" s="3" t="s">
        <v>35</v>
      </c>
      <c r="T205" s="3">
        <v>5.1</v>
      </c>
      <c r="U205" s="3" t="s">
        <v>237</v>
      </c>
      <c r="V205" s="3">
        <v>5.1</v>
      </c>
    </row>
    <row r="206" s="3" customFormat="1" spans="1:22">
      <c r="A206" s="3">
        <f t="shared" si="88"/>
        <v>101407</v>
      </c>
      <c r="B206" s="3">
        <v>7</v>
      </c>
      <c r="C206" s="3">
        <f t="shared" si="86"/>
        <v>101408</v>
      </c>
      <c r="D206" s="3" t="s">
        <v>258</v>
      </c>
      <c r="E206" s="3" t="s">
        <v>236</v>
      </c>
      <c r="F206" s="3" t="str">
        <f t="shared" si="81"/>
        <v>HP|6.1;ATK|6.1;CRI|6.1</v>
      </c>
      <c r="G206" s="10" t="s">
        <v>33</v>
      </c>
      <c r="H206" s="3" t="str">
        <f t="shared" si="91"/>
        <v>1036|40</v>
      </c>
      <c r="I206" s="3">
        <f t="shared" si="89"/>
        <v>7000</v>
      </c>
      <c r="J206" s="3" t="s">
        <v>17</v>
      </c>
      <c r="K206" s="3" t="s">
        <v>58</v>
      </c>
      <c r="L206" s="3">
        <v>1036</v>
      </c>
      <c r="M206" s="3">
        <f t="shared" si="90"/>
        <v>40</v>
      </c>
      <c r="Q206" s="3" t="s">
        <v>91</v>
      </c>
      <c r="R206" s="3">
        <v>6.1</v>
      </c>
      <c r="S206" s="3" t="s">
        <v>35</v>
      </c>
      <c r="T206" s="3">
        <v>6.1</v>
      </c>
      <c r="U206" s="3" t="s">
        <v>237</v>
      </c>
      <c r="V206" s="3">
        <v>6.1</v>
      </c>
    </row>
    <row r="207" s="3" customFormat="1" spans="1:22">
      <c r="A207" s="3">
        <f t="shared" si="88"/>
        <v>101408</v>
      </c>
      <c r="B207" s="3">
        <v>8</v>
      </c>
      <c r="C207" s="3">
        <f t="shared" si="86"/>
        <v>101409</v>
      </c>
      <c r="D207" s="3" t="s">
        <v>259</v>
      </c>
      <c r="E207" s="3" t="s">
        <v>236</v>
      </c>
      <c r="F207" s="3" t="str">
        <f t="shared" si="81"/>
        <v>HP|7.1;ATK|7.1;CRI|7.1</v>
      </c>
      <c r="G207" s="10" t="s">
        <v>33</v>
      </c>
      <c r="H207" s="3" t="str">
        <f t="shared" si="91"/>
        <v>1036|45</v>
      </c>
      <c r="I207" s="3">
        <f t="shared" si="89"/>
        <v>8000</v>
      </c>
      <c r="J207" s="3" t="s">
        <v>17</v>
      </c>
      <c r="K207" s="3" t="s">
        <v>58</v>
      </c>
      <c r="L207" s="3">
        <v>1036</v>
      </c>
      <c r="M207" s="3">
        <f t="shared" si="90"/>
        <v>45</v>
      </c>
      <c r="Q207" s="3" t="s">
        <v>91</v>
      </c>
      <c r="R207" s="3">
        <v>7.1</v>
      </c>
      <c r="S207" s="3" t="s">
        <v>35</v>
      </c>
      <c r="T207" s="3">
        <v>7.1</v>
      </c>
      <c r="U207" s="3" t="s">
        <v>237</v>
      </c>
      <c r="V207" s="3">
        <v>7.1</v>
      </c>
    </row>
    <row r="208" s="3" customFormat="1" spans="1:22">
      <c r="A208" s="3">
        <f t="shared" si="88"/>
        <v>101409</v>
      </c>
      <c r="B208" s="3">
        <v>9</v>
      </c>
      <c r="C208" s="3">
        <f t="shared" si="86"/>
        <v>101410</v>
      </c>
      <c r="D208" s="3" t="s">
        <v>260</v>
      </c>
      <c r="E208" s="3" t="s">
        <v>236</v>
      </c>
      <c r="F208" s="3" t="str">
        <f t="shared" si="81"/>
        <v>HP|8.1;ATK|8.1;CRI|8.1</v>
      </c>
      <c r="G208" s="10" t="s">
        <v>33</v>
      </c>
      <c r="H208" s="3" t="str">
        <f t="shared" si="91"/>
        <v>1036|50</v>
      </c>
      <c r="I208" s="3">
        <f t="shared" si="89"/>
        <v>9000</v>
      </c>
      <c r="J208" s="3" t="s">
        <v>17</v>
      </c>
      <c r="K208" s="3" t="s">
        <v>58</v>
      </c>
      <c r="L208" s="3">
        <v>1036</v>
      </c>
      <c r="M208" s="3">
        <f t="shared" si="90"/>
        <v>50</v>
      </c>
      <c r="Q208" s="3" t="s">
        <v>91</v>
      </c>
      <c r="R208" s="3">
        <v>8.1</v>
      </c>
      <c r="S208" s="3" t="s">
        <v>35</v>
      </c>
      <c r="T208" s="3">
        <v>8.1</v>
      </c>
      <c r="U208" s="3" t="s">
        <v>237</v>
      </c>
      <c r="V208" s="3">
        <v>8.1</v>
      </c>
    </row>
    <row r="209" s="3" customFormat="1" spans="1:22">
      <c r="A209" s="3">
        <f t="shared" si="88"/>
        <v>101410</v>
      </c>
      <c r="B209" s="3">
        <v>10</v>
      </c>
      <c r="C209" s="3">
        <f t="shared" si="86"/>
        <v>101411</v>
      </c>
      <c r="D209" s="3" t="s">
        <v>261</v>
      </c>
      <c r="E209" s="3" t="s">
        <v>236</v>
      </c>
      <c r="F209" s="3" t="str">
        <f t="shared" si="81"/>
        <v>HP|9.1;ATK|9.1;CRI|9.1</v>
      </c>
      <c r="G209" s="10" t="s">
        <v>33</v>
      </c>
      <c r="H209" s="3" t="str">
        <f>L209&amp;"|"&amp;M209&amp;";"&amp;O209&amp;"|"&amp;P209</f>
        <v>1008|55;101401|5</v>
      </c>
      <c r="I209" s="3">
        <f t="shared" si="89"/>
        <v>10000</v>
      </c>
      <c r="J209" s="3" t="s">
        <v>17</v>
      </c>
      <c r="K209" s="3" t="s">
        <v>64</v>
      </c>
      <c r="L209" s="3">
        <v>1008</v>
      </c>
      <c r="M209" s="3">
        <f t="shared" si="90"/>
        <v>55</v>
      </c>
      <c r="N209" s="3" t="str">
        <f>D200</f>
        <v>HallowB1</v>
      </c>
      <c r="O209" s="3">
        <f>A200</f>
        <v>101401</v>
      </c>
      <c r="P209" s="3">
        <v>5</v>
      </c>
      <c r="Q209" s="3" t="s">
        <v>91</v>
      </c>
      <c r="R209" s="3">
        <v>9.1</v>
      </c>
      <c r="S209" s="3" t="s">
        <v>35</v>
      </c>
      <c r="T209" s="3">
        <v>9.1</v>
      </c>
      <c r="U209" s="3" t="s">
        <v>237</v>
      </c>
      <c r="V209" s="3">
        <v>9.1</v>
      </c>
    </row>
    <row r="210" s="3" customFormat="1" spans="1:22">
      <c r="A210" s="3">
        <f t="shared" si="88"/>
        <v>101411</v>
      </c>
      <c r="B210" s="3">
        <v>11</v>
      </c>
      <c r="C210" s="3">
        <f t="shared" si="86"/>
        <v>101412</v>
      </c>
      <c r="D210" s="3" t="s">
        <v>262</v>
      </c>
      <c r="E210" s="3" t="s">
        <v>236</v>
      </c>
      <c r="F210" s="3" t="str">
        <f t="shared" si="81"/>
        <v>HP|10.1;ATK|10.1;CRI|10.1</v>
      </c>
      <c r="G210" s="10" t="s">
        <v>33</v>
      </c>
      <c r="H210" s="3" t="str">
        <f t="shared" ref="H210:H212" si="92">L210&amp;"|"&amp;M210</f>
        <v>1008|60</v>
      </c>
      <c r="I210" s="3">
        <f t="shared" si="89"/>
        <v>11000</v>
      </c>
      <c r="J210" s="3" t="s">
        <v>17</v>
      </c>
      <c r="K210" s="3" t="s">
        <v>64</v>
      </c>
      <c r="L210" s="3">
        <v>1008</v>
      </c>
      <c r="M210" s="3">
        <f t="shared" si="90"/>
        <v>60</v>
      </c>
      <c r="Q210" s="3" t="s">
        <v>91</v>
      </c>
      <c r="R210" s="3">
        <v>10.1</v>
      </c>
      <c r="S210" s="3" t="s">
        <v>35</v>
      </c>
      <c r="T210" s="3">
        <v>10.1</v>
      </c>
      <c r="U210" s="3" t="s">
        <v>237</v>
      </c>
      <c r="V210" s="3">
        <v>10.1</v>
      </c>
    </row>
    <row r="211" s="3" customFormat="1" spans="1:22">
      <c r="A211" s="3">
        <f t="shared" si="88"/>
        <v>101412</v>
      </c>
      <c r="B211" s="3">
        <v>12</v>
      </c>
      <c r="C211" s="3">
        <f t="shared" si="86"/>
        <v>101413</v>
      </c>
      <c r="D211" s="3" t="s">
        <v>263</v>
      </c>
      <c r="E211" s="3" t="s">
        <v>236</v>
      </c>
      <c r="F211" s="3" t="str">
        <f t="shared" si="81"/>
        <v>HP|11.1;ATK|11.1;CRI|11.1</v>
      </c>
      <c r="G211" s="10" t="s">
        <v>33</v>
      </c>
      <c r="H211" s="3" t="str">
        <f t="shared" si="92"/>
        <v>1008|65</v>
      </c>
      <c r="I211" s="3">
        <f t="shared" si="89"/>
        <v>12000</v>
      </c>
      <c r="J211" s="3" t="s">
        <v>17</v>
      </c>
      <c r="K211" s="3" t="s">
        <v>64</v>
      </c>
      <c r="L211" s="3">
        <v>1008</v>
      </c>
      <c r="M211" s="3">
        <f t="shared" si="90"/>
        <v>65</v>
      </c>
      <c r="Q211" s="3" t="s">
        <v>91</v>
      </c>
      <c r="R211" s="3">
        <v>11.1</v>
      </c>
      <c r="S211" s="3" t="s">
        <v>35</v>
      </c>
      <c r="T211" s="3">
        <v>11.1</v>
      </c>
      <c r="U211" s="3" t="s">
        <v>237</v>
      </c>
      <c r="V211" s="3">
        <v>11.1</v>
      </c>
    </row>
    <row r="212" s="3" customFormat="1" spans="1:22">
      <c r="A212" s="3">
        <f t="shared" si="88"/>
        <v>101413</v>
      </c>
      <c r="B212" s="3">
        <v>13</v>
      </c>
      <c r="C212" s="3">
        <f t="shared" si="86"/>
        <v>101414</v>
      </c>
      <c r="D212" s="3" t="s">
        <v>264</v>
      </c>
      <c r="E212" s="3" t="s">
        <v>236</v>
      </c>
      <c r="F212" s="3" t="str">
        <f t="shared" si="81"/>
        <v>HP|12.1;ATK|12.1;CRI|12.1</v>
      </c>
      <c r="G212" s="10" t="s">
        <v>33</v>
      </c>
      <c r="H212" s="3" t="str">
        <f t="shared" si="92"/>
        <v>1008|70</v>
      </c>
      <c r="I212" s="3">
        <f t="shared" si="89"/>
        <v>13000</v>
      </c>
      <c r="J212" s="3" t="s">
        <v>17</v>
      </c>
      <c r="K212" s="3" t="s">
        <v>64</v>
      </c>
      <c r="L212" s="3">
        <v>1008</v>
      </c>
      <c r="M212" s="3">
        <f t="shared" si="90"/>
        <v>70</v>
      </c>
      <c r="Q212" s="3" t="s">
        <v>91</v>
      </c>
      <c r="R212" s="3">
        <v>12.1</v>
      </c>
      <c r="S212" s="3" t="s">
        <v>35</v>
      </c>
      <c r="T212" s="3">
        <v>12.1</v>
      </c>
      <c r="U212" s="3" t="s">
        <v>237</v>
      </c>
      <c r="V212" s="3">
        <v>12.1</v>
      </c>
    </row>
    <row r="213" s="3" customFormat="1" spans="1:22">
      <c r="A213" s="3">
        <f t="shared" si="88"/>
        <v>101414</v>
      </c>
      <c r="B213" s="3">
        <v>14</v>
      </c>
      <c r="C213" s="3">
        <f t="shared" si="86"/>
        <v>101415</v>
      </c>
      <c r="D213" s="3" t="s">
        <v>265</v>
      </c>
      <c r="E213" s="3" t="s">
        <v>236</v>
      </c>
      <c r="F213" s="3" t="str">
        <f t="shared" si="81"/>
        <v>HP|13.1;ATK|13.1;CRI|13.1</v>
      </c>
      <c r="G213" s="10" t="s">
        <v>33</v>
      </c>
      <c r="H213" s="3" t="str">
        <f>L213&amp;"|"&amp;M213&amp;";"&amp;O213&amp;"|"&amp;P213</f>
        <v>1008|75;101401|8</v>
      </c>
      <c r="I213" s="3">
        <f t="shared" si="89"/>
        <v>14000</v>
      </c>
      <c r="J213" s="3" t="s">
        <v>17</v>
      </c>
      <c r="K213" s="3" t="s">
        <v>64</v>
      </c>
      <c r="L213" s="3">
        <v>1008</v>
      </c>
      <c r="M213" s="3">
        <f t="shared" si="90"/>
        <v>75</v>
      </c>
      <c r="N213" s="3" t="str">
        <f>D200</f>
        <v>HallowB1</v>
      </c>
      <c r="O213" s="3">
        <f>A200</f>
        <v>101401</v>
      </c>
      <c r="P213" s="3">
        <v>8</v>
      </c>
      <c r="Q213" s="3" t="s">
        <v>91</v>
      </c>
      <c r="R213" s="3">
        <v>13.1</v>
      </c>
      <c r="S213" s="3" t="s">
        <v>35</v>
      </c>
      <c r="T213" s="3">
        <v>13.1</v>
      </c>
      <c r="U213" s="3" t="s">
        <v>237</v>
      </c>
      <c r="V213" s="3">
        <v>13.1</v>
      </c>
    </row>
    <row r="214" s="3" customFormat="1" spans="1:22">
      <c r="A214" s="3">
        <f t="shared" si="88"/>
        <v>101415</v>
      </c>
      <c r="B214" s="3">
        <v>15</v>
      </c>
      <c r="D214" s="3" t="s">
        <v>266</v>
      </c>
      <c r="E214" s="3" t="s">
        <v>236</v>
      </c>
      <c r="F214" s="3" t="str">
        <f t="shared" si="81"/>
        <v>HP|14.1;ATK|14.1;CRI|14.1</v>
      </c>
      <c r="G214" s="10" t="s">
        <v>33</v>
      </c>
      <c r="J214" s="3" t="s">
        <v>17</v>
      </c>
      <c r="Q214" s="3" t="s">
        <v>91</v>
      </c>
      <c r="R214" s="3">
        <v>14.1</v>
      </c>
      <c r="S214" s="3" t="s">
        <v>35</v>
      </c>
      <c r="T214" s="3">
        <v>14.1</v>
      </c>
      <c r="U214" s="3" t="s">
        <v>237</v>
      </c>
      <c r="V214" s="3">
        <v>14.1</v>
      </c>
    </row>
    <row r="215" s="2" customFormat="1" spans="1:22">
      <c r="A215" s="2">
        <f t="shared" si="88"/>
        <v>101501</v>
      </c>
      <c r="B215" s="2">
        <v>1</v>
      </c>
      <c r="C215" s="2">
        <f t="shared" ref="C215:C228" si="93">A216</f>
        <v>101502</v>
      </c>
      <c r="D215" s="2" t="s">
        <v>267</v>
      </c>
      <c r="E215" s="2" t="s">
        <v>236</v>
      </c>
      <c r="F215" s="2" t="str">
        <f t="shared" si="81"/>
        <v>HP|0.1;ATK|0.1;CRI|0.1</v>
      </c>
      <c r="G215" s="8" t="s">
        <v>33</v>
      </c>
      <c r="H215" s="2" t="str">
        <f t="shared" ref="H215:H218" si="94">L215&amp;"|"&amp;M215</f>
        <v>1005|10</v>
      </c>
      <c r="I215" s="2">
        <v>1000</v>
      </c>
      <c r="J215" s="2" t="s">
        <v>17</v>
      </c>
      <c r="K215" s="2" t="s">
        <v>71</v>
      </c>
      <c r="L215" s="2">
        <v>1005</v>
      </c>
      <c r="M215" s="2">
        <v>10</v>
      </c>
      <c r="Q215" s="2" t="s">
        <v>91</v>
      </c>
      <c r="R215" s="2">
        <v>0.1</v>
      </c>
      <c r="S215" s="2" t="s">
        <v>35</v>
      </c>
      <c r="T215" s="2">
        <v>0.1</v>
      </c>
      <c r="U215" s="2" t="s">
        <v>237</v>
      </c>
      <c r="V215" s="2">
        <v>0.1</v>
      </c>
    </row>
    <row r="216" s="2" customFormat="1" spans="1:22">
      <c r="A216" s="2">
        <f t="shared" si="88"/>
        <v>101502</v>
      </c>
      <c r="B216" s="2">
        <v>2</v>
      </c>
      <c r="C216" s="2">
        <f t="shared" si="93"/>
        <v>101503</v>
      </c>
      <c r="D216" s="2" t="s">
        <v>268</v>
      </c>
      <c r="E216" s="2" t="s">
        <v>236</v>
      </c>
      <c r="F216" s="2" t="str">
        <f t="shared" si="81"/>
        <v>HP|1.1;ATK|1.1;CRI|1.1</v>
      </c>
      <c r="G216" s="8" t="s">
        <v>33</v>
      </c>
      <c r="H216" s="2" t="str">
        <f t="shared" si="94"/>
        <v>1005|15</v>
      </c>
      <c r="I216" s="2">
        <f t="shared" ref="I216:I228" si="95">I215+1000</f>
        <v>2000</v>
      </c>
      <c r="J216" s="2" t="s">
        <v>17</v>
      </c>
      <c r="K216" s="2" t="s">
        <v>71</v>
      </c>
      <c r="L216" s="2">
        <v>1005</v>
      </c>
      <c r="M216" s="2">
        <f t="shared" ref="M216:M228" si="96">M215+5</f>
        <v>15</v>
      </c>
      <c r="Q216" s="2" t="s">
        <v>91</v>
      </c>
      <c r="R216" s="2">
        <v>1.1</v>
      </c>
      <c r="S216" s="2" t="s">
        <v>35</v>
      </c>
      <c r="T216" s="2">
        <v>1.1</v>
      </c>
      <c r="U216" s="2" t="s">
        <v>237</v>
      </c>
      <c r="V216" s="2">
        <v>1.1</v>
      </c>
    </row>
    <row r="217" s="2" customFormat="1" spans="1:22">
      <c r="A217" s="2">
        <f t="shared" si="88"/>
        <v>101503</v>
      </c>
      <c r="B217" s="2">
        <v>3</v>
      </c>
      <c r="C217" s="2">
        <f t="shared" si="93"/>
        <v>101504</v>
      </c>
      <c r="D217" s="2" t="s">
        <v>269</v>
      </c>
      <c r="E217" s="2" t="s">
        <v>236</v>
      </c>
      <c r="F217" s="2" t="str">
        <f t="shared" si="81"/>
        <v>HP|2.1;ATK|2.1;CRI|2.1</v>
      </c>
      <c r="G217" s="8" t="s">
        <v>33</v>
      </c>
      <c r="H217" s="2" t="str">
        <f t="shared" si="94"/>
        <v>1005|20</v>
      </c>
      <c r="I217" s="2">
        <f t="shared" si="95"/>
        <v>3000</v>
      </c>
      <c r="J217" s="2" t="s">
        <v>17</v>
      </c>
      <c r="K217" s="2" t="s">
        <v>71</v>
      </c>
      <c r="L217" s="2">
        <v>1005</v>
      </c>
      <c r="M217" s="2">
        <f t="shared" si="96"/>
        <v>20</v>
      </c>
      <c r="Q217" s="2" t="s">
        <v>91</v>
      </c>
      <c r="R217" s="2">
        <v>2.1</v>
      </c>
      <c r="S217" s="2" t="s">
        <v>35</v>
      </c>
      <c r="T217" s="2">
        <v>2.1</v>
      </c>
      <c r="U217" s="2" t="s">
        <v>237</v>
      </c>
      <c r="V217" s="2">
        <v>2.1</v>
      </c>
    </row>
    <row r="218" s="2" customFormat="1" spans="1:22">
      <c r="A218" s="2">
        <f t="shared" si="88"/>
        <v>101504</v>
      </c>
      <c r="B218" s="2">
        <v>4</v>
      </c>
      <c r="C218" s="2">
        <f t="shared" si="93"/>
        <v>101505</v>
      </c>
      <c r="D218" s="2" t="s">
        <v>270</v>
      </c>
      <c r="E218" s="2" t="s">
        <v>236</v>
      </c>
      <c r="F218" s="2" t="str">
        <f t="shared" ref="F218:F249" si="97">Q218&amp;"|"&amp;R218&amp;";"&amp;S218&amp;"|"&amp;T218&amp;";"&amp;U218&amp;"|"&amp;V218</f>
        <v>HP|3.1;ATK|3.1;CRI|3.1</v>
      </c>
      <c r="G218" s="8" t="s">
        <v>33</v>
      </c>
      <c r="H218" s="2" t="str">
        <f t="shared" si="94"/>
        <v>1005|25</v>
      </c>
      <c r="I218" s="2">
        <f t="shared" si="95"/>
        <v>4000</v>
      </c>
      <c r="J218" s="2" t="s">
        <v>17</v>
      </c>
      <c r="K218" s="2" t="s">
        <v>71</v>
      </c>
      <c r="L218" s="2">
        <v>1005</v>
      </c>
      <c r="M218" s="2">
        <f t="shared" si="96"/>
        <v>25</v>
      </c>
      <c r="Q218" s="2" t="s">
        <v>91</v>
      </c>
      <c r="R218" s="2">
        <v>3.1</v>
      </c>
      <c r="S218" s="2" t="s">
        <v>35</v>
      </c>
      <c r="T218" s="2">
        <v>3.1</v>
      </c>
      <c r="U218" s="2" t="s">
        <v>237</v>
      </c>
      <c r="V218" s="2">
        <v>3.1</v>
      </c>
    </row>
    <row r="219" s="2" customFormat="1" spans="1:22">
      <c r="A219" s="2">
        <f t="shared" si="88"/>
        <v>101505</v>
      </c>
      <c r="B219" s="2">
        <v>5</v>
      </c>
      <c r="C219" s="2">
        <f t="shared" si="93"/>
        <v>101506</v>
      </c>
      <c r="D219" s="2" t="s">
        <v>271</v>
      </c>
      <c r="E219" s="2" t="s">
        <v>236</v>
      </c>
      <c r="F219" s="2" t="str">
        <f t="shared" si="97"/>
        <v>HP|4.1;ATK|4.1;CRI|4.1</v>
      </c>
      <c r="G219" s="8" t="s">
        <v>33</v>
      </c>
      <c r="H219" s="2" t="str">
        <f>L219&amp;"|"&amp;M219&amp;";"&amp;O219&amp;"|"&amp;P219</f>
        <v>1046|30;101501|2</v>
      </c>
      <c r="I219" s="2">
        <f t="shared" si="95"/>
        <v>5000</v>
      </c>
      <c r="J219" s="2" t="s">
        <v>17</v>
      </c>
      <c r="K219" s="2" t="s">
        <v>76</v>
      </c>
      <c r="L219" s="2">
        <v>1046</v>
      </c>
      <c r="M219" s="2">
        <f t="shared" si="96"/>
        <v>30</v>
      </c>
      <c r="N219" s="2" t="str">
        <f>D215</f>
        <v>HallowC1</v>
      </c>
      <c r="O219" s="2">
        <f>A215</f>
        <v>101501</v>
      </c>
      <c r="P219" s="2">
        <v>2</v>
      </c>
      <c r="Q219" s="2" t="s">
        <v>91</v>
      </c>
      <c r="R219" s="2">
        <v>4.1</v>
      </c>
      <c r="S219" s="2" t="s">
        <v>35</v>
      </c>
      <c r="T219" s="2">
        <v>4.1</v>
      </c>
      <c r="U219" s="2" t="s">
        <v>237</v>
      </c>
      <c r="V219" s="2">
        <v>4.1</v>
      </c>
    </row>
    <row r="220" s="2" customFormat="1" spans="1:22">
      <c r="A220" s="2">
        <f t="shared" si="88"/>
        <v>101506</v>
      </c>
      <c r="B220" s="2">
        <v>6</v>
      </c>
      <c r="C220" s="2">
        <f t="shared" si="93"/>
        <v>101507</v>
      </c>
      <c r="D220" s="2" t="s">
        <v>272</v>
      </c>
      <c r="E220" s="2" t="s">
        <v>236</v>
      </c>
      <c r="F220" s="2" t="str">
        <f t="shared" si="97"/>
        <v>HP|5.1;ATK|5.1;CRI|5.1</v>
      </c>
      <c r="G220" s="8" t="s">
        <v>33</v>
      </c>
      <c r="H220" s="2" t="str">
        <f t="shared" ref="H220:H223" si="98">L220&amp;"|"&amp;M220</f>
        <v>1046|35</v>
      </c>
      <c r="I220" s="2">
        <f t="shared" si="95"/>
        <v>6000</v>
      </c>
      <c r="J220" s="2" t="s">
        <v>17</v>
      </c>
      <c r="K220" s="2" t="s">
        <v>76</v>
      </c>
      <c r="L220" s="2">
        <v>1046</v>
      </c>
      <c r="M220" s="2">
        <f t="shared" si="96"/>
        <v>35</v>
      </c>
      <c r="Q220" s="2" t="s">
        <v>91</v>
      </c>
      <c r="R220" s="2">
        <v>5.1</v>
      </c>
      <c r="S220" s="2" t="s">
        <v>35</v>
      </c>
      <c r="T220" s="2">
        <v>5.1</v>
      </c>
      <c r="U220" s="2" t="s">
        <v>237</v>
      </c>
      <c r="V220" s="2">
        <v>5.1</v>
      </c>
    </row>
    <row r="221" s="2" customFormat="1" spans="1:22">
      <c r="A221" s="2">
        <f t="shared" si="88"/>
        <v>101507</v>
      </c>
      <c r="B221" s="2">
        <v>7</v>
      </c>
      <c r="C221" s="2">
        <f t="shared" si="93"/>
        <v>101508</v>
      </c>
      <c r="D221" s="2" t="s">
        <v>273</v>
      </c>
      <c r="E221" s="2" t="s">
        <v>236</v>
      </c>
      <c r="F221" s="2" t="str">
        <f t="shared" si="97"/>
        <v>HP|6.1;ATK|6.1;CRI|6.1</v>
      </c>
      <c r="G221" s="8" t="s">
        <v>33</v>
      </c>
      <c r="H221" s="2" t="str">
        <f t="shared" si="98"/>
        <v>1046|40</v>
      </c>
      <c r="I221" s="2">
        <f t="shared" si="95"/>
        <v>7000</v>
      </c>
      <c r="J221" s="2" t="s">
        <v>17</v>
      </c>
      <c r="K221" s="2" t="s">
        <v>76</v>
      </c>
      <c r="L221" s="2">
        <v>1046</v>
      </c>
      <c r="M221" s="2">
        <f t="shared" si="96"/>
        <v>40</v>
      </c>
      <c r="Q221" s="2" t="s">
        <v>91</v>
      </c>
      <c r="R221" s="2">
        <v>6.1</v>
      </c>
      <c r="S221" s="2" t="s">
        <v>35</v>
      </c>
      <c r="T221" s="2">
        <v>6.1</v>
      </c>
      <c r="U221" s="2" t="s">
        <v>237</v>
      </c>
      <c r="V221" s="2">
        <v>6.1</v>
      </c>
    </row>
    <row r="222" s="2" customFormat="1" spans="1:22">
      <c r="A222" s="2">
        <f t="shared" si="88"/>
        <v>101508</v>
      </c>
      <c r="B222" s="2">
        <v>8</v>
      </c>
      <c r="C222" s="2">
        <f t="shared" si="93"/>
        <v>101509</v>
      </c>
      <c r="D222" s="2" t="s">
        <v>274</v>
      </c>
      <c r="E222" s="2" t="s">
        <v>236</v>
      </c>
      <c r="F222" s="2" t="str">
        <f t="shared" si="97"/>
        <v>HP|7.1;ATK|7.1;CRI|7.1</v>
      </c>
      <c r="G222" s="8" t="s">
        <v>33</v>
      </c>
      <c r="H222" s="2" t="str">
        <f t="shared" si="98"/>
        <v>1046|45</v>
      </c>
      <c r="I222" s="2">
        <f t="shared" si="95"/>
        <v>8000</v>
      </c>
      <c r="J222" s="2" t="s">
        <v>17</v>
      </c>
      <c r="K222" s="2" t="s">
        <v>76</v>
      </c>
      <c r="L222" s="2">
        <v>1046</v>
      </c>
      <c r="M222" s="2">
        <f t="shared" si="96"/>
        <v>45</v>
      </c>
      <c r="Q222" s="2" t="s">
        <v>91</v>
      </c>
      <c r="R222" s="2">
        <v>7.1</v>
      </c>
      <c r="S222" s="2" t="s">
        <v>35</v>
      </c>
      <c r="T222" s="2">
        <v>7.1</v>
      </c>
      <c r="U222" s="2" t="s">
        <v>237</v>
      </c>
      <c r="V222" s="2">
        <v>7.1</v>
      </c>
    </row>
    <row r="223" s="2" customFormat="1" spans="1:22">
      <c r="A223" s="2">
        <f t="shared" si="88"/>
        <v>101509</v>
      </c>
      <c r="B223" s="2">
        <v>9</v>
      </c>
      <c r="C223" s="2">
        <f t="shared" si="93"/>
        <v>101510</v>
      </c>
      <c r="D223" s="2" t="s">
        <v>275</v>
      </c>
      <c r="E223" s="2" t="s">
        <v>236</v>
      </c>
      <c r="F223" s="2" t="str">
        <f t="shared" si="97"/>
        <v>HP|8.1;ATK|8.1;CRI|8.1</v>
      </c>
      <c r="G223" s="8" t="s">
        <v>33</v>
      </c>
      <c r="H223" s="2" t="str">
        <f t="shared" si="98"/>
        <v>1046|50</v>
      </c>
      <c r="I223" s="2">
        <f t="shared" si="95"/>
        <v>9000</v>
      </c>
      <c r="J223" s="2" t="s">
        <v>17</v>
      </c>
      <c r="K223" s="2" t="s">
        <v>76</v>
      </c>
      <c r="L223" s="2">
        <v>1046</v>
      </c>
      <c r="M223" s="2">
        <f t="shared" si="96"/>
        <v>50</v>
      </c>
      <c r="Q223" s="2" t="s">
        <v>91</v>
      </c>
      <c r="R223" s="2">
        <v>8.1</v>
      </c>
      <c r="S223" s="2" t="s">
        <v>35</v>
      </c>
      <c r="T223" s="2">
        <v>8.1</v>
      </c>
      <c r="U223" s="2" t="s">
        <v>237</v>
      </c>
      <c r="V223" s="2">
        <v>8.1</v>
      </c>
    </row>
    <row r="224" s="2" customFormat="1" spans="1:22">
      <c r="A224" s="2">
        <f t="shared" si="88"/>
        <v>101510</v>
      </c>
      <c r="B224" s="2">
        <v>10</v>
      </c>
      <c r="C224" s="2">
        <f t="shared" si="93"/>
        <v>101511</v>
      </c>
      <c r="D224" s="2" t="s">
        <v>276</v>
      </c>
      <c r="E224" s="2" t="s">
        <v>236</v>
      </c>
      <c r="F224" s="2" t="str">
        <f t="shared" si="97"/>
        <v>HP|9.1;ATK|9.1;CRI|9.1</v>
      </c>
      <c r="G224" s="8" t="s">
        <v>33</v>
      </c>
      <c r="H224" s="2" t="str">
        <f>L224&amp;"|"&amp;M224&amp;";"&amp;O224&amp;"|"&amp;P224</f>
        <v>1005|55;101501|5</v>
      </c>
      <c r="I224" s="2">
        <f t="shared" si="95"/>
        <v>10000</v>
      </c>
      <c r="J224" s="2" t="s">
        <v>17</v>
      </c>
      <c r="K224" s="2" t="s">
        <v>82</v>
      </c>
      <c r="L224" s="2">
        <v>1005</v>
      </c>
      <c r="M224" s="2">
        <f t="shared" si="96"/>
        <v>55</v>
      </c>
      <c r="N224" s="2" t="str">
        <f>D215</f>
        <v>HallowC1</v>
      </c>
      <c r="O224" s="2">
        <f>A215</f>
        <v>101501</v>
      </c>
      <c r="P224" s="2">
        <v>5</v>
      </c>
      <c r="Q224" s="2" t="s">
        <v>91</v>
      </c>
      <c r="R224" s="2">
        <v>9.1</v>
      </c>
      <c r="S224" s="2" t="s">
        <v>35</v>
      </c>
      <c r="T224" s="2">
        <v>9.1</v>
      </c>
      <c r="U224" s="2" t="s">
        <v>237</v>
      </c>
      <c r="V224" s="2">
        <v>9.1</v>
      </c>
    </row>
    <row r="225" s="2" customFormat="1" spans="1:22">
      <c r="A225" s="2">
        <f t="shared" si="88"/>
        <v>101511</v>
      </c>
      <c r="B225" s="2">
        <v>11</v>
      </c>
      <c r="C225" s="2">
        <f t="shared" si="93"/>
        <v>101512</v>
      </c>
      <c r="D225" s="2" t="s">
        <v>277</v>
      </c>
      <c r="E225" s="2" t="s">
        <v>236</v>
      </c>
      <c r="F225" s="2" t="str">
        <f t="shared" si="97"/>
        <v>HP|10.1;ATK|10.1;CRI|10.1</v>
      </c>
      <c r="G225" s="8" t="s">
        <v>33</v>
      </c>
      <c r="H225" s="2" t="str">
        <f t="shared" ref="H225:H227" si="99">L225&amp;"|"&amp;M225</f>
        <v>1005|60</v>
      </c>
      <c r="I225" s="2">
        <f t="shared" si="95"/>
        <v>11000</v>
      </c>
      <c r="J225" s="2" t="s">
        <v>17</v>
      </c>
      <c r="K225" s="2" t="s">
        <v>82</v>
      </c>
      <c r="L225" s="2">
        <v>1005</v>
      </c>
      <c r="M225" s="2">
        <f t="shared" si="96"/>
        <v>60</v>
      </c>
      <c r="Q225" s="2" t="s">
        <v>91</v>
      </c>
      <c r="R225" s="2">
        <v>10.1</v>
      </c>
      <c r="S225" s="2" t="s">
        <v>35</v>
      </c>
      <c r="T225" s="2">
        <v>10.1</v>
      </c>
      <c r="U225" s="2" t="s">
        <v>237</v>
      </c>
      <c r="V225" s="2">
        <v>10.1</v>
      </c>
    </row>
    <row r="226" s="2" customFormat="1" spans="1:22">
      <c r="A226" s="2">
        <f t="shared" si="88"/>
        <v>101512</v>
      </c>
      <c r="B226" s="2">
        <v>12</v>
      </c>
      <c r="C226" s="2">
        <f t="shared" si="93"/>
        <v>101513</v>
      </c>
      <c r="D226" s="2" t="s">
        <v>278</v>
      </c>
      <c r="E226" s="2" t="s">
        <v>236</v>
      </c>
      <c r="F226" s="2" t="str">
        <f t="shared" si="97"/>
        <v>HP|11.1;ATK|11.1;CRI|11.1</v>
      </c>
      <c r="G226" s="8" t="s">
        <v>33</v>
      </c>
      <c r="H226" s="2" t="str">
        <f t="shared" si="99"/>
        <v>1005|65</v>
      </c>
      <c r="I226" s="2">
        <f t="shared" si="95"/>
        <v>12000</v>
      </c>
      <c r="J226" s="2" t="s">
        <v>17</v>
      </c>
      <c r="K226" s="2" t="s">
        <v>82</v>
      </c>
      <c r="L226" s="2">
        <v>1005</v>
      </c>
      <c r="M226" s="2">
        <f t="shared" si="96"/>
        <v>65</v>
      </c>
      <c r="Q226" s="2" t="s">
        <v>91</v>
      </c>
      <c r="R226" s="2">
        <v>11.1</v>
      </c>
      <c r="S226" s="2" t="s">
        <v>35</v>
      </c>
      <c r="T226" s="2">
        <v>11.1</v>
      </c>
      <c r="U226" s="2" t="s">
        <v>237</v>
      </c>
      <c r="V226" s="2">
        <v>11.1</v>
      </c>
    </row>
    <row r="227" s="2" customFormat="1" spans="1:22">
      <c r="A227" s="2">
        <f t="shared" si="88"/>
        <v>101513</v>
      </c>
      <c r="B227" s="2">
        <v>13</v>
      </c>
      <c r="C227" s="2">
        <f t="shared" si="93"/>
        <v>101514</v>
      </c>
      <c r="D227" s="2" t="s">
        <v>279</v>
      </c>
      <c r="E227" s="2" t="s">
        <v>236</v>
      </c>
      <c r="F227" s="2" t="str">
        <f t="shared" si="97"/>
        <v>HP|12.1;ATK|12.1;CRI|12.1</v>
      </c>
      <c r="G227" s="8" t="s">
        <v>33</v>
      </c>
      <c r="H227" s="2" t="str">
        <f t="shared" si="99"/>
        <v>1005|70</v>
      </c>
      <c r="I227" s="2">
        <f t="shared" si="95"/>
        <v>13000</v>
      </c>
      <c r="J227" s="2" t="s">
        <v>17</v>
      </c>
      <c r="K227" s="2" t="s">
        <v>82</v>
      </c>
      <c r="L227" s="2">
        <v>1005</v>
      </c>
      <c r="M227" s="2">
        <f t="shared" si="96"/>
        <v>70</v>
      </c>
      <c r="Q227" s="2" t="s">
        <v>91</v>
      </c>
      <c r="R227" s="2">
        <v>12.1</v>
      </c>
      <c r="S227" s="2" t="s">
        <v>35</v>
      </c>
      <c r="T227" s="2">
        <v>12.1</v>
      </c>
      <c r="U227" s="2" t="s">
        <v>237</v>
      </c>
      <c r="V227" s="2">
        <v>12.1</v>
      </c>
    </row>
    <row r="228" s="2" customFormat="1" spans="1:22">
      <c r="A228" s="2">
        <f t="shared" si="88"/>
        <v>101514</v>
      </c>
      <c r="B228" s="2">
        <v>14</v>
      </c>
      <c r="C228" s="2">
        <f t="shared" si="93"/>
        <v>101515</v>
      </c>
      <c r="D228" s="2" t="s">
        <v>280</v>
      </c>
      <c r="E228" s="2" t="s">
        <v>236</v>
      </c>
      <c r="F228" s="2" t="str">
        <f t="shared" si="97"/>
        <v>HP|13.1;ATK|13.1;CRI|13.1</v>
      </c>
      <c r="G228" s="8" t="s">
        <v>33</v>
      </c>
      <c r="H228" s="2" t="str">
        <f>L228&amp;"|"&amp;M228&amp;";"&amp;O228&amp;"|"&amp;P228</f>
        <v>1005|75;101501|8</v>
      </c>
      <c r="I228" s="2">
        <f t="shared" si="95"/>
        <v>14000</v>
      </c>
      <c r="J228" s="2" t="s">
        <v>17</v>
      </c>
      <c r="K228" s="2" t="s">
        <v>82</v>
      </c>
      <c r="L228" s="2">
        <v>1005</v>
      </c>
      <c r="M228" s="2">
        <f t="shared" si="96"/>
        <v>75</v>
      </c>
      <c r="N228" s="2" t="str">
        <f>D215</f>
        <v>HallowC1</v>
      </c>
      <c r="O228" s="2">
        <f>A215</f>
        <v>101501</v>
      </c>
      <c r="P228" s="2">
        <v>8</v>
      </c>
      <c r="Q228" s="2" t="s">
        <v>91</v>
      </c>
      <c r="R228" s="2">
        <v>13.1</v>
      </c>
      <c r="S228" s="2" t="s">
        <v>35</v>
      </c>
      <c r="T228" s="2">
        <v>13.1</v>
      </c>
      <c r="U228" s="2" t="s">
        <v>237</v>
      </c>
      <c r="V228" s="2">
        <v>13.1</v>
      </c>
    </row>
    <row r="229" s="2" customFormat="1" spans="1:22">
      <c r="A229" s="2">
        <f t="shared" si="88"/>
        <v>101515</v>
      </c>
      <c r="B229" s="2">
        <v>15</v>
      </c>
      <c r="D229" s="2" t="s">
        <v>281</v>
      </c>
      <c r="E229" s="2" t="s">
        <v>236</v>
      </c>
      <c r="F229" s="2" t="str">
        <f t="shared" si="97"/>
        <v>HP|14.1;ATK|14.1;CRI|14.1</v>
      </c>
      <c r="G229" s="8" t="s">
        <v>33</v>
      </c>
      <c r="J229" s="2" t="s">
        <v>17</v>
      </c>
      <c r="Q229" s="2" t="s">
        <v>91</v>
      </c>
      <c r="R229" s="2">
        <v>14.1</v>
      </c>
      <c r="S229" s="2" t="s">
        <v>35</v>
      </c>
      <c r="T229" s="2">
        <v>14.1</v>
      </c>
      <c r="U229" s="2" t="s">
        <v>237</v>
      </c>
      <c r="V229" s="2">
        <v>14.1</v>
      </c>
    </row>
    <row r="230" s="3" customFormat="1" spans="1:22">
      <c r="A230" s="3">
        <f t="shared" si="88"/>
        <v>101601</v>
      </c>
      <c r="B230" s="3">
        <v>1</v>
      </c>
      <c r="C230" s="3">
        <f t="shared" ref="C230:C243" si="100">A231</f>
        <v>101602</v>
      </c>
      <c r="D230" s="3" t="s">
        <v>282</v>
      </c>
      <c r="E230" s="9" t="s">
        <v>236</v>
      </c>
      <c r="F230" s="3" t="str">
        <f t="shared" si="97"/>
        <v>HP|0.1;ATK|0.1;CRI|0.1</v>
      </c>
      <c r="G230" s="10" t="s">
        <v>33</v>
      </c>
      <c r="H230" s="3" t="str">
        <f t="shared" ref="H230:H233" si="101">L230&amp;"|"&amp;M230</f>
        <v>1036|10</v>
      </c>
      <c r="I230" s="3">
        <v>1000</v>
      </c>
      <c r="J230" s="3" t="s">
        <v>17</v>
      </c>
      <c r="K230" s="3" t="s">
        <v>90</v>
      </c>
      <c r="L230" s="3">
        <v>1036</v>
      </c>
      <c r="M230" s="3">
        <v>10</v>
      </c>
      <c r="Q230" s="3" t="s">
        <v>91</v>
      </c>
      <c r="R230" s="3">
        <v>0.1</v>
      </c>
      <c r="S230" s="3" t="s">
        <v>35</v>
      </c>
      <c r="T230" s="3">
        <v>0.1</v>
      </c>
      <c r="U230" s="3" t="s">
        <v>237</v>
      </c>
      <c r="V230" s="3">
        <v>0.1</v>
      </c>
    </row>
    <row r="231" s="3" customFormat="1" spans="1:22">
      <c r="A231" s="3">
        <f t="shared" si="88"/>
        <v>101602</v>
      </c>
      <c r="B231" s="3">
        <v>2</v>
      </c>
      <c r="C231" s="3">
        <f t="shared" si="100"/>
        <v>101603</v>
      </c>
      <c r="D231" s="3" t="s">
        <v>283</v>
      </c>
      <c r="E231" s="9" t="s">
        <v>236</v>
      </c>
      <c r="F231" s="3" t="str">
        <f t="shared" si="97"/>
        <v>HP|1.1;ATK|1.1;CRI|1.1</v>
      </c>
      <c r="G231" s="10" t="s">
        <v>33</v>
      </c>
      <c r="H231" s="3" t="str">
        <f t="shared" si="101"/>
        <v>1036|15</v>
      </c>
      <c r="I231" s="3">
        <f t="shared" ref="I231:I243" si="102">I230+1000</f>
        <v>2000</v>
      </c>
      <c r="J231" s="3" t="s">
        <v>17</v>
      </c>
      <c r="K231" s="3" t="s">
        <v>90</v>
      </c>
      <c r="L231" s="3">
        <v>1036</v>
      </c>
      <c r="M231" s="3">
        <f t="shared" ref="M231:M243" si="103">M230+5</f>
        <v>15</v>
      </c>
      <c r="Q231" s="3" t="s">
        <v>91</v>
      </c>
      <c r="R231" s="3">
        <v>1.1</v>
      </c>
      <c r="S231" s="3" t="s">
        <v>35</v>
      </c>
      <c r="T231" s="3">
        <v>1.1</v>
      </c>
      <c r="U231" s="3" t="s">
        <v>237</v>
      </c>
      <c r="V231" s="3">
        <v>1.1</v>
      </c>
    </row>
    <row r="232" s="3" customFormat="1" spans="1:22">
      <c r="A232" s="3">
        <f t="shared" si="88"/>
        <v>101603</v>
      </c>
      <c r="B232" s="3">
        <v>3</v>
      </c>
      <c r="C232" s="3">
        <f t="shared" si="100"/>
        <v>101604</v>
      </c>
      <c r="D232" s="3" t="s">
        <v>284</v>
      </c>
      <c r="E232" s="9" t="s">
        <v>236</v>
      </c>
      <c r="F232" s="3" t="str">
        <f t="shared" si="97"/>
        <v>HP|2.1;ATK|2.1;CRI|2.1</v>
      </c>
      <c r="G232" s="10" t="s">
        <v>33</v>
      </c>
      <c r="H232" s="3" t="str">
        <f t="shared" si="101"/>
        <v>1036|20</v>
      </c>
      <c r="I232" s="3">
        <f t="shared" si="102"/>
        <v>3000</v>
      </c>
      <c r="J232" s="3" t="s">
        <v>17</v>
      </c>
      <c r="K232" s="3" t="s">
        <v>90</v>
      </c>
      <c r="L232" s="3">
        <v>1036</v>
      </c>
      <c r="M232" s="3">
        <f t="shared" si="103"/>
        <v>20</v>
      </c>
      <c r="Q232" s="3" t="s">
        <v>91</v>
      </c>
      <c r="R232" s="3">
        <v>2.1</v>
      </c>
      <c r="S232" s="3" t="s">
        <v>35</v>
      </c>
      <c r="T232" s="3">
        <v>2.1</v>
      </c>
      <c r="U232" s="3" t="s">
        <v>237</v>
      </c>
      <c r="V232" s="3">
        <v>2.1</v>
      </c>
    </row>
    <row r="233" s="3" customFormat="1" spans="1:22">
      <c r="A233" s="3">
        <f t="shared" si="88"/>
        <v>101604</v>
      </c>
      <c r="B233" s="3">
        <v>4</v>
      </c>
      <c r="C233" s="3">
        <f t="shared" si="100"/>
        <v>101605</v>
      </c>
      <c r="D233" s="3" t="s">
        <v>285</v>
      </c>
      <c r="E233" s="9" t="s">
        <v>236</v>
      </c>
      <c r="F233" s="3" t="str">
        <f t="shared" si="97"/>
        <v>HP|3.1;ATK|3.1;CRI|3.1</v>
      </c>
      <c r="G233" s="10" t="s">
        <v>33</v>
      </c>
      <c r="H233" s="3" t="str">
        <f t="shared" si="101"/>
        <v>1036|25</v>
      </c>
      <c r="I233" s="3">
        <f t="shared" si="102"/>
        <v>4000</v>
      </c>
      <c r="J233" s="3" t="s">
        <v>17</v>
      </c>
      <c r="K233" s="3" t="s">
        <v>90</v>
      </c>
      <c r="L233" s="3">
        <v>1036</v>
      </c>
      <c r="M233" s="3">
        <f t="shared" si="103"/>
        <v>25</v>
      </c>
      <c r="Q233" s="3" t="s">
        <v>91</v>
      </c>
      <c r="R233" s="3">
        <v>3.1</v>
      </c>
      <c r="S233" s="3" t="s">
        <v>35</v>
      </c>
      <c r="T233" s="3">
        <v>3.1</v>
      </c>
      <c r="U233" s="3" t="s">
        <v>237</v>
      </c>
      <c r="V233" s="3">
        <v>3.1</v>
      </c>
    </row>
    <row r="234" s="3" customFormat="1" spans="1:22">
      <c r="A234" s="3">
        <f t="shared" si="88"/>
        <v>101605</v>
      </c>
      <c r="B234" s="3">
        <v>5</v>
      </c>
      <c r="C234" s="3">
        <f t="shared" si="100"/>
        <v>101606</v>
      </c>
      <c r="D234" s="3" t="s">
        <v>286</v>
      </c>
      <c r="E234" s="9" t="s">
        <v>236</v>
      </c>
      <c r="F234" s="3" t="str">
        <f t="shared" si="97"/>
        <v>HP|4.1;ATK|4.1;CRI|4.1</v>
      </c>
      <c r="G234" s="10" t="s">
        <v>33</v>
      </c>
      <c r="H234" s="3" t="str">
        <f>L234&amp;"|"&amp;M234&amp;";"&amp;O234&amp;"|"&amp;P234</f>
        <v>1036|30;101601|2</v>
      </c>
      <c r="I234" s="3">
        <f t="shared" si="102"/>
        <v>5000</v>
      </c>
      <c r="J234" s="3" t="s">
        <v>17</v>
      </c>
      <c r="K234" s="3" t="s">
        <v>96</v>
      </c>
      <c r="L234" s="3">
        <v>1036</v>
      </c>
      <c r="M234" s="3">
        <f t="shared" si="103"/>
        <v>30</v>
      </c>
      <c r="N234" s="3" t="str">
        <f>D230</f>
        <v>HallowD1</v>
      </c>
      <c r="O234" s="3">
        <f>A230</f>
        <v>101601</v>
      </c>
      <c r="P234" s="3">
        <v>2</v>
      </c>
      <c r="Q234" s="3" t="s">
        <v>91</v>
      </c>
      <c r="R234" s="3">
        <v>4.1</v>
      </c>
      <c r="S234" s="3" t="s">
        <v>35</v>
      </c>
      <c r="T234" s="3">
        <v>4.1</v>
      </c>
      <c r="U234" s="3" t="s">
        <v>237</v>
      </c>
      <c r="V234" s="3">
        <v>4.1</v>
      </c>
    </row>
    <row r="235" s="3" customFormat="1" spans="1:22">
      <c r="A235" s="3">
        <f t="shared" si="88"/>
        <v>101606</v>
      </c>
      <c r="B235" s="3">
        <v>6</v>
      </c>
      <c r="C235" s="3">
        <f t="shared" si="100"/>
        <v>101607</v>
      </c>
      <c r="D235" s="3" t="s">
        <v>287</v>
      </c>
      <c r="E235" s="9" t="s">
        <v>236</v>
      </c>
      <c r="F235" s="3" t="str">
        <f t="shared" si="97"/>
        <v>HP|5.1;ATK|5.1;CRI|5.1</v>
      </c>
      <c r="G235" s="10" t="s">
        <v>33</v>
      </c>
      <c r="H235" s="3" t="str">
        <f t="shared" ref="H235:H238" si="104">L235&amp;"|"&amp;M235</f>
        <v>1036|35</v>
      </c>
      <c r="I235" s="3">
        <f t="shared" si="102"/>
        <v>6000</v>
      </c>
      <c r="J235" s="3" t="s">
        <v>17</v>
      </c>
      <c r="K235" s="3" t="s">
        <v>96</v>
      </c>
      <c r="L235" s="3">
        <v>1036</v>
      </c>
      <c r="M235" s="3">
        <f t="shared" si="103"/>
        <v>35</v>
      </c>
      <c r="Q235" s="3" t="s">
        <v>91</v>
      </c>
      <c r="R235" s="3">
        <v>5.1</v>
      </c>
      <c r="S235" s="3" t="s">
        <v>35</v>
      </c>
      <c r="T235" s="3">
        <v>5.1</v>
      </c>
      <c r="U235" s="3" t="s">
        <v>237</v>
      </c>
      <c r="V235" s="3">
        <v>5.1</v>
      </c>
    </row>
    <row r="236" s="3" customFormat="1" spans="1:22">
      <c r="A236" s="3">
        <f t="shared" si="88"/>
        <v>101607</v>
      </c>
      <c r="B236" s="3">
        <v>7</v>
      </c>
      <c r="C236" s="3">
        <f t="shared" si="100"/>
        <v>101608</v>
      </c>
      <c r="D236" s="3" t="s">
        <v>288</v>
      </c>
      <c r="E236" s="9" t="s">
        <v>236</v>
      </c>
      <c r="F236" s="3" t="str">
        <f t="shared" si="97"/>
        <v>HP|6.1;ATK|6.1;CRI|6.1</v>
      </c>
      <c r="G236" s="10" t="s">
        <v>33</v>
      </c>
      <c r="H236" s="3" t="str">
        <f t="shared" si="104"/>
        <v>1036|40</v>
      </c>
      <c r="I236" s="3">
        <f t="shared" si="102"/>
        <v>7000</v>
      </c>
      <c r="J236" s="3" t="s">
        <v>17</v>
      </c>
      <c r="K236" s="3" t="s">
        <v>96</v>
      </c>
      <c r="L236" s="3">
        <v>1036</v>
      </c>
      <c r="M236" s="3">
        <f t="shared" si="103"/>
        <v>40</v>
      </c>
      <c r="Q236" s="3" t="s">
        <v>91</v>
      </c>
      <c r="R236" s="3">
        <v>6.1</v>
      </c>
      <c r="S236" s="3" t="s">
        <v>35</v>
      </c>
      <c r="T236" s="3">
        <v>6.1</v>
      </c>
      <c r="U236" s="3" t="s">
        <v>237</v>
      </c>
      <c r="V236" s="3">
        <v>6.1</v>
      </c>
    </row>
    <row r="237" s="3" customFormat="1" spans="1:22">
      <c r="A237" s="3">
        <f t="shared" si="88"/>
        <v>101608</v>
      </c>
      <c r="B237" s="3">
        <v>8</v>
      </c>
      <c r="C237" s="3">
        <f t="shared" si="100"/>
        <v>101609</v>
      </c>
      <c r="D237" s="3" t="s">
        <v>289</v>
      </c>
      <c r="E237" s="9" t="s">
        <v>236</v>
      </c>
      <c r="F237" s="3" t="str">
        <f t="shared" si="97"/>
        <v>HP|7.1;ATK|7.1;CRI|7.1</v>
      </c>
      <c r="G237" s="10" t="s">
        <v>33</v>
      </c>
      <c r="H237" s="3" t="str">
        <f t="shared" si="104"/>
        <v>1036|45</v>
      </c>
      <c r="I237" s="3">
        <f t="shared" si="102"/>
        <v>8000</v>
      </c>
      <c r="J237" s="3" t="s">
        <v>17</v>
      </c>
      <c r="K237" s="3" t="s">
        <v>96</v>
      </c>
      <c r="L237" s="3">
        <v>1036</v>
      </c>
      <c r="M237" s="3">
        <f t="shared" si="103"/>
        <v>45</v>
      </c>
      <c r="Q237" s="3" t="s">
        <v>91</v>
      </c>
      <c r="R237" s="3">
        <v>7.1</v>
      </c>
      <c r="S237" s="3" t="s">
        <v>35</v>
      </c>
      <c r="T237" s="3">
        <v>7.1</v>
      </c>
      <c r="U237" s="3" t="s">
        <v>237</v>
      </c>
      <c r="V237" s="3">
        <v>7.1</v>
      </c>
    </row>
    <row r="238" s="3" customFormat="1" spans="1:22">
      <c r="A238" s="3">
        <f t="shared" si="88"/>
        <v>101609</v>
      </c>
      <c r="B238" s="3">
        <v>9</v>
      </c>
      <c r="C238" s="3">
        <f t="shared" si="100"/>
        <v>101610</v>
      </c>
      <c r="D238" s="3" t="s">
        <v>290</v>
      </c>
      <c r="E238" s="9" t="s">
        <v>236</v>
      </c>
      <c r="F238" s="3" t="str">
        <f t="shared" si="97"/>
        <v>HP|8.1;ATK|8.1;CRI|8.1</v>
      </c>
      <c r="G238" s="10" t="s">
        <v>33</v>
      </c>
      <c r="H238" s="3" t="str">
        <f t="shared" si="104"/>
        <v>1036|50</v>
      </c>
      <c r="I238" s="3">
        <f t="shared" si="102"/>
        <v>9000</v>
      </c>
      <c r="J238" s="3" t="s">
        <v>17</v>
      </c>
      <c r="K238" s="3" t="s">
        <v>96</v>
      </c>
      <c r="L238" s="3">
        <v>1036</v>
      </c>
      <c r="M238" s="3">
        <f t="shared" si="103"/>
        <v>50</v>
      </c>
      <c r="Q238" s="3" t="s">
        <v>91</v>
      </c>
      <c r="R238" s="3">
        <v>8.1</v>
      </c>
      <c r="S238" s="3" t="s">
        <v>35</v>
      </c>
      <c r="T238" s="3">
        <v>8.1</v>
      </c>
      <c r="U238" s="3" t="s">
        <v>237</v>
      </c>
      <c r="V238" s="3">
        <v>8.1</v>
      </c>
    </row>
    <row r="239" s="3" customFormat="1" spans="1:22">
      <c r="A239" s="3">
        <f t="shared" si="88"/>
        <v>101610</v>
      </c>
      <c r="B239" s="3">
        <v>10</v>
      </c>
      <c r="C239" s="3">
        <f t="shared" si="100"/>
        <v>101611</v>
      </c>
      <c r="D239" s="3" t="s">
        <v>291</v>
      </c>
      <c r="E239" s="9" t="s">
        <v>236</v>
      </c>
      <c r="F239" s="3" t="str">
        <f t="shared" si="97"/>
        <v>HP|9.1;ATK|9.1;CRI|9.1</v>
      </c>
      <c r="G239" s="10" t="s">
        <v>33</v>
      </c>
      <c r="H239" s="3" t="str">
        <f>L239&amp;"|"&amp;M239&amp;";"&amp;O239&amp;"|"&amp;P239</f>
        <v>1011|55;101601|5</v>
      </c>
      <c r="I239" s="3">
        <f t="shared" si="102"/>
        <v>10000</v>
      </c>
      <c r="J239" s="3" t="s">
        <v>17</v>
      </c>
      <c r="K239" s="3" t="s">
        <v>102</v>
      </c>
      <c r="L239" s="3">
        <v>1011</v>
      </c>
      <c r="M239" s="3">
        <f t="shared" si="103"/>
        <v>55</v>
      </c>
      <c r="N239" s="3" t="str">
        <f>D230</f>
        <v>HallowD1</v>
      </c>
      <c r="O239" s="3">
        <f>A230</f>
        <v>101601</v>
      </c>
      <c r="P239" s="3">
        <v>5</v>
      </c>
      <c r="Q239" s="3" t="s">
        <v>91</v>
      </c>
      <c r="R239" s="3">
        <v>9.1</v>
      </c>
      <c r="S239" s="3" t="s">
        <v>35</v>
      </c>
      <c r="T239" s="3">
        <v>9.1</v>
      </c>
      <c r="U239" s="3" t="s">
        <v>237</v>
      </c>
      <c r="V239" s="3">
        <v>9.1</v>
      </c>
    </row>
    <row r="240" s="3" customFormat="1" spans="1:22">
      <c r="A240" s="3">
        <f t="shared" si="88"/>
        <v>101611</v>
      </c>
      <c r="B240" s="3">
        <v>11</v>
      </c>
      <c r="C240" s="3">
        <f t="shared" si="100"/>
        <v>101612</v>
      </c>
      <c r="D240" s="3" t="s">
        <v>292</v>
      </c>
      <c r="E240" s="9" t="s">
        <v>236</v>
      </c>
      <c r="F240" s="3" t="str">
        <f t="shared" si="97"/>
        <v>HP|10.1;ATK|10.1;CRI|10.1</v>
      </c>
      <c r="G240" s="10" t="s">
        <v>33</v>
      </c>
      <c r="H240" s="3" t="str">
        <f t="shared" ref="H240:H242" si="105">L240&amp;"|"&amp;M240</f>
        <v>1011|60</v>
      </c>
      <c r="I240" s="3">
        <f t="shared" si="102"/>
        <v>11000</v>
      </c>
      <c r="J240" s="3" t="s">
        <v>17</v>
      </c>
      <c r="K240" s="3" t="s">
        <v>102</v>
      </c>
      <c r="L240" s="3">
        <v>1011</v>
      </c>
      <c r="M240" s="3">
        <f t="shared" si="103"/>
        <v>60</v>
      </c>
      <c r="Q240" s="3" t="s">
        <v>91</v>
      </c>
      <c r="R240" s="3">
        <v>10.1</v>
      </c>
      <c r="S240" s="3" t="s">
        <v>35</v>
      </c>
      <c r="T240" s="3">
        <v>10.1</v>
      </c>
      <c r="U240" s="3" t="s">
        <v>237</v>
      </c>
      <c r="V240" s="3">
        <v>10.1</v>
      </c>
    </row>
    <row r="241" s="3" customFormat="1" spans="1:22">
      <c r="A241" s="3">
        <f t="shared" si="88"/>
        <v>101612</v>
      </c>
      <c r="B241" s="3">
        <v>12</v>
      </c>
      <c r="C241" s="3">
        <f t="shared" si="100"/>
        <v>101613</v>
      </c>
      <c r="D241" s="3" t="s">
        <v>293</v>
      </c>
      <c r="E241" s="9" t="s">
        <v>236</v>
      </c>
      <c r="F241" s="3" t="str">
        <f t="shared" si="97"/>
        <v>HP|11.1;ATK|11.1;CRI|11.1</v>
      </c>
      <c r="G241" s="10" t="s">
        <v>33</v>
      </c>
      <c r="H241" s="3" t="str">
        <f t="shared" si="105"/>
        <v>1011|65</v>
      </c>
      <c r="I241" s="3">
        <f t="shared" si="102"/>
        <v>12000</v>
      </c>
      <c r="J241" s="3" t="s">
        <v>17</v>
      </c>
      <c r="K241" s="3" t="s">
        <v>102</v>
      </c>
      <c r="L241" s="3">
        <v>1011</v>
      </c>
      <c r="M241" s="3">
        <f t="shared" si="103"/>
        <v>65</v>
      </c>
      <c r="Q241" s="3" t="s">
        <v>91</v>
      </c>
      <c r="R241" s="3">
        <v>11.1</v>
      </c>
      <c r="S241" s="3" t="s">
        <v>35</v>
      </c>
      <c r="T241" s="3">
        <v>11.1</v>
      </c>
      <c r="U241" s="3" t="s">
        <v>237</v>
      </c>
      <c r="V241" s="3">
        <v>11.1</v>
      </c>
    </row>
    <row r="242" s="3" customFormat="1" spans="1:22">
      <c r="A242" s="3">
        <f t="shared" si="88"/>
        <v>101613</v>
      </c>
      <c r="B242" s="3">
        <v>13</v>
      </c>
      <c r="C242" s="3">
        <f t="shared" si="100"/>
        <v>101614</v>
      </c>
      <c r="D242" s="3" t="s">
        <v>294</v>
      </c>
      <c r="E242" s="9" t="s">
        <v>236</v>
      </c>
      <c r="F242" s="3" t="str">
        <f t="shared" si="97"/>
        <v>HP|12.1;ATK|12.1;CRI|12.1</v>
      </c>
      <c r="G242" s="10" t="s">
        <v>33</v>
      </c>
      <c r="H242" s="3" t="str">
        <f t="shared" si="105"/>
        <v>1011|70</v>
      </c>
      <c r="I242" s="3">
        <f t="shared" si="102"/>
        <v>13000</v>
      </c>
      <c r="J242" s="3" t="s">
        <v>17</v>
      </c>
      <c r="K242" s="3" t="s">
        <v>102</v>
      </c>
      <c r="L242" s="3">
        <v>1011</v>
      </c>
      <c r="M242" s="3">
        <f t="shared" si="103"/>
        <v>70</v>
      </c>
      <c r="Q242" s="3" t="s">
        <v>91</v>
      </c>
      <c r="R242" s="3">
        <v>12.1</v>
      </c>
      <c r="S242" s="3" t="s">
        <v>35</v>
      </c>
      <c r="T242" s="3">
        <v>12.1</v>
      </c>
      <c r="U242" s="3" t="s">
        <v>237</v>
      </c>
      <c r="V242" s="3">
        <v>12.1</v>
      </c>
    </row>
    <row r="243" s="3" customFormat="1" spans="1:22">
      <c r="A243" s="3">
        <f t="shared" si="88"/>
        <v>101614</v>
      </c>
      <c r="B243" s="3">
        <v>14</v>
      </c>
      <c r="C243" s="3">
        <f t="shared" si="100"/>
        <v>101615</v>
      </c>
      <c r="D243" s="3" t="s">
        <v>295</v>
      </c>
      <c r="E243" s="9" t="s">
        <v>236</v>
      </c>
      <c r="F243" s="3" t="str">
        <f t="shared" si="97"/>
        <v>HP|13.1;ATK|13.1;CRI|13.1</v>
      </c>
      <c r="G243" s="10" t="s">
        <v>33</v>
      </c>
      <c r="H243" s="3" t="str">
        <f>L243&amp;"|"&amp;M243&amp;";"&amp;O243&amp;"|"&amp;P243</f>
        <v>1011|75;101601|8</v>
      </c>
      <c r="I243" s="3">
        <f t="shared" si="102"/>
        <v>14000</v>
      </c>
      <c r="J243" s="3" t="s">
        <v>17</v>
      </c>
      <c r="K243" s="3" t="s">
        <v>102</v>
      </c>
      <c r="L243" s="3">
        <v>1011</v>
      </c>
      <c r="M243" s="3">
        <f t="shared" si="103"/>
        <v>75</v>
      </c>
      <c r="N243" s="3" t="str">
        <f>D230</f>
        <v>HallowD1</v>
      </c>
      <c r="O243" s="3">
        <f>A230</f>
        <v>101601</v>
      </c>
      <c r="P243" s="3">
        <v>8</v>
      </c>
      <c r="Q243" s="3" t="s">
        <v>91</v>
      </c>
      <c r="R243" s="3">
        <v>13.1</v>
      </c>
      <c r="S243" s="3" t="s">
        <v>35</v>
      </c>
      <c r="T243" s="3">
        <v>13.1</v>
      </c>
      <c r="U243" s="3" t="s">
        <v>237</v>
      </c>
      <c r="V243" s="3">
        <v>13.1</v>
      </c>
    </row>
    <row r="244" s="3" customFormat="1" spans="1:22">
      <c r="A244" s="3">
        <f t="shared" si="88"/>
        <v>101615</v>
      </c>
      <c r="B244" s="3">
        <v>15</v>
      </c>
      <c r="D244" s="3" t="s">
        <v>296</v>
      </c>
      <c r="E244" s="9" t="s">
        <v>236</v>
      </c>
      <c r="F244" s="3" t="str">
        <f t="shared" si="97"/>
        <v>HP|14.1;ATK|14.1;CRI|14.1</v>
      </c>
      <c r="G244" s="10" t="s">
        <v>33</v>
      </c>
      <c r="J244" s="3" t="s">
        <v>17</v>
      </c>
      <c r="Q244" s="3" t="s">
        <v>91</v>
      </c>
      <c r="R244" s="3">
        <v>14.1</v>
      </c>
      <c r="S244" s="3" t="s">
        <v>35</v>
      </c>
      <c r="T244" s="3">
        <v>14.1</v>
      </c>
      <c r="U244" s="3" t="s">
        <v>237</v>
      </c>
      <c r="V244" s="3">
        <v>14.1</v>
      </c>
    </row>
    <row r="245" s="2" customFormat="1" spans="1:22">
      <c r="A245" s="2">
        <f t="shared" si="88"/>
        <v>101701</v>
      </c>
      <c r="B245" s="2">
        <v>1</v>
      </c>
      <c r="C245" s="2">
        <f t="shared" ref="C245:C258" si="106">A246</f>
        <v>101702</v>
      </c>
      <c r="D245" s="11" t="s">
        <v>297</v>
      </c>
      <c r="E245" s="11" t="s">
        <v>236</v>
      </c>
      <c r="F245" s="2" t="str">
        <f t="shared" si="97"/>
        <v>HP|0.1;ATK|0.1;CRI|0.1</v>
      </c>
      <c r="G245" s="8" t="s">
        <v>33</v>
      </c>
      <c r="H245" s="2" t="str">
        <f t="shared" ref="H245:H248" si="107">L245&amp;"|"&amp;M245</f>
        <v>1036|10</v>
      </c>
      <c r="I245" s="2">
        <v>1000</v>
      </c>
      <c r="J245" s="2" t="s">
        <v>17</v>
      </c>
      <c r="K245" s="2" t="s">
        <v>90</v>
      </c>
      <c r="L245" s="2">
        <v>1036</v>
      </c>
      <c r="M245" s="2">
        <v>10</v>
      </c>
      <c r="Q245" s="2" t="s">
        <v>91</v>
      </c>
      <c r="R245" s="2">
        <v>0.1</v>
      </c>
      <c r="S245" s="2" t="s">
        <v>35</v>
      </c>
      <c r="T245" s="2">
        <v>0.1</v>
      </c>
      <c r="U245" s="2" t="s">
        <v>237</v>
      </c>
      <c r="V245" s="2">
        <v>0.1</v>
      </c>
    </row>
    <row r="246" s="2" customFormat="1" spans="1:22">
      <c r="A246" s="2">
        <f t="shared" si="88"/>
        <v>101702</v>
      </c>
      <c r="B246" s="2">
        <v>2</v>
      </c>
      <c r="C246" s="2">
        <f t="shared" si="106"/>
        <v>101703</v>
      </c>
      <c r="D246" s="11" t="s">
        <v>298</v>
      </c>
      <c r="E246" s="11" t="s">
        <v>236</v>
      </c>
      <c r="F246" s="2" t="str">
        <f t="shared" si="97"/>
        <v>HP|1.1;ATK|1.1;CRI|1.1</v>
      </c>
      <c r="G246" s="8" t="s">
        <v>33</v>
      </c>
      <c r="H246" s="2" t="str">
        <f t="shared" si="107"/>
        <v>1036|15</v>
      </c>
      <c r="I246" s="2">
        <f t="shared" ref="I246:I258" si="108">I245+1000</f>
        <v>2000</v>
      </c>
      <c r="J246" s="2" t="s">
        <v>17</v>
      </c>
      <c r="K246" s="2" t="s">
        <v>90</v>
      </c>
      <c r="L246" s="2">
        <v>1036</v>
      </c>
      <c r="M246" s="2">
        <f t="shared" ref="M246:M258" si="109">M245+5</f>
        <v>15</v>
      </c>
      <c r="Q246" s="2" t="s">
        <v>91</v>
      </c>
      <c r="R246" s="2">
        <v>1.1</v>
      </c>
      <c r="S246" s="2" t="s">
        <v>35</v>
      </c>
      <c r="T246" s="2">
        <v>1.1</v>
      </c>
      <c r="U246" s="2" t="s">
        <v>237</v>
      </c>
      <c r="V246" s="2">
        <v>1.1</v>
      </c>
    </row>
    <row r="247" s="2" customFormat="1" spans="1:22">
      <c r="A247" s="2">
        <f t="shared" si="88"/>
        <v>101703</v>
      </c>
      <c r="B247" s="2">
        <v>3</v>
      </c>
      <c r="C247" s="2">
        <f t="shared" si="106"/>
        <v>101704</v>
      </c>
      <c r="D247" s="11" t="s">
        <v>299</v>
      </c>
      <c r="E247" s="11" t="s">
        <v>236</v>
      </c>
      <c r="F247" s="2" t="str">
        <f t="shared" si="97"/>
        <v>HP|2.1;ATK|2.1;CRI|2.1</v>
      </c>
      <c r="G247" s="8" t="s">
        <v>33</v>
      </c>
      <c r="H247" s="2" t="str">
        <f t="shared" si="107"/>
        <v>1036|20</v>
      </c>
      <c r="I247" s="2">
        <f t="shared" si="108"/>
        <v>3000</v>
      </c>
      <c r="J247" s="2" t="s">
        <v>17</v>
      </c>
      <c r="K247" s="2" t="s">
        <v>90</v>
      </c>
      <c r="L247" s="2">
        <v>1036</v>
      </c>
      <c r="M247" s="2">
        <f t="shared" si="109"/>
        <v>20</v>
      </c>
      <c r="Q247" s="2" t="s">
        <v>91</v>
      </c>
      <c r="R247" s="2">
        <v>2.1</v>
      </c>
      <c r="S247" s="2" t="s">
        <v>35</v>
      </c>
      <c r="T247" s="2">
        <v>2.1</v>
      </c>
      <c r="U247" s="2" t="s">
        <v>237</v>
      </c>
      <c r="V247" s="2">
        <v>2.1</v>
      </c>
    </row>
    <row r="248" s="2" customFormat="1" spans="1:22">
      <c r="A248" s="2">
        <f t="shared" si="88"/>
        <v>101704</v>
      </c>
      <c r="B248" s="2">
        <v>4</v>
      </c>
      <c r="C248" s="2">
        <f t="shared" si="106"/>
        <v>101705</v>
      </c>
      <c r="D248" s="11" t="s">
        <v>300</v>
      </c>
      <c r="E248" s="11" t="s">
        <v>236</v>
      </c>
      <c r="F248" s="2" t="str">
        <f t="shared" si="97"/>
        <v>HP|3.1;ATK|3.1;CRI|3.1</v>
      </c>
      <c r="G248" s="8" t="s">
        <v>33</v>
      </c>
      <c r="H248" s="2" t="str">
        <f t="shared" si="107"/>
        <v>1036|25</v>
      </c>
      <c r="I248" s="2">
        <f t="shared" si="108"/>
        <v>4000</v>
      </c>
      <c r="J248" s="2" t="s">
        <v>17</v>
      </c>
      <c r="K248" s="2" t="s">
        <v>90</v>
      </c>
      <c r="L248" s="2">
        <v>1036</v>
      </c>
      <c r="M248" s="2">
        <f t="shared" si="109"/>
        <v>25</v>
      </c>
      <c r="Q248" s="2" t="s">
        <v>91</v>
      </c>
      <c r="R248" s="2">
        <v>3.1</v>
      </c>
      <c r="S248" s="2" t="s">
        <v>35</v>
      </c>
      <c r="T248" s="2">
        <v>3.1</v>
      </c>
      <c r="U248" s="2" t="s">
        <v>237</v>
      </c>
      <c r="V248" s="2">
        <v>3.1</v>
      </c>
    </row>
    <row r="249" s="2" customFormat="1" spans="1:22">
      <c r="A249" s="2">
        <f t="shared" si="88"/>
        <v>101705</v>
      </c>
      <c r="B249" s="2">
        <v>5</v>
      </c>
      <c r="C249" s="2">
        <f t="shared" si="106"/>
        <v>101706</v>
      </c>
      <c r="D249" s="11" t="s">
        <v>301</v>
      </c>
      <c r="E249" s="11" t="s">
        <v>236</v>
      </c>
      <c r="F249" s="2" t="str">
        <f t="shared" si="97"/>
        <v>HP|4.1;ATK|4.1;CRI|4.1</v>
      </c>
      <c r="G249" s="8" t="s">
        <v>33</v>
      </c>
      <c r="H249" s="2" t="str">
        <f>L249&amp;"|"&amp;M249&amp;";"&amp;O249&amp;"|"&amp;P249</f>
        <v>1036|30;101701|2</v>
      </c>
      <c r="I249" s="2">
        <f t="shared" si="108"/>
        <v>5000</v>
      </c>
      <c r="J249" s="2" t="s">
        <v>17</v>
      </c>
      <c r="K249" s="2" t="s">
        <v>96</v>
      </c>
      <c r="L249" s="2">
        <v>1036</v>
      </c>
      <c r="M249" s="2">
        <f t="shared" si="109"/>
        <v>30</v>
      </c>
      <c r="N249" s="2" t="str">
        <f>D245</f>
        <v>HallowE1</v>
      </c>
      <c r="O249" s="2">
        <f>A245</f>
        <v>101701</v>
      </c>
      <c r="P249" s="2">
        <v>2</v>
      </c>
      <c r="Q249" s="2" t="s">
        <v>91</v>
      </c>
      <c r="R249" s="2">
        <v>4.1</v>
      </c>
      <c r="S249" s="2" t="s">
        <v>35</v>
      </c>
      <c r="T249" s="2">
        <v>4.1</v>
      </c>
      <c r="U249" s="2" t="s">
        <v>237</v>
      </c>
      <c r="V249" s="2">
        <v>4.1</v>
      </c>
    </row>
    <row r="250" s="2" customFormat="1" spans="1:22">
      <c r="A250" s="2">
        <f t="shared" si="88"/>
        <v>101706</v>
      </c>
      <c r="B250" s="2">
        <v>6</v>
      </c>
      <c r="C250" s="2">
        <f t="shared" si="106"/>
        <v>101707</v>
      </c>
      <c r="D250" s="11" t="s">
        <v>302</v>
      </c>
      <c r="E250" s="11" t="s">
        <v>236</v>
      </c>
      <c r="F250" s="2" t="str">
        <f t="shared" ref="F250:F281" si="110">Q250&amp;"|"&amp;R250&amp;";"&amp;S250&amp;"|"&amp;T250&amp;";"&amp;U250&amp;"|"&amp;V250</f>
        <v>HP|5.1;ATK|5.1;CRI|5.1</v>
      </c>
      <c r="G250" s="8" t="s">
        <v>33</v>
      </c>
      <c r="H250" s="2" t="str">
        <f t="shared" ref="H250:H253" si="111">L250&amp;"|"&amp;M250</f>
        <v>1036|35</v>
      </c>
      <c r="I250" s="2">
        <f t="shared" si="108"/>
        <v>6000</v>
      </c>
      <c r="J250" s="2" t="s">
        <v>17</v>
      </c>
      <c r="K250" s="2" t="s">
        <v>96</v>
      </c>
      <c r="L250" s="2">
        <v>1036</v>
      </c>
      <c r="M250" s="2">
        <f t="shared" si="109"/>
        <v>35</v>
      </c>
      <c r="Q250" s="2" t="s">
        <v>91</v>
      </c>
      <c r="R250" s="2">
        <v>5.1</v>
      </c>
      <c r="S250" s="2" t="s">
        <v>35</v>
      </c>
      <c r="T250" s="2">
        <v>5.1</v>
      </c>
      <c r="U250" s="2" t="s">
        <v>237</v>
      </c>
      <c r="V250" s="2">
        <v>5.1</v>
      </c>
    </row>
    <row r="251" s="2" customFormat="1" spans="1:22">
      <c r="A251" s="2">
        <f t="shared" si="88"/>
        <v>101707</v>
      </c>
      <c r="B251" s="2">
        <v>7</v>
      </c>
      <c r="C251" s="2">
        <f t="shared" si="106"/>
        <v>101708</v>
      </c>
      <c r="D251" s="11" t="s">
        <v>303</v>
      </c>
      <c r="E251" s="11" t="s">
        <v>236</v>
      </c>
      <c r="F251" s="2" t="str">
        <f t="shared" si="110"/>
        <v>HP|6.1;ATK|6.1;CRI|6.1</v>
      </c>
      <c r="G251" s="8" t="s">
        <v>33</v>
      </c>
      <c r="H251" s="2" t="str">
        <f t="shared" si="111"/>
        <v>1036|40</v>
      </c>
      <c r="I251" s="2">
        <f t="shared" si="108"/>
        <v>7000</v>
      </c>
      <c r="J251" s="2" t="s">
        <v>17</v>
      </c>
      <c r="K251" s="2" t="s">
        <v>96</v>
      </c>
      <c r="L251" s="2">
        <v>1036</v>
      </c>
      <c r="M251" s="2">
        <f t="shared" si="109"/>
        <v>40</v>
      </c>
      <c r="Q251" s="2" t="s">
        <v>91</v>
      </c>
      <c r="R251" s="2">
        <v>6.1</v>
      </c>
      <c r="S251" s="2" t="s">
        <v>35</v>
      </c>
      <c r="T251" s="2">
        <v>6.1</v>
      </c>
      <c r="U251" s="2" t="s">
        <v>237</v>
      </c>
      <c r="V251" s="2">
        <v>6.1</v>
      </c>
    </row>
    <row r="252" s="2" customFormat="1" spans="1:22">
      <c r="A252" s="2">
        <f t="shared" si="88"/>
        <v>101708</v>
      </c>
      <c r="B252" s="2">
        <v>8</v>
      </c>
      <c r="C252" s="2">
        <f t="shared" si="106"/>
        <v>101709</v>
      </c>
      <c r="D252" s="11" t="s">
        <v>304</v>
      </c>
      <c r="E252" s="11" t="s">
        <v>236</v>
      </c>
      <c r="F252" s="2" t="str">
        <f t="shared" si="110"/>
        <v>HP|7.1;ATK|7.1;CRI|7.1</v>
      </c>
      <c r="G252" s="8" t="s">
        <v>33</v>
      </c>
      <c r="H252" s="2" t="str">
        <f t="shared" si="111"/>
        <v>1036|45</v>
      </c>
      <c r="I252" s="2">
        <f t="shared" si="108"/>
        <v>8000</v>
      </c>
      <c r="J252" s="2" t="s">
        <v>17</v>
      </c>
      <c r="K252" s="2" t="s">
        <v>96</v>
      </c>
      <c r="L252" s="2">
        <v>1036</v>
      </c>
      <c r="M252" s="2">
        <f t="shared" si="109"/>
        <v>45</v>
      </c>
      <c r="Q252" s="2" t="s">
        <v>91</v>
      </c>
      <c r="R252" s="2">
        <v>7.1</v>
      </c>
      <c r="S252" s="2" t="s">
        <v>35</v>
      </c>
      <c r="T252" s="2">
        <v>7.1</v>
      </c>
      <c r="U252" s="2" t="s">
        <v>237</v>
      </c>
      <c r="V252" s="2">
        <v>7.1</v>
      </c>
    </row>
    <row r="253" s="2" customFormat="1" spans="1:22">
      <c r="A253" s="2">
        <f t="shared" si="88"/>
        <v>101709</v>
      </c>
      <c r="B253" s="2">
        <v>9</v>
      </c>
      <c r="C253" s="2">
        <f t="shared" si="106"/>
        <v>101710</v>
      </c>
      <c r="D253" s="11" t="s">
        <v>305</v>
      </c>
      <c r="E253" s="11" t="s">
        <v>236</v>
      </c>
      <c r="F253" s="2" t="str">
        <f t="shared" si="110"/>
        <v>HP|8.1;ATK|8.1;CRI|8.1</v>
      </c>
      <c r="G253" s="8" t="s">
        <v>33</v>
      </c>
      <c r="H253" s="2" t="str">
        <f t="shared" si="111"/>
        <v>1036|50</v>
      </c>
      <c r="I253" s="2">
        <f t="shared" si="108"/>
        <v>9000</v>
      </c>
      <c r="J253" s="2" t="s">
        <v>17</v>
      </c>
      <c r="K253" s="2" t="s">
        <v>96</v>
      </c>
      <c r="L253" s="2">
        <v>1036</v>
      </c>
      <c r="M253" s="2">
        <f t="shared" si="109"/>
        <v>50</v>
      </c>
      <c r="Q253" s="2" t="s">
        <v>91</v>
      </c>
      <c r="R253" s="2">
        <v>8.1</v>
      </c>
      <c r="S253" s="2" t="s">
        <v>35</v>
      </c>
      <c r="T253" s="2">
        <v>8.1</v>
      </c>
      <c r="U253" s="2" t="s">
        <v>237</v>
      </c>
      <c r="V253" s="2">
        <v>8.1</v>
      </c>
    </row>
    <row r="254" s="2" customFormat="1" spans="1:22">
      <c r="A254" s="2">
        <f t="shared" si="88"/>
        <v>101710</v>
      </c>
      <c r="B254" s="2">
        <v>10</v>
      </c>
      <c r="C254" s="2">
        <f t="shared" si="106"/>
        <v>101711</v>
      </c>
      <c r="D254" s="11" t="s">
        <v>306</v>
      </c>
      <c r="E254" s="11" t="s">
        <v>236</v>
      </c>
      <c r="F254" s="2" t="str">
        <f t="shared" si="110"/>
        <v>HP|9.1;ATK|9.1;CRI|9.1</v>
      </c>
      <c r="G254" s="8" t="s">
        <v>33</v>
      </c>
      <c r="H254" s="2" t="str">
        <f>L254&amp;"|"&amp;M254&amp;";"&amp;O254&amp;"|"&amp;P254</f>
        <v>1011|55;101701|5</v>
      </c>
      <c r="I254" s="2">
        <f t="shared" si="108"/>
        <v>10000</v>
      </c>
      <c r="J254" s="2" t="s">
        <v>17</v>
      </c>
      <c r="K254" s="2" t="s">
        <v>102</v>
      </c>
      <c r="L254" s="2">
        <v>1011</v>
      </c>
      <c r="M254" s="2">
        <f t="shared" si="109"/>
        <v>55</v>
      </c>
      <c r="N254" s="2" t="str">
        <f>D245</f>
        <v>HallowE1</v>
      </c>
      <c r="O254" s="2">
        <f>A245</f>
        <v>101701</v>
      </c>
      <c r="P254" s="2">
        <v>5</v>
      </c>
      <c r="Q254" s="2" t="s">
        <v>91</v>
      </c>
      <c r="R254" s="2">
        <v>9.1</v>
      </c>
      <c r="S254" s="2" t="s">
        <v>35</v>
      </c>
      <c r="T254" s="2">
        <v>9.1</v>
      </c>
      <c r="U254" s="2" t="s">
        <v>237</v>
      </c>
      <c r="V254" s="2">
        <v>9.1</v>
      </c>
    </row>
    <row r="255" s="2" customFormat="1" spans="1:22">
      <c r="A255" s="2">
        <f t="shared" si="88"/>
        <v>101711</v>
      </c>
      <c r="B255" s="2">
        <v>11</v>
      </c>
      <c r="C255" s="2">
        <f t="shared" si="106"/>
        <v>101712</v>
      </c>
      <c r="D255" s="11" t="s">
        <v>307</v>
      </c>
      <c r="E255" s="11" t="s">
        <v>236</v>
      </c>
      <c r="F255" s="2" t="str">
        <f t="shared" si="110"/>
        <v>HP|10.1;ATK|10.1;CRI|10.1</v>
      </c>
      <c r="G255" s="8" t="s">
        <v>33</v>
      </c>
      <c r="H255" s="2" t="str">
        <f t="shared" ref="H255:H257" si="112">L255&amp;"|"&amp;M255</f>
        <v>1011|60</v>
      </c>
      <c r="I255" s="2">
        <f t="shared" si="108"/>
        <v>11000</v>
      </c>
      <c r="J255" s="2" t="s">
        <v>17</v>
      </c>
      <c r="K255" s="2" t="s">
        <v>102</v>
      </c>
      <c r="L255" s="2">
        <v>1011</v>
      </c>
      <c r="M255" s="2">
        <f t="shared" si="109"/>
        <v>60</v>
      </c>
      <c r="Q255" s="2" t="s">
        <v>91</v>
      </c>
      <c r="R255" s="2">
        <v>10.1</v>
      </c>
      <c r="S255" s="2" t="s">
        <v>35</v>
      </c>
      <c r="T255" s="2">
        <v>10.1</v>
      </c>
      <c r="U255" s="2" t="s">
        <v>237</v>
      </c>
      <c r="V255" s="2">
        <v>10.1</v>
      </c>
    </row>
    <row r="256" s="2" customFormat="1" spans="1:22">
      <c r="A256" s="2">
        <f t="shared" si="88"/>
        <v>101712</v>
      </c>
      <c r="B256" s="2">
        <v>12</v>
      </c>
      <c r="C256" s="2">
        <f t="shared" si="106"/>
        <v>101713</v>
      </c>
      <c r="D256" s="11" t="s">
        <v>308</v>
      </c>
      <c r="E256" s="11" t="s">
        <v>236</v>
      </c>
      <c r="F256" s="2" t="str">
        <f t="shared" si="110"/>
        <v>HP|11.1;ATK|11.1;CRI|11.1</v>
      </c>
      <c r="G256" s="8" t="s">
        <v>33</v>
      </c>
      <c r="H256" s="2" t="str">
        <f t="shared" si="112"/>
        <v>1011|65</v>
      </c>
      <c r="I256" s="2">
        <f t="shared" si="108"/>
        <v>12000</v>
      </c>
      <c r="J256" s="2" t="s">
        <v>17</v>
      </c>
      <c r="K256" s="2" t="s">
        <v>102</v>
      </c>
      <c r="L256" s="2">
        <v>1011</v>
      </c>
      <c r="M256" s="2">
        <f t="shared" si="109"/>
        <v>65</v>
      </c>
      <c r="Q256" s="2" t="s">
        <v>91</v>
      </c>
      <c r="R256" s="2">
        <v>11.1</v>
      </c>
      <c r="S256" s="2" t="s">
        <v>35</v>
      </c>
      <c r="T256" s="2">
        <v>11.1</v>
      </c>
      <c r="U256" s="2" t="s">
        <v>237</v>
      </c>
      <c r="V256" s="2">
        <v>11.1</v>
      </c>
    </row>
    <row r="257" s="2" customFormat="1" spans="1:22">
      <c r="A257" s="2">
        <f t="shared" si="88"/>
        <v>101713</v>
      </c>
      <c r="B257" s="2">
        <v>13</v>
      </c>
      <c r="C257" s="2">
        <f t="shared" si="106"/>
        <v>101714</v>
      </c>
      <c r="D257" s="11" t="s">
        <v>309</v>
      </c>
      <c r="E257" s="11" t="s">
        <v>236</v>
      </c>
      <c r="F257" s="2" t="str">
        <f t="shared" si="110"/>
        <v>HP|12.1;ATK|12.1;CRI|12.1</v>
      </c>
      <c r="G257" s="8" t="s">
        <v>33</v>
      </c>
      <c r="H257" s="2" t="str">
        <f t="shared" si="112"/>
        <v>1011|70</v>
      </c>
      <c r="I257" s="2">
        <f t="shared" si="108"/>
        <v>13000</v>
      </c>
      <c r="J257" s="2" t="s">
        <v>17</v>
      </c>
      <c r="K257" s="2" t="s">
        <v>102</v>
      </c>
      <c r="L257" s="2">
        <v>1011</v>
      </c>
      <c r="M257" s="2">
        <f t="shared" si="109"/>
        <v>70</v>
      </c>
      <c r="Q257" s="2" t="s">
        <v>91</v>
      </c>
      <c r="R257" s="2">
        <v>12.1</v>
      </c>
      <c r="S257" s="2" t="s">
        <v>35</v>
      </c>
      <c r="T257" s="2">
        <v>12.1</v>
      </c>
      <c r="U257" s="2" t="s">
        <v>237</v>
      </c>
      <c r="V257" s="2">
        <v>12.1</v>
      </c>
    </row>
    <row r="258" s="2" customFormat="1" spans="1:22">
      <c r="A258" s="2">
        <f t="shared" si="88"/>
        <v>101714</v>
      </c>
      <c r="B258" s="2">
        <v>14</v>
      </c>
      <c r="C258" s="2">
        <f t="shared" si="106"/>
        <v>101715</v>
      </c>
      <c r="D258" s="11" t="s">
        <v>310</v>
      </c>
      <c r="E258" s="11" t="s">
        <v>236</v>
      </c>
      <c r="F258" s="2" t="str">
        <f t="shared" si="110"/>
        <v>HP|13.1;ATK|13.1;CRI|13.1</v>
      </c>
      <c r="G258" s="8" t="s">
        <v>33</v>
      </c>
      <c r="H258" s="2" t="str">
        <f>L258&amp;"|"&amp;M258&amp;";"&amp;O258&amp;"|"&amp;P258</f>
        <v>1011|75;101701|8</v>
      </c>
      <c r="I258" s="2">
        <f t="shared" si="108"/>
        <v>14000</v>
      </c>
      <c r="J258" s="2" t="s">
        <v>17</v>
      </c>
      <c r="K258" s="2" t="s">
        <v>102</v>
      </c>
      <c r="L258" s="2">
        <v>1011</v>
      </c>
      <c r="M258" s="2">
        <f t="shared" si="109"/>
        <v>75</v>
      </c>
      <c r="N258" s="2" t="str">
        <f>D245</f>
        <v>HallowE1</v>
      </c>
      <c r="O258" s="2">
        <f>A245</f>
        <v>101701</v>
      </c>
      <c r="P258" s="2">
        <v>8</v>
      </c>
      <c r="Q258" s="2" t="s">
        <v>91</v>
      </c>
      <c r="R258" s="2">
        <v>13.1</v>
      </c>
      <c r="S258" s="2" t="s">
        <v>35</v>
      </c>
      <c r="T258" s="2">
        <v>13.1</v>
      </c>
      <c r="U258" s="2" t="s">
        <v>237</v>
      </c>
      <c r="V258" s="2">
        <v>13.1</v>
      </c>
    </row>
    <row r="259" s="2" customFormat="1" spans="1:22">
      <c r="A259" s="2">
        <f t="shared" si="88"/>
        <v>101715</v>
      </c>
      <c r="B259" s="2">
        <v>15</v>
      </c>
      <c r="D259" s="11" t="s">
        <v>311</v>
      </c>
      <c r="E259" s="11" t="s">
        <v>236</v>
      </c>
      <c r="F259" s="2" t="str">
        <f t="shared" si="110"/>
        <v>HP|14.1;ATK|14.1;CRI|14.1</v>
      </c>
      <c r="G259" s="8" t="s">
        <v>33</v>
      </c>
      <c r="J259" s="2" t="s">
        <v>17</v>
      </c>
      <c r="Q259" s="2" t="s">
        <v>91</v>
      </c>
      <c r="R259" s="2">
        <v>14.1</v>
      </c>
      <c r="S259" s="2" t="s">
        <v>35</v>
      </c>
      <c r="T259" s="2">
        <v>14.1</v>
      </c>
      <c r="U259" s="2" t="s">
        <v>237</v>
      </c>
      <c r="V259" s="2">
        <v>14.1</v>
      </c>
    </row>
    <row r="260" s="3" customFormat="1" spans="1:22">
      <c r="A260" s="3">
        <f t="shared" si="88"/>
        <v>101801</v>
      </c>
      <c r="B260" s="3">
        <v>1</v>
      </c>
      <c r="C260" s="3">
        <f t="shared" ref="C260:C273" si="113">A261</f>
        <v>101802</v>
      </c>
      <c r="D260" s="9" t="s">
        <v>312</v>
      </c>
      <c r="E260" s="9" t="s">
        <v>236</v>
      </c>
      <c r="F260" s="3" t="str">
        <f t="shared" si="110"/>
        <v>HP|0.1;ATK|0.1;CRI|0.1</v>
      </c>
      <c r="G260" s="10" t="s">
        <v>33</v>
      </c>
      <c r="H260" s="3" t="str">
        <f t="shared" ref="H260:H263" si="114">L260&amp;"|"&amp;M260</f>
        <v>1036|10</v>
      </c>
      <c r="I260" s="3">
        <v>1000</v>
      </c>
      <c r="J260" s="3" t="s">
        <v>17</v>
      </c>
      <c r="K260" s="3" t="s">
        <v>90</v>
      </c>
      <c r="L260" s="3">
        <v>1036</v>
      </c>
      <c r="M260" s="3">
        <v>10</v>
      </c>
      <c r="Q260" s="3" t="s">
        <v>91</v>
      </c>
      <c r="R260" s="3">
        <v>0.1</v>
      </c>
      <c r="S260" s="3" t="s">
        <v>35</v>
      </c>
      <c r="T260" s="3">
        <v>0.1</v>
      </c>
      <c r="U260" s="3" t="s">
        <v>237</v>
      </c>
      <c r="V260" s="3">
        <v>0.1</v>
      </c>
    </row>
    <row r="261" s="3" customFormat="1" spans="1:22">
      <c r="A261" s="3">
        <f t="shared" si="88"/>
        <v>101802</v>
      </c>
      <c r="B261" s="3">
        <v>2</v>
      </c>
      <c r="C261" s="3">
        <f t="shared" si="113"/>
        <v>101803</v>
      </c>
      <c r="D261" s="9" t="s">
        <v>313</v>
      </c>
      <c r="E261" s="9" t="s">
        <v>236</v>
      </c>
      <c r="F261" s="3" t="str">
        <f t="shared" si="110"/>
        <v>HP|1.1;ATK|1.1;CRI|1.1</v>
      </c>
      <c r="G261" s="10" t="s">
        <v>33</v>
      </c>
      <c r="H261" s="3" t="str">
        <f t="shared" si="114"/>
        <v>1036|15</v>
      </c>
      <c r="I261" s="3">
        <f t="shared" ref="I261:I273" si="115">I260+1000</f>
        <v>2000</v>
      </c>
      <c r="J261" s="3" t="s">
        <v>17</v>
      </c>
      <c r="K261" s="3" t="s">
        <v>90</v>
      </c>
      <c r="L261" s="3">
        <v>1036</v>
      </c>
      <c r="M261" s="3">
        <f t="shared" ref="M261:M273" si="116">M260+5</f>
        <v>15</v>
      </c>
      <c r="Q261" s="3" t="s">
        <v>91</v>
      </c>
      <c r="R261" s="3">
        <v>1.1</v>
      </c>
      <c r="S261" s="3" t="s">
        <v>35</v>
      </c>
      <c r="T261" s="3">
        <v>1.1</v>
      </c>
      <c r="U261" s="3" t="s">
        <v>237</v>
      </c>
      <c r="V261" s="3">
        <v>1.1</v>
      </c>
    </row>
    <row r="262" s="3" customFormat="1" spans="1:22">
      <c r="A262" s="3">
        <f t="shared" si="88"/>
        <v>101803</v>
      </c>
      <c r="B262" s="3">
        <v>3</v>
      </c>
      <c r="C262" s="3">
        <f t="shared" si="113"/>
        <v>101804</v>
      </c>
      <c r="D262" s="9" t="s">
        <v>314</v>
      </c>
      <c r="E262" s="9" t="s">
        <v>236</v>
      </c>
      <c r="F262" s="3" t="str">
        <f t="shared" si="110"/>
        <v>HP|2.1;ATK|2.1;CRI|2.1</v>
      </c>
      <c r="G262" s="10" t="s">
        <v>33</v>
      </c>
      <c r="H262" s="3" t="str">
        <f t="shared" si="114"/>
        <v>1036|20</v>
      </c>
      <c r="I262" s="3">
        <f t="shared" si="115"/>
        <v>3000</v>
      </c>
      <c r="J262" s="3" t="s">
        <v>17</v>
      </c>
      <c r="K262" s="3" t="s">
        <v>90</v>
      </c>
      <c r="L262" s="3">
        <v>1036</v>
      </c>
      <c r="M262" s="3">
        <f t="shared" si="116"/>
        <v>20</v>
      </c>
      <c r="Q262" s="3" t="s">
        <v>91</v>
      </c>
      <c r="R262" s="3">
        <v>2.1</v>
      </c>
      <c r="S262" s="3" t="s">
        <v>35</v>
      </c>
      <c r="T262" s="3">
        <v>2.1</v>
      </c>
      <c r="U262" s="3" t="s">
        <v>237</v>
      </c>
      <c r="V262" s="3">
        <v>2.1</v>
      </c>
    </row>
    <row r="263" s="3" customFormat="1" spans="1:22">
      <c r="A263" s="3">
        <f t="shared" si="88"/>
        <v>101804</v>
      </c>
      <c r="B263" s="3">
        <v>4</v>
      </c>
      <c r="C263" s="3">
        <f t="shared" si="113"/>
        <v>101805</v>
      </c>
      <c r="D263" s="9" t="s">
        <v>315</v>
      </c>
      <c r="E263" s="9" t="s">
        <v>236</v>
      </c>
      <c r="F263" s="3" t="str">
        <f t="shared" si="110"/>
        <v>HP|3.1;ATK|3.1;CRI|3.1</v>
      </c>
      <c r="G263" s="10" t="s">
        <v>33</v>
      </c>
      <c r="H263" s="3" t="str">
        <f t="shared" si="114"/>
        <v>1036|25</v>
      </c>
      <c r="I263" s="3">
        <f t="shared" si="115"/>
        <v>4000</v>
      </c>
      <c r="J263" s="3" t="s">
        <v>17</v>
      </c>
      <c r="K263" s="3" t="s">
        <v>90</v>
      </c>
      <c r="L263" s="3">
        <v>1036</v>
      </c>
      <c r="M263" s="3">
        <f t="shared" si="116"/>
        <v>25</v>
      </c>
      <c r="Q263" s="3" t="s">
        <v>91</v>
      </c>
      <c r="R263" s="3">
        <v>3.1</v>
      </c>
      <c r="S263" s="3" t="s">
        <v>35</v>
      </c>
      <c r="T263" s="3">
        <v>3.1</v>
      </c>
      <c r="U263" s="3" t="s">
        <v>237</v>
      </c>
      <c r="V263" s="3">
        <v>3.1</v>
      </c>
    </row>
    <row r="264" s="3" customFormat="1" spans="1:22">
      <c r="A264" s="3">
        <f t="shared" si="88"/>
        <v>101805</v>
      </c>
      <c r="B264" s="3">
        <v>5</v>
      </c>
      <c r="C264" s="3">
        <f t="shared" si="113"/>
        <v>101806</v>
      </c>
      <c r="D264" s="9" t="s">
        <v>316</v>
      </c>
      <c r="E264" s="9" t="s">
        <v>236</v>
      </c>
      <c r="F264" s="3" t="str">
        <f t="shared" si="110"/>
        <v>HP|4.1;ATK|4.1;CRI|4.1</v>
      </c>
      <c r="G264" s="10" t="s">
        <v>33</v>
      </c>
      <c r="H264" s="3" t="str">
        <f>L264&amp;"|"&amp;M264&amp;";"&amp;O264&amp;"|"&amp;P264</f>
        <v>1036|30;101801|2</v>
      </c>
      <c r="I264" s="3">
        <f t="shared" si="115"/>
        <v>5000</v>
      </c>
      <c r="J264" s="3" t="s">
        <v>17</v>
      </c>
      <c r="K264" s="3" t="s">
        <v>96</v>
      </c>
      <c r="L264" s="3">
        <v>1036</v>
      </c>
      <c r="M264" s="3">
        <f t="shared" si="116"/>
        <v>30</v>
      </c>
      <c r="N264" s="3" t="str">
        <f>D260</f>
        <v>HallowF1</v>
      </c>
      <c r="O264" s="3">
        <f>A260</f>
        <v>101801</v>
      </c>
      <c r="P264" s="3">
        <v>2</v>
      </c>
      <c r="Q264" s="3" t="s">
        <v>91</v>
      </c>
      <c r="R264" s="3">
        <v>4.1</v>
      </c>
      <c r="S264" s="3" t="s">
        <v>35</v>
      </c>
      <c r="T264" s="3">
        <v>4.1</v>
      </c>
      <c r="U264" s="3" t="s">
        <v>237</v>
      </c>
      <c r="V264" s="3">
        <v>4.1</v>
      </c>
    </row>
    <row r="265" s="3" customFormat="1" spans="1:22">
      <c r="A265" s="3">
        <f t="shared" ref="A265:A328" si="117">A250+100</f>
        <v>101806</v>
      </c>
      <c r="B265" s="3">
        <v>6</v>
      </c>
      <c r="C265" s="3">
        <f t="shared" si="113"/>
        <v>101807</v>
      </c>
      <c r="D265" s="9" t="s">
        <v>317</v>
      </c>
      <c r="E265" s="9" t="s">
        <v>236</v>
      </c>
      <c r="F265" s="3" t="str">
        <f t="shared" si="110"/>
        <v>HP|5.1;ATK|5.1;CRI|5.1</v>
      </c>
      <c r="G265" s="10" t="s">
        <v>33</v>
      </c>
      <c r="H265" s="3" t="str">
        <f t="shared" ref="H265:H268" si="118">L265&amp;"|"&amp;M265</f>
        <v>1036|35</v>
      </c>
      <c r="I265" s="3">
        <f t="shared" si="115"/>
        <v>6000</v>
      </c>
      <c r="J265" s="3" t="s">
        <v>17</v>
      </c>
      <c r="K265" s="3" t="s">
        <v>96</v>
      </c>
      <c r="L265" s="3">
        <v>1036</v>
      </c>
      <c r="M265" s="3">
        <f t="shared" si="116"/>
        <v>35</v>
      </c>
      <c r="Q265" s="3" t="s">
        <v>91</v>
      </c>
      <c r="R265" s="3">
        <v>5.1</v>
      </c>
      <c r="S265" s="3" t="s">
        <v>35</v>
      </c>
      <c r="T265" s="3">
        <v>5.1</v>
      </c>
      <c r="U265" s="3" t="s">
        <v>237</v>
      </c>
      <c r="V265" s="3">
        <v>5.1</v>
      </c>
    </row>
    <row r="266" s="3" customFormat="1" spans="1:22">
      <c r="A266" s="3">
        <f t="shared" si="117"/>
        <v>101807</v>
      </c>
      <c r="B266" s="3">
        <v>7</v>
      </c>
      <c r="C266" s="3">
        <f t="shared" si="113"/>
        <v>101808</v>
      </c>
      <c r="D266" s="9" t="s">
        <v>318</v>
      </c>
      <c r="E266" s="9" t="s">
        <v>236</v>
      </c>
      <c r="F266" s="3" t="str">
        <f t="shared" si="110"/>
        <v>HP|6.1;ATK|6.1;CRI|6.1</v>
      </c>
      <c r="G266" s="10" t="s">
        <v>33</v>
      </c>
      <c r="H266" s="3" t="str">
        <f t="shared" si="118"/>
        <v>1036|40</v>
      </c>
      <c r="I266" s="3">
        <f t="shared" si="115"/>
        <v>7000</v>
      </c>
      <c r="J266" s="3" t="s">
        <v>17</v>
      </c>
      <c r="K266" s="3" t="s">
        <v>96</v>
      </c>
      <c r="L266" s="3">
        <v>1036</v>
      </c>
      <c r="M266" s="3">
        <f t="shared" si="116"/>
        <v>40</v>
      </c>
      <c r="Q266" s="3" t="s">
        <v>91</v>
      </c>
      <c r="R266" s="3">
        <v>6.1</v>
      </c>
      <c r="S266" s="3" t="s">
        <v>35</v>
      </c>
      <c r="T266" s="3">
        <v>6.1</v>
      </c>
      <c r="U266" s="3" t="s">
        <v>237</v>
      </c>
      <c r="V266" s="3">
        <v>6.1</v>
      </c>
    </row>
    <row r="267" s="3" customFormat="1" spans="1:22">
      <c r="A267" s="3">
        <f t="shared" si="117"/>
        <v>101808</v>
      </c>
      <c r="B267" s="3">
        <v>8</v>
      </c>
      <c r="C267" s="3">
        <f t="shared" si="113"/>
        <v>101809</v>
      </c>
      <c r="D267" s="9" t="s">
        <v>319</v>
      </c>
      <c r="E267" s="9" t="s">
        <v>236</v>
      </c>
      <c r="F267" s="3" t="str">
        <f t="shared" si="110"/>
        <v>HP|7.1;ATK|7.1;CRI|7.1</v>
      </c>
      <c r="G267" s="10" t="s">
        <v>33</v>
      </c>
      <c r="H267" s="3" t="str">
        <f t="shared" si="118"/>
        <v>1036|45</v>
      </c>
      <c r="I267" s="3">
        <f t="shared" si="115"/>
        <v>8000</v>
      </c>
      <c r="J267" s="3" t="s">
        <v>17</v>
      </c>
      <c r="K267" s="3" t="s">
        <v>96</v>
      </c>
      <c r="L267" s="3">
        <v>1036</v>
      </c>
      <c r="M267" s="3">
        <f t="shared" si="116"/>
        <v>45</v>
      </c>
      <c r="Q267" s="3" t="s">
        <v>91</v>
      </c>
      <c r="R267" s="3">
        <v>7.1</v>
      </c>
      <c r="S267" s="3" t="s">
        <v>35</v>
      </c>
      <c r="T267" s="3">
        <v>7.1</v>
      </c>
      <c r="U267" s="3" t="s">
        <v>237</v>
      </c>
      <c r="V267" s="3">
        <v>7.1</v>
      </c>
    </row>
    <row r="268" s="3" customFormat="1" spans="1:22">
      <c r="A268" s="3">
        <f t="shared" si="117"/>
        <v>101809</v>
      </c>
      <c r="B268" s="3">
        <v>9</v>
      </c>
      <c r="C268" s="3">
        <f t="shared" si="113"/>
        <v>101810</v>
      </c>
      <c r="D268" s="9" t="s">
        <v>320</v>
      </c>
      <c r="E268" s="9" t="s">
        <v>236</v>
      </c>
      <c r="F268" s="3" t="str">
        <f t="shared" si="110"/>
        <v>HP|8.1;ATK|8.1;CRI|8.1</v>
      </c>
      <c r="G268" s="10" t="s">
        <v>33</v>
      </c>
      <c r="H268" s="3" t="str">
        <f t="shared" si="118"/>
        <v>1036|50</v>
      </c>
      <c r="I268" s="3">
        <f t="shared" si="115"/>
        <v>9000</v>
      </c>
      <c r="J268" s="3" t="s">
        <v>17</v>
      </c>
      <c r="K268" s="3" t="s">
        <v>96</v>
      </c>
      <c r="L268" s="3">
        <v>1036</v>
      </c>
      <c r="M268" s="3">
        <f t="shared" si="116"/>
        <v>50</v>
      </c>
      <c r="Q268" s="3" t="s">
        <v>91</v>
      </c>
      <c r="R268" s="3">
        <v>8.1</v>
      </c>
      <c r="S268" s="3" t="s">
        <v>35</v>
      </c>
      <c r="T268" s="3">
        <v>8.1</v>
      </c>
      <c r="U268" s="3" t="s">
        <v>237</v>
      </c>
      <c r="V268" s="3">
        <v>8.1</v>
      </c>
    </row>
    <row r="269" s="3" customFormat="1" spans="1:22">
      <c r="A269" s="3">
        <f t="shared" si="117"/>
        <v>101810</v>
      </c>
      <c r="B269" s="3">
        <v>10</v>
      </c>
      <c r="C269" s="3">
        <f t="shared" si="113"/>
        <v>101811</v>
      </c>
      <c r="D269" s="9" t="s">
        <v>321</v>
      </c>
      <c r="E269" s="9" t="s">
        <v>236</v>
      </c>
      <c r="F269" s="3" t="str">
        <f t="shared" si="110"/>
        <v>HP|9.1;ATK|9.1;CRI|9.1</v>
      </c>
      <c r="G269" s="10" t="s">
        <v>33</v>
      </c>
      <c r="H269" s="3" t="str">
        <f>L269&amp;"|"&amp;M269&amp;";"&amp;O269&amp;"|"&amp;P269</f>
        <v>1011|55;101801|5</v>
      </c>
      <c r="I269" s="3">
        <f t="shared" si="115"/>
        <v>10000</v>
      </c>
      <c r="J269" s="3" t="s">
        <v>17</v>
      </c>
      <c r="K269" s="3" t="s">
        <v>102</v>
      </c>
      <c r="L269" s="3">
        <v>1011</v>
      </c>
      <c r="M269" s="3">
        <f t="shared" si="116"/>
        <v>55</v>
      </c>
      <c r="N269" s="3" t="str">
        <f>D260</f>
        <v>HallowF1</v>
      </c>
      <c r="O269" s="3">
        <f>A260</f>
        <v>101801</v>
      </c>
      <c r="P269" s="3">
        <v>5</v>
      </c>
      <c r="Q269" s="3" t="s">
        <v>91</v>
      </c>
      <c r="R269" s="3">
        <v>9.1</v>
      </c>
      <c r="S269" s="3" t="s">
        <v>35</v>
      </c>
      <c r="T269" s="3">
        <v>9.1</v>
      </c>
      <c r="U269" s="3" t="s">
        <v>237</v>
      </c>
      <c r="V269" s="3">
        <v>9.1</v>
      </c>
    </row>
    <row r="270" s="3" customFormat="1" spans="1:22">
      <c r="A270" s="3">
        <f t="shared" si="117"/>
        <v>101811</v>
      </c>
      <c r="B270" s="3">
        <v>11</v>
      </c>
      <c r="C270" s="3">
        <f t="shared" si="113"/>
        <v>101812</v>
      </c>
      <c r="D270" s="9" t="s">
        <v>322</v>
      </c>
      <c r="E270" s="9" t="s">
        <v>236</v>
      </c>
      <c r="F270" s="3" t="str">
        <f t="shared" si="110"/>
        <v>HP|10.1;ATK|10.1;CRI|10.1</v>
      </c>
      <c r="G270" s="10" t="s">
        <v>33</v>
      </c>
      <c r="H270" s="3" t="str">
        <f t="shared" ref="H270:H272" si="119">L270&amp;"|"&amp;M270</f>
        <v>1011|60</v>
      </c>
      <c r="I270" s="3">
        <f t="shared" si="115"/>
        <v>11000</v>
      </c>
      <c r="J270" s="3" t="s">
        <v>17</v>
      </c>
      <c r="K270" s="3" t="s">
        <v>102</v>
      </c>
      <c r="L270" s="3">
        <v>1011</v>
      </c>
      <c r="M270" s="3">
        <f t="shared" si="116"/>
        <v>60</v>
      </c>
      <c r="Q270" s="3" t="s">
        <v>91</v>
      </c>
      <c r="R270" s="3">
        <v>10.1</v>
      </c>
      <c r="S270" s="3" t="s">
        <v>35</v>
      </c>
      <c r="T270" s="3">
        <v>10.1</v>
      </c>
      <c r="U270" s="3" t="s">
        <v>237</v>
      </c>
      <c r="V270" s="3">
        <v>10.1</v>
      </c>
    </row>
    <row r="271" s="3" customFormat="1" spans="1:22">
      <c r="A271" s="3">
        <f t="shared" si="117"/>
        <v>101812</v>
      </c>
      <c r="B271" s="3">
        <v>12</v>
      </c>
      <c r="C271" s="3">
        <f t="shared" si="113"/>
        <v>101813</v>
      </c>
      <c r="D271" s="9" t="s">
        <v>323</v>
      </c>
      <c r="E271" s="9" t="s">
        <v>236</v>
      </c>
      <c r="F271" s="3" t="str">
        <f t="shared" si="110"/>
        <v>HP|11.1;ATK|11.1;CRI|11.1</v>
      </c>
      <c r="G271" s="10" t="s">
        <v>33</v>
      </c>
      <c r="H271" s="3" t="str">
        <f t="shared" si="119"/>
        <v>1011|65</v>
      </c>
      <c r="I271" s="3">
        <f t="shared" si="115"/>
        <v>12000</v>
      </c>
      <c r="J271" s="3" t="s">
        <v>17</v>
      </c>
      <c r="K271" s="3" t="s">
        <v>102</v>
      </c>
      <c r="L271" s="3">
        <v>1011</v>
      </c>
      <c r="M271" s="3">
        <f t="shared" si="116"/>
        <v>65</v>
      </c>
      <c r="Q271" s="3" t="s">
        <v>91</v>
      </c>
      <c r="R271" s="3">
        <v>11.1</v>
      </c>
      <c r="S271" s="3" t="s">
        <v>35</v>
      </c>
      <c r="T271" s="3">
        <v>11.1</v>
      </c>
      <c r="U271" s="3" t="s">
        <v>237</v>
      </c>
      <c r="V271" s="3">
        <v>11.1</v>
      </c>
    </row>
    <row r="272" s="3" customFormat="1" spans="1:22">
      <c r="A272" s="3">
        <f t="shared" si="117"/>
        <v>101813</v>
      </c>
      <c r="B272" s="3">
        <v>13</v>
      </c>
      <c r="C272" s="3">
        <f t="shared" si="113"/>
        <v>101814</v>
      </c>
      <c r="D272" s="9" t="s">
        <v>324</v>
      </c>
      <c r="E272" s="9" t="s">
        <v>236</v>
      </c>
      <c r="F272" s="3" t="str">
        <f t="shared" si="110"/>
        <v>HP|12.1;ATK|12.1;CRI|12.1</v>
      </c>
      <c r="G272" s="10" t="s">
        <v>33</v>
      </c>
      <c r="H272" s="3" t="str">
        <f t="shared" si="119"/>
        <v>1011|70</v>
      </c>
      <c r="I272" s="3">
        <f t="shared" si="115"/>
        <v>13000</v>
      </c>
      <c r="J272" s="3" t="s">
        <v>17</v>
      </c>
      <c r="K272" s="3" t="s">
        <v>102</v>
      </c>
      <c r="L272" s="3">
        <v>1011</v>
      </c>
      <c r="M272" s="3">
        <f t="shared" si="116"/>
        <v>70</v>
      </c>
      <c r="Q272" s="3" t="s">
        <v>91</v>
      </c>
      <c r="R272" s="3">
        <v>12.1</v>
      </c>
      <c r="S272" s="3" t="s">
        <v>35</v>
      </c>
      <c r="T272" s="3">
        <v>12.1</v>
      </c>
      <c r="U272" s="3" t="s">
        <v>237</v>
      </c>
      <c r="V272" s="3">
        <v>12.1</v>
      </c>
    </row>
    <row r="273" s="3" customFormat="1" spans="1:22">
      <c r="A273" s="3">
        <f t="shared" si="117"/>
        <v>101814</v>
      </c>
      <c r="B273" s="3">
        <v>14</v>
      </c>
      <c r="C273" s="3">
        <f t="shared" si="113"/>
        <v>101815</v>
      </c>
      <c r="D273" s="9" t="s">
        <v>325</v>
      </c>
      <c r="E273" s="9" t="s">
        <v>236</v>
      </c>
      <c r="F273" s="3" t="str">
        <f t="shared" si="110"/>
        <v>HP|13.1;ATK|13.1;CRI|13.1</v>
      </c>
      <c r="G273" s="10" t="s">
        <v>33</v>
      </c>
      <c r="H273" s="3" t="str">
        <f>L273&amp;"|"&amp;M273&amp;";"&amp;O273&amp;"|"&amp;P273</f>
        <v>1011|75;101801|8</v>
      </c>
      <c r="I273" s="3">
        <f t="shared" si="115"/>
        <v>14000</v>
      </c>
      <c r="J273" s="3" t="s">
        <v>17</v>
      </c>
      <c r="K273" s="3" t="s">
        <v>102</v>
      </c>
      <c r="L273" s="3">
        <v>1011</v>
      </c>
      <c r="M273" s="3">
        <f t="shared" si="116"/>
        <v>75</v>
      </c>
      <c r="N273" s="3" t="str">
        <f>D260</f>
        <v>HallowF1</v>
      </c>
      <c r="O273" s="3">
        <f>A260</f>
        <v>101801</v>
      </c>
      <c r="P273" s="3">
        <v>8</v>
      </c>
      <c r="Q273" s="3" t="s">
        <v>91</v>
      </c>
      <c r="R273" s="3">
        <v>13.1</v>
      </c>
      <c r="S273" s="3" t="s">
        <v>35</v>
      </c>
      <c r="T273" s="3">
        <v>13.1</v>
      </c>
      <c r="U273" s="3" t="s">
        <v>237</v>
      </c>
      <c r="V273" s="3">
        <v>13.1</v>
      </c>
    </row>
    <row r="274" s="3" customFormat="1" spans="1:22">
      <c r="A274" s="3">
        <f t="shared" si="117"/>
        <v>101815</v>
      </c>
      <c r="B274" s="3">
        <v>15</v>
      </c>
      <c r="D274" s="9" t="s">
        <v>326</v>
      </c>
      <c r="E274" s="9" t="s">
        <v>236</v>
      </c>
      <c r="F274" s="3" t="str">
        <f t="shared" si="110"/>
        <v>HP|14.1;ATK|14.1;CRI|14.1</v>
      </c>
      <c r="G274" s="10" t="s">
        <v>33</v>
      </c>
      <c r="J274" s="3" t="s">
        <v>17</v>
      </c>
      <c r="Q274" s="3" t="s">
        <v>91</v>
      </c>
      <c r="R274" s="3">
        <v>14.1</v>
      </c>
      <c r="S274" s="3" t="s">
        <v>35</v>
      </c>
      <c r="T274" s="3">
        <v>14.1</v>
      </c>
      <c r="U274" s="3" t="s">
        <v>237</v>
      </c>
      <c r="V274" s="3">
        <v>14.1</v>
      </c>
    </row>
    <row r="275" s="2" customFormat="1" spans="1:22">
      <c r="A275" s="2">
        <f t="shared" si="117"/>
        <v>101901</v>
      </c>
      <c r="B275" s="2">
        <v>1</v>
      </c>
      <c r="C275" s="2">
        <f t="shared" ref="C275:C288" si="120">A276</f>
        <v>101902</v>
      </c>
      <c r="D275" s="11" t="s">
        <v>327</v>
      </c>
      <c r="E275" s="11" t="s">
        <v>236</v>
      </c>
      <c r="F275" s="2" t="str">
        <f t="shared" si="110"/>
        <v>HP|0.1;ATK|0.1;CRI|0.1</v>
      </c>
      <c r="G275" s="8" t="s">
        <v>33</v>
      </c>
      <c r="H275" s="2" t="str">
        <f t="shared" ref="H275:H278" si="121">L275&amp;"|"&amp;M275</f>
        <v>1005|10</v>
      </c>
      <c r="I275" s="2">
        <v>1000</v>
      </c>
      <c r="J275" s="2" t="s">
        <v>17</v>
      </c>
      <c r="K275" s="2" t="s">
        <v>140</v>
      </c>
      <c r="L275" s="2">
        <v>1005</v>
      </c>
      <c r="M275" s="2">
        <v>10</v>
      </c>
      <c r="Q275" s="2" t="s">
        <v>91</v>
      </c>
      <c r="R275" s="2">
        <v>0.1</v>
      </c>
      <c r="S275" s="2" t="s">
        <v>35</v>
      </c>
      <c r="T275" s="2">
        <v>0.1</v>
      </c>
      <c r="U275" s="2" t="s">
        <v>237</v>
      </c>
      <c r="V275" s="2">
        <v>0.1</v>
      </c>
    </row>
    <row r="276" s="2" customFormat="1" spans="1:22">
      <c r="A276" s="2">
        <f t="shared" si="117"/>
        <v>101902</v>
      </c>
      <c r="B276" s="2">
        <v>2</v>
      </c>
      <c r="C276" s="2">
        <f t="shared" si="120"/>
        <v>101903</v>
      </c>
      <c r="D276" s="11" t="s">
        <v>328</v>
      </c>
      <c r="E276" s="11" t="s">
        <v>236</v>
      </c>
      <c r="F276" s="2" t="str">
        <f t="shared" si="110"/>
        <v>HP|1.1;ATK|1.1;CRI|1.1</v>
      </c>
      <c r="G276" s="8" t="s">
        <v>33</v>
      </c>
      <c r="H276" s="2" t="str">
        <f t="shared" si="121"/>
        <v>1005|15</v>
      </c>
      <c r="I276" s="2">
        <f t="shared" ref="I276:I288" si="122">I275+1000</f>
        <v>2000</v>
      </c>
      <c r="J276" s="2" t="s">
        <v>17</v>
      </c>
      <c r="K276" s="2" t="s">
        <v>140</v>
      </c>
      <c r="L276" s="2">
        <v>1005</v>
      </c>
      <c r="M276" s="2">
        <f t="shared" ref="M276:M288" si="123">M275+5</f>
        <v>15</v>
      </c>
      <c r="Q276" s="2" t="s">
        <v>91</v>
      </c>
      <c r="R276" s="2">
        <v>1.1</v>
      </c>
      <c r="S276" s="2" t="s">
        <v>35</v>
      </c>
      <c r="T276" s="2">
        <v>1.1</v>
      </c>
      <c r="U276" s="2" t="s">
        <v>237</v>
      </c>
      <c r="V276" s="2">
        <v>1.1</v>
      </c>
    </row>
    <row r="277" s="2" customFormat="1" spans="1:22">
      <c r="A277" s="2">
        <f t="shared" si="117"/>
        <v>101903</v>
      </c>
      <c r="B277" s="2">
        <v>3</v>
      </c>
      <c r="C277" s="2">
        <f t="shared" si="120"/>
        <v>101904</v>
      </c>
      <c r="D277" s="11" t="s">
        <v>329</v>
      </c>
      <c r="E277" s="11" t="s">
        <v>236</v>
      </c>
      <c r="F277" s="2" t="str">
        <f t="shared" si="110"/>
        <v>HP|2.1;ATK|2.1;CRI|2.1</v>
      </c>
      <c r="G277" s="8" t="s">
        <v>33</v>
      </c>
      <c r="H277" s="2" t="str">
        <f t="shared" si="121"/>
        <v>1005|20</v>
      </c>
      <c r="I277" s="2">
        <f t="shared" si="122"/>
        <v>3000</v>
      </c>
      <c r="J277" s="2" t="s">
        <v>17</v>
      </c>
      <c r="K277" s="2" t="s">
        <v>140</v>
      </c>
      <c r="L277" s="2">
        <v>1005</v>
      </c>
      <c r="M277" s="2">
        <f t="shared" si="123"/>
        <v>20</v>
      </c>
      <c r="Q277" s="2" t="s">
        <v>91</v>
      </c>
      <c r="R277" s="2">
        <v>2.1</v>
      </c>
      <c r="S277" s="2" t="s">
        <v>35</v>
      </c>
      <c r="T277" s="2">
        <v>2.1</v>
      </c>
      <c r="U277" s="2" t="s">
        <v>237</v>
      </c>
      <c r="V277" s="2">
        <v>2.1</v>
      </c>
    </row>
    <row r="278" s="2" customFormat="1" spans="1:22">
      <c r="A278" s="2">
        <f t="shared" si="117"/>
        <v>101904</v>
      </c>
      <c r="B278" s="2">
        <v>4</v>
      </c>
      <c r="C278" s="2">
        <f t="shared" si="120"/>
        <v>101905</v>
      </c>
      <c r="D278" s="11" t="s">
        <v>330</v>
      </c>
      <c r="E278" s="11" t="s">
        <v>236</v>
      </c>
      <c r="F278" s="2" t="str">
        <f t="shared" si="110"/>
        <v>HP|3.1;ATK|3.1;CRI|3.1</v>
      </c>
      <c r="G278" s="8" t="s">
        <v>33</v>
      </c>
      <c r="H278" s="2" t="str">
        <f t="shared" si="121"/>
        <v>1005|25</v>
      </c>
      <c r="I278" s="2">
        <f t="shared" si="122"/>
        <v>4000</v>
      </c>
      <c r="J278" s="2" t="s">
        <v>17</v>
      </c>
      <c r="K278" s="2" t="s">
        <v>140</v>
      </c>
      <c r="L278" s="2">
        <v>1005</v>
      </c>
      <c r="M278" s="2">
        <f t="shared" si="123"/>
        <v>25</v>
      </c>
      <c r="Q278" s="2" t="s">
        <v>91</v>
      </c>
      <c r="R278" s="2">
        <v>3.1</v>
      </c>
      <c r="S278" s="2" t="s">
        <v>35</v>
      </c>
      <c r="T278" s="2">
        <v>3.1</v>
      </c>
      <c r="U278" s="2" t="s">
        <v>237</v>
      </c>
      <c r="V278" s="2">
        <v>3.1</v>
      </c>
    </row>
    <row r="279" s="2" customFormat="1" spans="1:22">
      <c r="A279" s="2">
        <f t="shared" si="117"/>
        <v>101905</v>
      </c>
      <c r="B279" s="2">
        <v>5</v>
      </c>
      <c r="C279" s="2">
        <f t="shared" si="120"/>
        <v>101906</v>
      </c>
      <c r="D279" s="11" t="s">
        <v>331</v>
      </c>
      <c r="E279" s="11" t="s">
        <v>236</v>
      </c>
      <c r="F279" s="2" t="str">
        <f t="shared" si="110"/>
        <v>HP|4.1;ATK|4.1;CRI|4.1</v>
      </c>
      <c r="G279" s="8" t="s">
        <v>33</v>
      </c>
      <c r="H279" s="2" t="str">
        <f>L279&amp;"|"&amp;M279&amp;";"&amp;O279&amp;"|"&amp;P279</f>
        <v>1005|30;101901|2</v>
      </c>
      <c r="I279" s="2">
        <f t="shared" si="122"/>
        <v>5000</v>
      </c>
      <c r="J279" s="2" t="s">
        <v>17</v>
      </c>
      <c r="K279" s="2" t="s">
        <v>140</v>
      </c>
      <c r="L279" s="2">
        <v>1005</v>
      </c>
      <c r="M279" s="2">
        <f t="shared" si="123"/>
        <v>30</v>
      </c>
      <c r="N279" s="2" t="str">
        <f>D275</f>
        <v>HallowG1</v>
      </c>
      <c r="O279" s="2">
        <f>A275</f>
        <v>101901</v>
      </c>
      <c r="P279" s="2">
        <v>2</v>
      </c>
      <c r="Q279" s="2" t="s">
        <v>91</v>
      </c>
      <c r="R279" s="2">
        <v>4.1</v>
      </c>
      <c r="S279" s="2" t="s">
        <v>35</v>
      </c>
      <c r="T279" s="2">
        <v>4.1</v>
      </c>
      <c r="U279" s="2" t="s">
        <v>237</v>
      </c>
      <c r="V279" s="2">
        <v>4.1</v>
      </c>
    </row>
    <row r="280" s="2" customFormat="1" spans="1:22">
      <c r="A280" s="2">
        <f t="shared" si="117"/>
        <v>101906</v>
      </c>
      <c r="B280" s="2">
        <v>6</v>
      </c>
      <c r="C280" s="2">
        <f t="shared" si="120"/>
        <v>101907</v>
      </c>
      <c r="D280" s="11" t="s">
        <v>332</v>
      </c>
      <c r="E280" s="11" t="s">
        <v>236</v>
      </c>
      <c r="F280" s="2" t="str">
        <f t="shared" si="110"/>
        <v>HP|5.1;ATK|5.1;CRI|5.1</v>
      </c>
      <c r="G280" s="8" t="s">
        <v>33</v>
      </c>
      <c r="H280" s="2" t="str">
        <f t="shared" ref="H280:H283" si="124">L280&amp;"|"&amp;M280</f>
        <v>1005|35</v>
      </c>
      <c r="I280" s="2">
        <f t="shared" si="122"/>
        <v>6000</v>
      </c>
      <c r="J280" s="2" t="s">
        <v>17</v>
      </c>
      <c r="K280" s="2" t="s">
        <v>140</v>
      </c>
      <c r="L280" s="2">
        <v>1005</v>
      </c>
      <c r="M280" s="2">
        <f t="shared" si="123"/>
        <v>35</v>
      </c>
      <c r="Q280" s="2" t="s">
        <v>91</v>
      </c>
      <c r="R280" s="2">
        <v>5.1</v>
      </c>
      <c r="S280" s="2" t="s">
        <v>35</v>
      </c>
      <c r="T280" s="2">
        <v>5.1</v>
      </c>
      <c r="U280" s="2" t="s">
        <v>237</v>
      </c>
      <c r="V280" s="2">
        <v>5.1</v>
      </c>
    </row>
    <row r="281" s="2" customFormat="1" spans="1:22">
      <c r="A281" s="2">
        <f t="shared" si="117"/>
        <v>101907</v>
      </c>
      <c r="B281" s="2">
        <v>7</v>
      </c>
      <c r="C281" s="2">
        <f t="shared" si="120"/>
        <v>101908</v>
      </c>
      <c r="D281" s="11" t="s">
        <v>333</v>
      </c>
      <c r="E281" s="11" t="s">
        <v>236</v>
      </c>
      <c r="F281" s="2" t="str">
        <f t="shared" si="110"/>
        <v>HP|6.1;ATK|6.1;CRI|6.1</v>
      </c>
      <c r="G281" s="8" t="s">
        <v>33</v>
      </c>
      <c r="H281" s="2" t="str">
        <f t="shared" si="124"/>
        <v>1005|40</v>
      </c>
      <c r="I281" s="2">
        <f t="shared" si="122"/>
        <v>7000</v>
      </c>
      <c r="J281" s="2" t="s">
        <v>17</v>
      </c>
      <c r="K281" s="2" t="s">
        <v>140</v>
      </c>
      <c r="L281" s="2">
        <v>1005</v>
      </c>
      <c r="M281" s="2">
        <f t="shared" si="123"/>
        <v>40</v>
      </c>
      <c r="Q281" s="2" t="s">
        <v>91</v>
      </c>
      <c r="R281" s="2">
        <v>6.1</v>
      </c>
      <c r="S281" s="2" t="s">
        <v>35</v>
      </c>
      <c r="T281" s="2">
        <v>6.1</v>
      </c>
      <c r="U281" s="2" t="s">
        <v>237</v>
      </c>
      <c r="V281" s="2">
        <v>6.1</v>
      </c>
    </row>
    <row r="282" s="2" customFormat="1" spans="1:22">
      <c r="A282" s="2">
        <f t="shared" si="117"/>
        <v>101908</v>
      </c>
      <c r="B282" s="2">
        <v>8</v>
      </c>
      <c r="C282" s="2">
        <f t="shared" si="120"/>
        <v>101909</v>
      </c>
      <c r="D282" s="11" t="s">
        <v>334</v>
      </c>
      <c r="E282" s="11" t="s">
        <v>236</v>
      </c>
      <c r="F282" s="2" t="str">
        <f t="shared" ref="F282:F313" si="125">Q282&amp;"|"&amp;R282&amp;";"&amp;S282&amp;"|"&amp;T282&amp;";"&amp;U282&amp;"|"&amp;V282</f>
        <v>HP|7.1;ATK|7.1;CRI|7.1</v>
      </c>
      <c r="G282" s="8" t="s">
        <v>33</v>
      </c>
      <c r="H282" s="2" t="str">
        <f t="shared" si="124"/>
        <v>1005|45</v>
      </c>
      <c r="I282" s="2">
        <f t="shared" si="122"/>
        <v>8000</v>
      </c>
      <c r="J282" s="2" t="s">
        <v>17</v>
      </c>
      <c r="K282" s="2" t="s">
        <v>140</v>
      </c>
      <c r="L282" s="2">
        <v>1005</v>
      </c>
      <c r="M282" s="2">
        <f t="shared" si="123"/>
        <v>45</v>
      </c>
      <c r="Q282" s="2" t="s">
        <v>91</v>
      </c>
      <c r="R282" s="2">
        <v>7.1</v>
      </c>
      <c r="S282" s="2" t="s">
        <v>35</v>
      </c>
      <c r="T282" s="2">
        <v>7.1</v>
      </c>
      <c r="U282" s="2" t="s">
        <v>237</v>
      </c>
      <c r="V282" s="2">
        <v>7.1</v>
      </c>
    </row>
    <row r="283" s="2" customFormat="1" spans="1:22">
      <c r="A283" s="2">
        <f t="shared" si="117"/>
        <v>101909</v>
      </c>
      <c r="B283" s="2">
        <v>9</v>
      </c>
      <c r="C283" s="2">
        <f t="shared" si="120"/>
        <v>101910</v>
      </c>
      <c r="D283" s="11" t="s">
        <v>335</v>
      </c>
      <c r="E283" s="11" t="s">
        <v>236</v>
      </c>
      <c r="F283" s="2" t="str">
        <f t="shared" si="125"/>
        <v>HP|8.1;ATK|8.1;CRI|8.1</v>
      </c>
      <c r="G283" s="8" t="s">
        <v>33</v>
      </c>
      <c r="H283" s="2" t="str">
        <f t="shared" si="124"/>
        <v>1005|50</v>
      </c>
      <c r="I283" s="2">
        <f t="shared" si="122"/>
        <v>9000</v>
      </c>
      <c r="J283" s="2" t="s">
        <v>17</v>
      </c>
      <c r="K283" s="2" t="s">
        <v>140</v>
      </c>
      <c r="L283" s="2">
        <v>1005</v>
      </c>
      <c r="M283" s="2">
        <f t="shared" si="123"/>
        <v>50</v>
      </c>
      <c r="Q283" s="2" t="s">
        <v>91</v>
      </c>
      <c r="R283" s="2">
        <v>8.1</v>
      </c>
      <c r="S283" s="2" t="s">
        <v>35</v>
      </c>
      <c r="T283" s="2">
        <v>8.1</v>
      </c>
      <c r="U283" s="2" t="s">
        <v>237</v>
      </c>
      <c r="V283" s="2">
        <v>8.1</v>
      </c>
    </row>
    <row r="284" s="2" customFormat="1" spans="1:22">
      <c r="A284" s="2">
        <f t="shared" si="117"/>
        <v>101910</v>
      </c>
      <c r="B284" s="2">
        <v>10</v>
      </c>
      <c r="C284" s="2">
        <f t="shared" si="120"/>
        <v>101911</v>
      </c>
      <c r="D284" s="11" t="s">
        <v>336</v>
      </c>
      <c r="E284" s="11" t="s">
        <v>236</v>
      </c>
      <c r="F284" s="2" t="str">
        <f t="shared" si="125"/>
        <v>HP|9.1;ATK|9.1;CRI|9.1</v>
      </c>
      <c r="G284" s="8" t="s">
        <v>33</v>
      </c>
      <c r="H284" s="2" t="str">
        <f>L284&amp;"|"&amp;M284&amp;";"&amp;O284&amp;"|"&amp;P284</f>
        <v>1005|55;101901|5</v>
      </c>
      <c r="I284" s="2">
        <f t="shared" si="122"/>
        <v>10000</v>
      </c>
      <c r="J284" s="2" t="s">
        <v>17</v>
      </c>
      <c r="K284" s="2" t="s">
        <v>140</v>
      </c>
      <c r="L284" s="2">
        <v>1005</v>
      </c>
      <c r="M284" s="2">
        <f t="shared" si="123"/>
        <v>55</v>
      </c>
      <c r="N284" s="2" t="str">
        <f>D275</f>
        <v>HallowG1</v>
      </c>
      <c r="O284" s="2">
        <f>A275</f>
        <v>101901</v>
      </c>
      <c r="P284" s="2">
        <v>5</v>
      </c>
      <c r="Q284" s="2" t="s">
        <v>91</v>
      </c>
      <c r="R284" s="2">
        <v>9.1</v>
      </c>
      <c r="S284" s="2" t="s">
        <v>35</v>
      </c>
      <c r="T284" s="2">
        <v>9.1</v>
      </c>
      <c r="U284" s="2" t="s">
        <v>237</v>
      </c>
      <c r="V284" s="2">
        <v>9.1</v>
      </c>
    </row>
    <row r="285" s="2" customFormat="1" spans="1:22">
      <c r="A285" s="2">
        <f t="shared" si="117"/>
        <v>101911</v>
      </c>
      <c r="B285" s="2">
        <v>11</v>
      </c>
      <c r="C285" s="2">
        <f t="shared" si="120"/>
        <v>101912</v>
      </c>
      <c r="D285" s="11" t="s">
        <v>337</v>
      </c>
      <c r="E285" s="11" t="s">
        <v>236</v>
      </c>
      <c r="F285" s="2" t="str">
        <f t="shared" si="125"/>
        <v>HP|10.1;ATK|10.1;CRI|10.1</v>
      </c>
      <c r="G285" s="8" t="s">
        <v>33</v>
      </c>
      <c r="H285" s="2" t="str">
        <f t="shared" ref="H285:H287" si="126">L285&amp;"|"&amp;M285</f>
        <v>1005|60</v>
      </c>
      <c r="I285" s="2">
        <f t="shared" si="122"/>
        <v>11000</v>
      </c>
      <c r="J285" s="2" t="s">
        <v>17</v>
      </c>
      <c r="K285" s="2" t="s">
        <v>140</v>
      </c>
      <c r="L285" s="2">
        <v>1005</v>
      </c>
      <c r="M285" s="2">
        <f t="shared" si="123"/>
        <v>60</v>
      </c>
      <c r="Q285" s="2" t="s">
        <v>91</v>
      </c>
      <c r="R285" s="2">
        <v>10.1</v>
      </c>
      <c r="S285" s="2" t="s">
        <v>35</v>
      </c>
      <c r="T285" s="2">
        <v>10.1</v>
      </c>
      <c r="U285" s="2" t="s">
        <v>237</v>
      </c>
      <c r="V285" s="2">
        <v>10.1</v>
      </c>
    </row>
    <row r="286" s="2" customFormat="1" spans="1:22">
      <c r="A286" s="2">
        <f t="shared" si="117"/>
        <v>101912</v>
      </c>
      <c r="B286" s="2">
        <v>12</v>
      </c>
      <c r="C286" s="2">
        <f t="shared" si="120"/>
        <v>101913</v>
      </c>
      <c r="D286" s="11" t="s">
        <v>338</v>
      </c>
      <c r="E286" s="11" t="s">
        <v>236</v>
      </c>
      <c r="F286" s="2" t="str">
        <f t="shared" si="125"/>
        <v>HP|11.1;ATK|11.1;CRI|11.1</v>
      </c>
      <c r="G286" s="8" t="s">
        <v>33</v>
      </c>
      <c r="H286" s="2" t="str">
        <f t="shared" si="126"/>
        <v>1005|65</v>
      </c>
      <c r="I286" s="2">
        <f t="shared" si="122"/>
        <v>12000</v>
      </c>
      <c r="J286" s="2" t="s">
        <v>17</v>
      </c>
      <c r="K286" s="2" t="s">
        <v>140</v>
      </c>
      <c r="L286" s="2">
        <v>1005</v>
      </c>
      <c r="M286" s="2">
        <f t="shared" si="123"/>
        <v>65</v>
      </c>
      <c r="Q286" s="2" t="s">
        <v>91</v>
      </c>
      <c r="R286" s="2">
        <v>11.1</v>
      </c>
      <c r="S286" s="2" t="s">
        <v>35</v>
      </c>
      <c r="T286" s="2">
        <v>11.1</v>
      </c>
      <c r="U286" s="2" t="s">
        <v>237</v>
      </c>
      <c r="V286" s="2">
        <v>11.1</v>
      </c>
    </row>
    <row r="287" s="2" customFormat="1" spans="1:22">
      <c r="A287" s="2">
        <f t="shared" si="117"/>
        <v>101913</v>
      </c>
      <c r="B287" s="2">
        <v>13</v>
      </c>
      <c r="C287" s="2">
        <f t="shared" si="120"/>
        <v>101914</v>
      </c>
      <c r="D287" s="11" t="s">
        <v>339</v>
      </c>
      <c r="E287" s="11" t="s">
        <v>236</v>
      </c>
      <c r="F287" s="2" t="str">
        <f t="shared" si="125"/>
        <v>HP|12.1;ATK|12.1;CRI|12.1</v>
      </c>
      <c r="G287" s="8" t="s">
        <v>33</v>
      </c>
      <c r="H287" s="2" t="str">
        <f t="shared" si="126"/>
        <v>1005|70</v>
      </c>
      <c r="I287" s="2">
        <f t="shared" si="122"/>
        <v>13000</v>
      </c>
      <c r="J287" s="2" t="s">
        <v>17</v>
      </c>
      <c r="K287" s="2" t="s">
        <v>140</v>
      </c>
      <c r="L287" s="2">
        <v>1005</v>
      </c>
      <c r="M287" s="2">
        <f t="shared" si="123"/>
        <v>70</v>
      </c>
      <c r="Q287" s="2" t="s">
        <v>91</v>
      </c>
      <c r="R287" s="2">
        <v>12.1</v>
      </c>
      <c r="S287" s="2" t="s">
        <v>35</v>
      </c>
      <c r="T287" s="2">
        <v>12.1</v>
      </c>
      <c r="U287" s="2" t="s">
        <v>237</v>
      </c>
      <c r="V287" s="2">
        <v>12.1</v>
      </c>
    </row>
    <row r="288" s="2" customFormat="1" spans="1:22">
      <c r="A288" s="2">
        <f t="shared" si="117"/>
        <v>101914</v>
      </c>
      <c r="B288" s="2">
        <v>14</v>
      </c>
      <c r="C288" s="2">
        <f t="shared" si="120"/>
        <v>101915</v>
      </c>
      <c r="D288" s="11" t="s">
        <v>340</v>
      </c>
      <c r="E288" s="11" t="s">
        <v>236</v>
      </c>
      <c r="F288" s="2" t="str">
        <f t="shared" si="125"/>
        <v>HP|13.1;ATK|13.1;CRI|13.1</v>
      </c>
      <c r="G288" s="8" t="s">
        <v>33</v>
      </c>
      <c r="H288" s="2" t="str">
        <f>L288&amp;"|"&amp;M288&amp;";"&amp;O288&amp;"|"&amp;P288</f>
        <v>1005|75;101901|8</v>
      </c>
      <c r="I288" s="2">
        <f t="shared" si="122"/>
        <v>14000</v>
      </c>
      <c r="J288" s="2" t="s">
        <v>17</v>
      </c>
      <c r="K288" s="2" t="s">
        <v>140</v>
      </c>
      <c r="L288" s="2">
        <v>1005</v>
      </c>
      <c r="M288" s="2">
        <f t="shared" si="123"/>
        <v>75</v>
      </c>
      <c r="N288" s="2" t="str">
        <f>D275</f>
        <v>HallowG1</v>
      </c>
      <c r="O288" s="2">
        <f>A275</f>
        <v>101901</v>
      </c>
      <c r="P288" s="2">
        <v>8</v>
      </c>
      <c r="Q288" s="2" t="s">
        <v>91</v>
      </c>
      <c r="R288" s="2">
        <v>13.1</v>
      </c>
      <c r="S288" s="2" t="s">
        <v>35</v>
      </c>
      <c r="T288" s="2">
        <v>13.1</v>
      </c>
      <c r="U288" s="2" t="s">
        <v>237</v>
      </c>
      <c r="V288" s="2">
        <v>13.1</v>
      </c>
    </row>
    <row r="289" s="2" customFormat="1" spans="1:22">
      <c r="A289" s="2">
        <f t="shared" si="117"/>
        <v>101915</v>
      </c>
      <c r="B289" s="2">
        <v>15</v>
      </c>
      <c r="D289" s="11" t="s">
        <v>341</v>
      </c>
      <c r="E289" s="11" t="s">
        <v>236</v>
      </c>
      <c r="F289" s="2" t="str">
        <f t="shared" si="125"/>
        <v>HP|14.1;ATK|14.1;CRI|14.1</v>
      </c>
      <c r="G289" s="8" t="s">
        <v>33</v>
      </c>
      <c r="J289" s="2" t="s">
        <v>17</v>
      </c>
      <c r="Q289" s="2" t="s">
        <v>91</v>
      </c>
      <c r="R289" s="2">
        <v>14.1</v>
      </c>
      <c r="S289" s="2" t="s">
        <v>35</v>
      </c>
      <c r="T289" s="2">
        <v>14.1</v>
      </c>
      <c r="U289" s="2" t="s">
        <v>237</v>
      </c>
      <c r="V289" s="2">
        <v>14.1</v>
      </c>
    </row>
    <row r="290" s="3" customFormat="1" spans="1:22">
      <c r="A290" s="3">
        <f t="shared" si="117"/>
        <v>102001</v>
      </c>
      <c r="B290" s="3">
        <v>1</v>
      </c>
      <c r="C290" s="3">
        <f t="shared" ref="C290:C303" si="127">A291</f>
        <v>102002</v>
      </c>
      <c r="D290" s="9" t="s">
        <v>342</v>
      </c>
      <c r="E290" s="9" t="s">
        <v>236</v>
      </c>
      <c r="F290" s="3" t="str">
        <f t="shared" si="125"/>
        <v>HP|0.1;ATK|0.1;CRI|0.1</v>
      </c>
      <c r="G290" s="10" t="s">
        <v>33</v>
      </c>
      <c r="H290" s="3" t="str">
        <f t="shared" ref="H290:H293" si="128">L290&amp;"|"&amp;M290</f>
        <v>1046|10</v>
      </c>
      <c r="I290" s="3">
        <v>1000</v>
      </c>
      <c r="J290" s="3" t="s">
        <v>17</v>
      </c>
      <c r="K290" s="3" t="s">
        <v>156</v>
      </c>
      <c r="L290" s="3">
        <v>1046</v>
      </c>
      <c r="M290" s="3">
        <v>10</v>
      </c>
      <c r="Q290" s="3" t="s">
        <v>91</v>
      </c>
      <c r="R290" s="3">
        <v>0.1</v>
      </c>
      <c r="S290" s="3" t="s">
        <v>35</v>
      </c>
      <c r="T290" s="3">
        <v>0.1</v>
      </c>
      <c r="U290" s="3" t="s">
        <v>237</v>
      </c>
      <c r="V290" s="3">
        <v>0.1</v>
      </c>
    </row>
    <row r="291" s="3" customFormat="1" spans="1:22">
      <c r="A291" s="3">
        <f t="shared" si="117"/>
        <v>102002</v>
      </c>
      <c r="B291" s="3">
        <v>2</v>
      </c>
      <c r="C291" s="3">
        <f t="shared" si="127"/>
        <v>102003</v>
      </c>
      <c r="D291" s="9" t="s">
        <v>343</v>
      </c>
      <c r="E291" s="9" t="s">
        <v>236</v>
      </c>
      <c r="F291" s="3" t="str">
        <f t="shared" si="125"/>
        <v>HP|1.1;ATK|1.1;CRI|1.1</v>
      </c>
      <c r="G291" s="10" t="s">
        <v>33</v>
      </c>
      <c r="H291" s="3" t="str">
        <f t="shared" si="128"/>
        <v>1046|15</v>
      </c>
      <c r="I291" s="3">
        <f t="shared" ref="I291:I303" si="129">I290+1000</f>
        <v>2000</v>
      </c>
      <c r="J291" s="3" t="s">
        <v>17</v>
      </c>
      <c r="K291" s="3" t="s">
        <v>156</v>
      </c>
      <c r="L291" s="3">
        <v>1046</v>
      </c>
      <c r="M291" s="3">
        <f t="shared" ref="M291:M303" si="130">M290+5</f>
        <v>15</v>
      </c>
      <c r="Q291" s="3" t="s">
        <v>91</v>
      </c>
      <c r="R291" s="3">
        <v>1.1</v>
      </c>
      <c r="S291" s="3" t="s">
        <v>35</v>
      </c>
      <c r="T291" s="3">
        <v>1.1</v>
      </c>
      <c r="U291" s="3" t="s">
        <v>237</v>
      </c>
      <c r="V291" s="3">
        <v>1.1</v>
      </c>
    </row>
    <row r="292" s="3" customFormat="1" spans="1:22">
      <c r="A292" s="3">
        <f t="shared" si="117"/>
        <v>102003</v>
      </c>
      <c r="B292" s="3">
        <v>3</v>
      </c>
      <c r="C292" s="3">
        <f t="shared" si="127"/>
        <v>102004</v>
      </c>
      <c r="D292" s="9" t="s">
        <v>344</v>
      </c>
      <c r="E292" s="9" t="s">
        <v>236</v>
      </c>
      <c r="F292" s="3" t="str">
        <f t="shared" si="125"/>
        <v>HP|2.1;ATK|2.1;CRI|2.1</v>
      </c>
      <c r="G292" s="10" t="s">
        <v>33</v>
      </c>
      <c r="H292" s="3" t="str">
        <f t="shared" si="128"/>
        <v>1046|20</v>
      </c>
      <c r="I292" s="3">
        <f t="shared" si="129"/>
        <v>3000</v>
      </c>
      <c r="J292" s="3" t="s">
        <v>17</v>
      </c>
      <c r="K292" s="3" t="s">
        <v>156</v>
      </c>
      <c r="L292" s="3">
        <v>1046</v>
      </c>
      <c r="M292" s="3">
        <f t="shared" si="130"/>
        <v>20</v>
      </c>
      <c r="Q292" s="3" t="s">
        <v>91</v>
      </c>
      <c r="R292" s="3">
        <v>2.1</v>
      </c>
      <c r="S292" s="3" t="s">
        <v>35</v>
      </c>
      <c r="T292" s="3">
        <v>2.1</v>
      </c>
      <c r="U292" s="3" t="s">
        <v>237</v>
      </c>
      <c r="V292" s="3">
        <v>2.1</v>
      </c>
    </row>
    <row r="293" s="3" customFormat="1" spans="1:22">
      <c r="A293" s="3">
        <f t="shared" si="117"/>
        <v>102004</v>
      </c>
      <c r="B293" s="3">
        <v>4</v>
      </c>
      <c r="C293" s="3">
        <f t="shared" si="127"/>
        <v>102005</v>
      </c>
      <c r="D293" s="9" t="s">
        <v>345</v>
      </c>
      <c r="E293" s="9" t="s">
        <v>236</v>
      </c>
      <c r="F293" s="3" t="str">
        <f t="shared" si="125"/>
        <v>HP|3.1;ATK|3.1;CRI|3.1</v>
      </c>
      <c r="G293" s="10" t="s">
        <v>33</v>
      </c>
      <c r="H293" s="3" t="str">
        <f t="shared" si="128"/>
        <v>1046|25</v>
      </c>
      <c r="I293" s="3">
        <f t="shared" si="129"/>
        <v>4000</v>
      </c>
      <c r="J293" s="3" t="s">
        <v>17</v>
      </c>
      <c r="K293" s="3" t="s">
        <v>156</v>
      </c>
      <c r="L293" s="3">
        <v>1046</v>
      </c>
      <c r="M293" s="3">
        <f t="shared" si="130"/>
        <v>25</v>
      </c>
      <c r="Q293" s="3" t="s">
        <v>91</v>
      </c>
      <c r="R293" s="3">
        <v>3.1</v>
      </c>
      <c r="S293" s="3" t="s">
        <v>35</v>
      </c>
      <c r="T293" s="3">
        <v>3.1</v>
      </c>
      <c r="U293" s="3" t="s">
        <v>237</v>
      </c>
      <c r="V293" s="3">
        <v>3.1</v>
      </c>
    </row>
    <row r="294" s="3" customFormat="1" spans="1:22">
      <c r="A294" s="3">
        <f t="shared" si="117"/>
        <v>102005</v>
      </c>
      <c r="B294" s="3">
        <v>5</v>
      </c>
      <c r="C294" s="3">
        <f t="shared" si="127"/>
        <v>102006</v>
      </c>
      <c r="D294" s="9" t="s">
        <v>346</v>
      </c>
      <c r="E294" s="9" t="s">
        <v>236</v>
      </c>
      <c r="F294" s="3" t="str">
        <f t="shared" si="125"/>
        <v>HP|4.1;ATK|4.1;CRI|4.1</v>
      </c>
      <c r="G294" s="10" t="s">
        <v>33</v>
      </c>
      <c r="H294" s="3" t="str">
        <f>L294&amp;"|"&amp;M294&amp;";"&amp;O294&amp;"|"&amp;P294</f>
        <v>1046|30;102001|2</v>
      </c>
      <c r="I294" s="3">
        <f t="shared" si="129"/>
        <v>5000</v>
      </c>
      <c r="J294" s="3" t="s">
        <v>17</v>
      </c>
      <c r="K294" s="3" t="s">
        <v>156</v>
      </c>
      <c r="L294" s="3">
        <v>1046</v>
      </c>
      <c r="M294" s="3">
        <f t="shared" si="130"/>
        <v>30</v>
      </c>
      <c r="N294" s="3" t="str">
        <f>D290</f>
        <v>HallowH1</v>
      </c>
      <c r="O294" s="3">
        <f>A290</f>
        <v>102001</v>
      </c>
      <c r="P294" s="3">
        <v>2</v>
      </c>
      <c r="Q294" s="3" t="s">
        <v>91</v>
      </c>
      <c r="R294" s="3">
        <v>4.1</v>
      </c>
      <c r="S294" s="3" t="s">
        <v>35</v>
      </c>
      <c r="T294" s="3">
        <v>4.1</v>
      </c>
      <c r="U294" s="3" t="s">
        <v>237</v>
      </c>
      <c r="V294" s="3">
        <v>4.1</v>
      </c>
    </row>
    <row r="295" s="3" customFormat="1" spans="1:22">
      <c r="A295" s="3">
        <f t="shared" si="117"/>
        <v>102006</v>
      </c>
      <c r="B295" s="3">
        <v>6</v>
      </c>
      <c r="C295" s="3">
        <f t="shared" si="127"/>
        <v>102007</v>
      </c>
      <c r="D295" s="9" t="s">
        <v>347</v>
      </c>
      <c r="E295" s="9" t="s">
        <v>236</v>
      </c>
      <c r="F295" s="3" t="str">
        <f t="shared" si="125"/>
        <v>HP|5.1;ATK|5.1;CRI|5.1</v>
      </c>
      <c r="G295" s="10" t="s">
        <v>33</v>
      </c>
      <c r="H295" s="3" t="str">
        <f t="shared" ref="H295:H298" si="131">L295&amp;"|"&amp;M295</f>
        <v>1046|35</v>
      </c>
      <c r="I295" s="3">
        <f t="shared" si="129"/>
        <v>6000</v>
      </c>
      <c r="J295" s="3" t="s">
        <v>17</v>
      </c>
      <c r="K295" s="3" t="s">
        <v>156</v>
      </c>
      <c r="L295" s="3">
        <v>1046</v>
      </c>
      <c r="M295" s="3">
        <f t="shared" si="130"/>
        <v>35</v>
      </c>
      <c r="Q295" s="3" t="s">
        <v>91</v>
      </c>
      <c r="R295" s="3">
        <v>5.1</v>
      </c>
      <c r="S295" s="3" t="s">
        <v>35</v>
      </c>
      <c r="T295" s="3">
        <v>5.1</v>
      </c>
      <c r="U295" s="3" t="s">
        <v>237</v>
      </c>
      <c r="V295" s="3">
        <v>5.1</v>
      </c>
    </row>
    <row r="296" s="3" customFormat="1" spans="1:22">
      <c r="A296" s="3">
        <f t="shared" si="117"/>
        <v>102007</v>
      </c>
      <c r="B296" s="3">
        <v>7</v>
      </c>
      <c r="C296" s="3">
        <f t="shared" si="127"/>
        <v>102008</v>
      </c>
      <c r="D296" s="9" t="s">
        <v>348</v>
      </c>
      <c r="E296" s="9" t="s">
        <v>236</v>
      </c>
      <c r="F296" s="3" t="str">
        <f t="shared" si="125"/>
        <v>HP|6.1;ATK|6.1;CRI|6.1</v>
      </c>
      <c r="G296" s="10" t="s">
        <v>33</v>
      </c>
      <c r="H296" s="3" t="str">
        <f t="shared" si="131"/>
        <v>1046|40</v>
      </c>
      <c r="I296" s="3">
        <f t="shared" si="129"/>
        <v>7000</v>
      </c>
      <c r="J296" s="3" t="s">
        <v>17</v>
      </c>
      <c r="K296" s="3" t="s">
        <v>156</v>
      </c>
      <c r="L296" s="3">
        <v>1046</v>
      </c>
      <c r="M296" s="3">
        <f t="shared" si="130"/>
        <v>40</v>
      </c>
      <c r="Q296" s="3" t="s">
        <v>91</v>
      </c>
      <c r="R296" s="3">
        <v>6.1</v>
      </c>
      <c r="S296" s="3" t="s">
        <v>35</v>
      </c>
      <c r="T296" s="3">
        <v>6.1</v>
      </c>
      <c r="U296" s="3" t="s">
        <v>237</v>
      </c>
      <c r="V296" s="3">
        <v>6.1</v>
      </c>
    </row>
    <row r="297" s="3" customFormat="1" spans="1:22">
      <c r="A297" s="3">
        <f t="shared" si="117"/>
        <v>102008</v>
      </c>
      <c r="B297" s="3">
        <v>8</v>
      </c>
      <c r="C297" s="3">
        <f t="shared" si="127"/>
        <v>102009</v>
      </c>
      <c r="D297" s="9" t="s">
        <v>349</v>
      </c>
      <c r="E297" s="9" t="s">
        <v>236</v>
      </c>
      <c r="F297" s="3" t="str">
        <f t="shared" si="125"/>
        <v>HP|7.1;ATK|7.1;CRI|7.1</v>
      </c>
      <c r="G297" s="10" t="s">
        <v>33</v>
      </c>
      <c r="H297" s="3" t="str">
        <f t="shared" si="131"/>
        <v>1046|45</v>
      </c>
      <c r="I297" s="3">
        <f t="shared" si="129"/>
        <v>8000</v>
      </c>
      <c r="J297" s="3" t="s">
        <v>17</v>
      </c>
      <c r="K297" s="3" t="s">
        <v>156</v>
      </c>
      <c r="L297" s="3">
        <v>1046</v>
      </c>
      <c r="M297" s="3">
        <f t="shared" si="130"/>
        <v>45</v>
      </c>
      <c r="Q297" s="3" t="s">
        <v>91</v>
      </c>
      <c r="R297" s="3">
        <v>7.1</v>
      </c>
      <c r="S297" s="3" t="s">
        <v>35</v>
      </c>
      <c r="T297" s="3">
        <v>7.1</v>
      </c>
      <c r="U297" s="3" t="s">
        <v>237</v>
      </c>
      <c r="V297" s="3">
        <v>7.1</v>
      </c>
    </row>
    <row r="298" s="3" customFormat="1" spans="1:22">
      <c r="A298" s="3">
        <f t="shared" si="117"/>
        <v>102009</v>
      </c>
      <c r="B298" s="3">
        <v>9</v>
      </c>
      <c r="C298" s="3">
        <f t="shared" si="127"/>
        <v>102010</v>
      </c>
      <c r="D298" s="9" t="s">
        <v>350</v>
      </c>
      <c r="E298" s="9" t="s">
        <v>236</v>
      </c>
      <c r="F298" s="3" t="str">
        <f t="shared" si="125"/>
        <v>HP|8.1;ATK|8.1;CRI|8.1</v>
      </c>
      <c r="G298" s="10" t="s">
        <v>33</v>
      </c>
      <c r="H298" s="3" t="str">
        <f t="shared" si="131"/>
        <v>1046|50</v>
      </c>
      <c r="I298" s="3">
        <f t="shared" si="129"/>
        <v>9000</v>
      </c>
      <c r="J298" s="3" t="s">
        <v>17</v>
      </c>
      <c r="K298" s="3" t="s">
        <v>156</v>
      </c>
      <c r="L298" s="3">
        <v>1046</v>
      </c>
      <c r="M298" s="3">
        <f t="shared" si="130"/>
        <v>50</v>
      </c>
      <c r="Q298" s="3" t="s">
        <v>91</v>
      </c>
      <c r="R298" s="3">
        <v>8.1</v>
      </c>
      <c r="S298" s="3" t="s">
        <v>35</v>
      </c>
      <c r="T298" s="3">
        <v>8.1</v>
      </c>
      <c r="U298" s="3" t="s">
        <v>237</v>
      </c>
      <c r="V298" s="3">
        <v>8.1</v>
      </c>
    </row>
    <row r="299" s="3" customFormat="1" spans="1:22">
      <c r="A299" s="3">
        <f t="shared" si="117"/>
        <v>102010</v>
      </c>
      <c r="B299" s="3">
        <v>10</v>
      </c>
      <c r="C299" s="3">
        <f t="shared" si="127"/>
        <v>102011</v>
      </c>
      <c r="D299" s="9" t="s">
        <v>351</v>
      </c>
      <c r="E299" s="9" t="s">
        <v>236</v>
      </c>
      <c r="F299" s="3" t="str">
        <f t="shared" si="125"/>
        <v>HP|9.1;ATK|9.1;CRI|9.1</v>
      </c>
      <c r="G299" s="10" t="s">
        <v>33</v>
      </c>
      <c r="H299" s="3" t="str">
        <f>L299&amp;"|"&amp;M299&amp;";"&amp;O299&amp;"|"&amp;P299</f>
        <v>1046|55;102001|5</v>
      </c>
      <c r="I299" s="3">
        <f t="shared" si="129"/>
        <v>10000</v>
      </c>
      <c r="J299" s="3" t="s">
        <v>17</v>
      </c>
      <c r="K299" s="3" t="s">
        <v>156</v>
      </c>
      <c r="L299" s="3">
        <v>1046</v>
      </c>
      <c r="M299" s="3">
        <f t="shared" si="130"/>
        <v>55</v>
      </c>
      <c r="N299" s="3" t="str">
        <f>D290</f>
        <v>HallowH1</v>
      </c>
      <c r="O299" s="3">
        <f>A290</f>
        <v>102001</v>
      </c>
      <c r="P299" s="3">
        <v>5</v>
      </c>
      <c r="Q299" s="3" t="s">
        <v>91</v>
      </c>
      <c r="R299" s="3">
        <v>9.1</v>
      </c>
      <c r="S299" s="3" t="s">
        <v>35</v>
      </c>
      <c r="T299" s="3">
        <v>9.1</v>
      </c>
      <c r="U299" s="3" t="s">
        <v>237</v>
      </c>
      <c r="V299" s="3">
        <v>9.1</v>
      </c>
    </row>
    <row r="300" s="3" customFormat="1" spans="1:22">
      <c r="A300" s="3">
        <f t="shared" si="117"/>
        <v>102011</v>
      </c>
      <c r="B300" s="3">
        <v>11</v>
      </c>
      <c r="C300" s="3">
        <f t="shared" si="127"/>
        <v>102012</v>
      </c>
      <c r="D300" s="9" t="s">
        <v>352</v>
      </c>
      <c r="E300" s="9" t="s">
        <v>236</v>
      </c>
      <c r="F300" s="3" t="str">
        <f t="shared" si="125"/>
        <v>HP|10.1;ATK|10.1;CRI|10.1</v>
      </c>
      <c r="G300" s="10" t="s">
        <v>33</v>
      </c>
      <c r="H300" s="3" t="str">
        <f t="shared" ref="H300:H302" si="132">L300&amp;"|"&amp;M300</f>
        <v>1046|60</v>
      </c>
      <c r="I300" s="3">
        <f t="shared" si="129"/>
        <v>11000</v>
      </c>
      <c r="J300" s="3" t="s">
        <v>17</v>
      </c>
      <c r="K300" s="3" t="s">
        <v>156</v>
      </c>
      <c r="L300" s="3">
        <v>1046</v>
      </c>
      <c r="M300" s="3">
        <f t="shared" si="130"/>
        <v>60</v>
      </c>
      <c r="Q300" s="3" t="s">
        <v>91</v>
      </c>
      <c r="R300" s="3">
        <v>10.1</v>
      </c>
      <c r="S300" s="3" t="s">
        <v>35</v>
      </c>
      <c r="T300" s="3">
        <v>10.1</v>
      </c>
      <c r="U300" s="3" t="s">
        <v>237</v>
      </c>
      <c r="V300" s="3">
        <v>10.1</v>
      </c>
    </row>
    <row r="301" s="3" customFormat="1" spans="1:22">
      <c r="A301" s="3">
        <f t="shared" si="117"/>
        <v>102012</v>
      </c>
      <c r="B301" s="3">
        <v>12</v>
      </c>
      <c r="C301" s="3">
        <f t="shared" si="127"/>
        <v>102013</v>
      </c>
      <c r="D301" s="9" t="s">
        <v>353</v>
      </c>
      <c r="E301" s="9" t="s">
        <v>236</v>
      </c>
      <c r="F301" s="3" t="str">
        <f t="shared" si="125"/>
        <v>HP|11.1;ATK|11.1;CRI|11.1</v>
      </c>
      <c r="G301" s="10" t="s">
        <v>33</v>
      </c>
      <c r="H301" s="3" t="str">
        <f t="shared" si="132"/>
        <v>1046|65</v>
      </c>
      <c r="I301" s="3">
        <f t="shared" si="129"/>
        <v>12000</v>
      </c>
      <c r="J301" s="3" t="s">
        <v>17</v>
      </c>
      <c r="K301" s="3" t="s">
        <v>156</v>
      </c>
      <c r="L301" s="3">
        <v>1046</v>
      </c>
      <c r="M301" s="3">
        <f t="shared" si="130"/>
        <v>65</v>
      </c>
      <c r="Q301" s="3" t="s">
        <v>91</v>
      </c>
      <c r="R301" s="3">
        <v>11.1</v>
      </c>
      <c r="S301" s="3" t="s">
        <v>35</v>
      </c>
      <c r="T301" s="3">
        <v>11.1</v>
      </c>
      <c r="U301" s="3" t="s">
        <v>237</v>
      </c>
      <c r="V301" s="3">
        <v>11.1</v>
      </c>
    </row>
    <row r="302" s="3" customFormat="1" spans="1:22">
      <c r="A302" s="3">
        <f t="shared" si="117"/>
        <v>102013</v>
      </c>
      <c r="B302" s="3">
        <v>13</v>
      </c>
      <c r="C302" s="3">
        <f t="shared" si="127"/>
        <v>102014</v>
      </c>
      <c r="D302" s="9" t="s">
        <v>354</v>
      </c>
      <c r="E302" s="9" t="s">
        <v>236</v>
      </c>
      <c r="F302" s="3" t="str">
        <f t="shared" si="125"/>
        <v>HP|12.1;ATK|12.1;CRI|12.1</v>
      </c>
      <c r="G302" s="10" t="s">
        <v>33</v>
      </c>
      <c r="H302" s="3" t="str">
        <f t="shared" si="132"/>
        <v>1046|70</v>
      </c>
      <c r="I302" s="3">
        <f t="shared" si="129"/>
        <v>13000</v>
      </c>
      <c r="J302" s="3" t="s">
        <v>17</v>
      </c>
      <c r="K302" s="3" t="s">
        <v>156</v>
      </c>
      <c r="L302" s="3">
        <v>1046</v>
      </c>
      <c r="M302" s="3">
        <f t="shared" si="130"/>
        <v>70</v>
      </c>
      <c r="Q302" s="3" t="s">
        <v>91</v>
      </c>
      <c r="R302" s="3">
        <v>12.1</v>
      </c>
      <c r="S302" s="3" t="s">
        <v>35</v>
      </c>
      <c r="T302" s="3">
        <v>12.1</v>
      </c>
      <c r="U302" s="3" t="s">
        <v>237</v>
      </c>
      <c r="V302" s="3">
        <v>12.1</v>
      </c>
    </row>
    <row r="303" s="3" customFormat="1" spans="1:22">
      <c r="A303" s="3">
        <f t="shared" si="117"/>
        <v>102014</v>
      </c>
      <c r="B303" s="3">
        <v>14</v>
      </c>
      <c r="C303" s="3">
        <f t="shared" si="127"/>
        <v>102015</v>
      </c>
      <c r="D303" s="9" t="s">
        <v>355</v>
      </c>
      <c r="E303" s="9" t="s">
        <v>236</v>
      </c>
      <c r="F303" s="3" t="str">
        <f t="shared" si="125"/>
        <v>HP|13.1;ATK|13.1;CRI|13.1</v>
      </c>
      <c r="G303" s="10" t="s">
        <v>33</v>
      </c>
      <c r="H303" s="3" t="str">
        <f>L303&amp;"|"&amp;M303&amp;";"&amp;O303&amp;"|"&amp;P303</f>
        <v>1046|75;102001|8</v>
      </c>
      <c r="I303" s="3">
        <f t="shared" si="129"/>
        <v>14000</v>
      </c>
      <c r="J303" s="3" t="s">
        <v>17</v>
      </c>
      <c r="K303" s="3" t="s">
        <v>156</v>
      </c>
      <c r="L303" s="3">
        <v>1046</v>
      </c>
      <c r="M303" s="3">
        <f t="shared" si="130"/>
        <v>75</v>
      </c>
      <c r="N303" s="3" t="str">
        <f>D290</f>
        <v>HallowH1</v>
      </c>
      <c r="O303" s="3">
        <f>A290</f>
        <v>102001</v>
      </c>
      <c r="P303" s="3">
        <v>8</v>
      </c>
      <c r="Q303" s="3" t="s">
        <v>91</v>
      </c>
      <c r="R303" s="3">
        <v>13.1</v>
      </c>
      <c r="S303" s="3" t="s">
        <v>35</v>
      </c>
      <c r="T303" s="3">
        <v>13.1</v>
      </c>
      <c r="U303" s="3" t="s">
        <v>237</v>
      </c>
      <c r="V303" s="3">
        <v>13.1</v>
      </c>
    </row>
    <row r="304" s="3" customFormat="1" spans="1:22">
      <c r="A304" s="3">
        <f t="shared" si="117"/>
        <v>102015</v>
      </c>
      <c r="B304" s="3">
        <v>15</v>
      </c>
      <c r="D304" s="9" t="s">
        <v>356</v>
      </c>
      <c r="E304" s="9" t="s">
        <v>236</v>
      </c>
      <c r="F304" s="3" t="str">
        <f t="shared" si="125"/>
        <v>HP|14.1;ATK|14.1;CRI|14.1</v>
      </c>
      <c r="G304" s="10" t="s">
        <v>33</v>
      </c>
      <c r="J304" s="3" t="s">
        <v>17</v>
      </c>
      <c r="Q304" s="3" t="s">
        <v>91</v>
      </c>
      <c r="R304" s="3">
        <v>14.1</v>
      </c>
      <c r="S304" s="3" t="s">
        <v>35</v>
      </c>
      <c r="T304" s="3">
        <v>14.1</v>
      </c>
      <c r="U304" s="3" t="s">
        <v>237</v>
      </c>
      <c r="V304" s="3">
        <v>14.1</v>
      </c>
    </row>
    <row r="305" s="2" customFormat="1" spans="1:22">
      <c r="A305" s="2">
        <f t="shared" si="117"/>
        <v>102101</v>
      </c>
      <c r="B305" s="2">
        <v>1</v>
      </c>
      <c r="C305" s="2">
        <f t="shared" ref="C305:C318" si="133">A306</f>
        <v>102102</v>
      </c>
      <c r="D305" s="11" t="s">
        <v>357</v>
      </c>
      <c r="E305" s="11" t="s">
        <v>236</v>
      </c>
      <c r="F305" s="2" t="str">
        <f t="shared" si="125"/>
        <v>HP|0.1;ATK|0.1;CRI|0.1</v>
      </c>
      <c r="G305" s="8" t="s">
        <v>33</v>
      </c>
      <c r="H305" s="2" t="str">
        <f t="shared" ref="H305:H308" si="134">L305&amp;"|"&amp;M305</f>
        <v>1005|10</v>
      </c>
      <c r="I305" s="2">
        <v>1000</v>
      </c>
      <c r="J305" s="2" t="s">
        <v>17</v>
      </c>
      <c r="K305" s="2" t="s">
        <v>172</v>
      </c>
      <c r="L305" s="2">
        <v>1005</v>
      </c>
      <c r="M305" s="2">
        <v>10</v>
      </c>
      <c r="Q305" s="2" t="s">
        <v>91</v>
      </c>
      <c r="R305" s="2">
        <v>0.1</v>
      </c>
      <c r="S305" s="2" t="s">
        <v>35</v>
      </c>
      <c r="T305" s="2">
        <v>0.1</v>
      </c>
      <c r="U305" s="2" t="s">
        <v>237</v>
      </c>
      <c r="V305" s="2">
        <v>0.1</v>
      </c>
    </row>
    <row r="306" s="2" customFormat="1" spans="1:22">
      <c r="A306" s="2">
        <f t="shared" si="117"/>
        <v>102102</v>
      </c>
      <c r="B306" s="2">
        <v>2</v>
      </c>
      <c r="C306" s="2">
        <f t="shared" si="133"/>
        <v>102103</v>
      </c>
      <c r="D306" s="11" t="s">
        <v>358</v>
      </c>
      <c r="E306" s="11" t="s">
        <v>236</v>
      </c>
      <c r="F306" s="2" t="str">
        <f t="shared" si="125"/>
        <v>HP|1.1;ATK|1.1;CRI|1.1</v>
      </c>
      <c r="G306" s="8" t="s">
        <v>33</v>
      </c>
      <c r="H306" s="2" t="str">
        <f t="shared" si="134"/>
        <v>1005|15</v>
      </c>
      <c r="I306" s="2">
        <f t="shared" ref="I306:I318" si="135">I305+1000</f>
        <v>2000</v>
      </c>
      <c r="J306" s="2" t="s">
        <v>17</v>
      </c>
      <c r="K306" s="2" t="s">
        <v>172</v>
      </c>
      <c r="L306" s="2">
        <v>1005</v>
      </c>
      <c r="M306" s="2">
        <f t="shared" ref="M306:M318" si="136">M305+5</f>
        <v>15</v>
      </c>
      <c r="Q306" s="2" t="s">
        <v>91</v>
      </c>
      <c r="R306" s="2">
        <v>1.1</v>
      </c>
      <c r="S306" s="2" t="s">
        <v>35</v>
      </c>
      <c r="T306" s="2">
        <v>1.1</v>
      </c>
      <c r="U306" s="2" t="s">
        <v>237</v>
      </c>
      <c r="V306" s="2">
        <v>1.1</v>
      </c>
    </row>
    <row r="307" s="2" customFormat="1" spans="1:22">
      <c r="A307" s="2">
        <f t="shared" si="117"/>
        <v>102103</v>
      </c>
      <c r="B307" s="2">
        <v>3</v>
      </c>
      <c r="C307" s="2">
        <f t="shared" si="133"/>
        <v>102104</v>
      </c>
      <c r="D307" s="11" t="s">
        <v>359</v>
      </c>
      <c r="E307" s="11" t="s">
        <v>236</v>
      </c>
      <c r="F307" s="2" t="str">
        <f t="shared" si="125"/>
        <v>HP|2.1;ATK|2.1;CRI|2.1</v>
      </c>
      <c r="G307" s="8" t="s">
        <v>33</v>
      </c>
      <c r="H307" s="2" t="str">
        <f t="shared" si="134"/>
        <v>1005|20</v>
      </c>
      <c r="I307" s="2">
        <f t="shared" si="135"/>
        <v>3000</v>
      </c>
      <c r="J307" s="2" t="s">
        <v>17</v>
      </c>
      <c r="K307" s="2" t="s">
        <v>172</v>
      </c>
      <c r="L307" s="2">
        <v>1005</v>
      </c>
      <c r="M307" s="2">
        <f t="shared" si="136"/>
        <v>20</v>
      </c>
      <c r="Q307" s="2" t="s">
        <v>91</v>
      </c>
      <c r="R307" s="2">
        <v>2.1</v>
      </c>
      <c r="S307" s="2" t="s">
        <v>35</v>
      </c>
      <c r="T307" s="2">
        <v>2.1</v>
      </c>
      <c r="U307" s="2" t="s">
        <v>237</v>
      </c>
      <c r="V307" s="2">
        <v>2.1</v>
      </c>
    </row>
    <row r="308" s="2" customFormat="1" spans="1:22">
      <c r="A308" s="2">
        <f t="shared" si="117"/>
        <v>102104</v>
      </c>
      <c r="B308" s="2">
        <v>4</v>
      </c>
      <c r="C308" s="2">
        <f t="shared" si="133"/>
        <v>102105</v>
      </c>
      <c r="D308" s="11" t="s">
        <v>360</v>
      </c>
      <c r="E308" s="11" t="s">
        <v>236</v>
      </c>
      <c r="F308" s="2" t="str">
        <f t="shared" si="125"/>
        <v>HP|3.1;ATK|3.1;CRI|3.1</v>
      </c>
      <c r="G308" s="8" t="s">
        <v>33</v>
      </c>
      <c r="H308" s="2" t="str">
        <f t="shared" si="134"/>
        <v>1005|25</v>
      </c>
      <c r="I308" s="2">
        <f t="shared" si="135"/>
        <v>4000</v>
      </c>
      <c r="J308" s="2" t="s">
        <v>17</v>
      </c>
      <c r="K308" s="2" t="s">
        <v>172</v>
      </c>
      <c r="L308" s="2">
        <v>1005</v>
      </c>
      <c r="M308" s="2">
        <f t="shared" si="136"/>
        <v>25</v>
      </c>
      <c r="Q308" s="2" t="s">
        <v>91</v>
      </c>
      <c r="R308" s="2">
        <v>3.1</v>
      </c>
      <c r="S308" s="2" t="s">
        <v>35</v>
      </c>
      <c r="T308" s="2">
        <v>3.1</v>
      </c>
      <c r="U308" s="2" t="s">
        <v>237</v>
      </c>
      <c r="V308" s="2">
        <v>3.1</v>
      </c>
    </row>
    <row r="309" s="2" customFormat="1" spans="1:22">
      <c r="A309" s="2">
        <f t="shared" si="117"/>
        <v>102105</v>
      </c>
      <c r="B309" s="2">
        <v>5</v>
      </c>
      <c r="C309" s="2">
        <f t="shared" si="133"/>
        <v>102106</v>
      </c>
      <c r="D309" s="11" t="s">
        <v>361</v>
      </c>
      <c r="E309" s="11" t="s">
        <v>236</v>
      </c>
      <c r="F309" s="2" t="str">
        <f t="shared" si="125"/>
        <v>HP|4.1;ATK|4.1;CRI|4.1</v>
      </c>
      <c r="G309" s="8" t="s">
        <v>33</v>
      </c>
      <c r="H309" s="2" t="str">
        <f>L309&amp;"|"&amp;M309&amp;";"&amp;O309&amp;"|"&amp;P309</f>
        <v>1005|30;102101|2</v>
      </c>
      <c r="I309" s="2">
        <f t="shared" si="135"/>
        <v>5000</v>
      </c>
      <c r="J309" s="2" t="s">
        <v>17</v>
      </c>
      <c r="K309" s="2" t="s">
        <v>172</v>
      </c>
      <c r="L309" s="2">
        <v>1005</v>
      </c>
      <c r="M309" s="2">
        <f t="shared" si="136"/>
        <v>30</v>
      </c>
      <c r="N309" s="2" t="str">
        <f>D305</f>
        <v>HallowI1</v>
      </c>
      <c r="O309" s="2">
        <f>A305</f>
        <v>102101</v>
      </c>
      <c r="P309" s="2">
        <v>2</v>
      </c>
      <c r="Q309" s="2" t="s">
        <v>91</v>
      </c>
      <c r="R309" s="2">
        <v>4.1</v>
      </c>
      <c r="S309" s="2" t="s">
        <v>35</v>
      </c>
      <c r="T309" s="2">
        <v>4.1</v>
      </c>
      <c r="U309" s="2" t="s">
        <v>237</v>
      </c>
      <c r="V309" s="2">
        <v>4.1</v>
      </c>
    </row>
    <row r="310" s="2" customFormat="1" spans="1:22">
      <c r="A310" s="2">
        <f t="shared" si="117"/>
        <v>102106</v>
      </c>
      <c r="B310" s="2">
        <v>6</v>
      </c>
      <c r="C310" s="2">
        <f t="shared" si="133"/>
        <v>102107</v>
      </c>
      <c r="D310" s="11" t="s">
        <v>362</v>
      </c>
      <c r="E310" s="11" t="s">
        <v>236</v>
      </c>
      <c r="F310" s="2" t="str">
        <f t="shared" si="125"/>
        <v>HP|5.1;ATK|5.1;CRI|5.1</v>
      </c>
      <c r="G310" s="8" t="s">
        <v>33</v>
      </c>
      <c r="H310" s="2" t="str">
        <f t="shared" ref="H310:H313" si="137">L310&amp;"|"&amp;M310</f>
        <v>1005|35</v>
      </c>
      <c r="I310" s="2">
        <f t="shared" si="135"/>
        <v>6000</v>
      </c>
      <c r="J310" s="2" t="s">
        <v>17</v>
      </c>
      <c r="K310" s="2" t="s">
        <v>172</v>
      </c>
      <c r="L310" s="2">
        <v>1005</v>
      </c>
      <c r="M310" s="2">
        <f t="shared" si="136"/>
        <v>35</v>
      </c>
      <c r="Q310" s="2" t="s">
        <v>91</v>
      </c>
      <c r="R310" s="2">
        <v>5.1</v>
      </c>
      <c r="S310" s="2" t="s">
        <v>35</v>
      </c>
      <c r="T310" s="2">
        <v>5.1</v>
      </c>
      <c r="U310" s="2" t="s">
        <v>237</v>
      </c>
      <c r="V310" s="2">
        <v>5.1</v>
      </c>
    </row>
    <row r="311" s="2" customFormat="1" spans="1:22">
      <c r="A311" s="2">
        <f t="shared" si="117"/>
        <v>102107</v>
      </c>
      <c r="B311" s="2">
        <v>7</v>
      </c>
      <c r="C311" s="2">
        <f t="shared" si="133"/>
        <v>102108</v>
      </c>
      <c r="D311" s="11" t="s">
        <v>363</v>
      </c>
      <c r="E311" s="11" t="s">
        <v>236</v>
      </c>
      <c r="F311" s="2" t="str">
        <f t="shared" si="125"/>
        <v>HP|6.1;ATK|6.1;CRI|6.1</v>
      </c>
      <c r="G311" s="8" t="s">
        <v>33</v>
      </c>
      <c r="H311" s="2" t="str">
        <f t="shared" si="137"/>
        <v>1005|40</v>
      </c>
      <c r="I311" s="2">
        <f t="shared" si="135"/>
        <v>7000</v>
      </c>
      <c r="J311" s="2" t="s">
        <v>17</v>
      </c>
      <c r="K311" s="2" t="s">
        <v>172</v>
      </c>
      <c r="L311" s="2">
        <v>1005</v>
      </c>
      <c r="M311" s="2">
        <f t="shared" si="136"/>
        <v>40</v>
      </c>
      <c r="Q311" s="2" t="s">
        <v>91</v>
      </c>
      <c r="R311" s="2">
        <v>6.1</v>
      </c>
      <c r="S311" s="2" t="s">
        <v>35</v>
      </c>
      <c r="T311" s="2">
        <v>6.1</v>
      </c>
      <c r="U311" s="2" t="s">
        <v>237</v>
      </c>
      <c r="V311" s="2">
        <v>6.1</v>
      </c>
    </row>
    <row r="312" s="2" customFormat="1" spans="1:22">
      <c r="A312" s="2">
        <f t="shared" si="117"/>
        <v>102108</v>
      </c>
      <c r="B312" s="2">
        <v>8</v>
      </c>
      <c r="C312" s="2">
        <f t="shared" si="133"/>
        <v>102109</v>
      </c>
      <c r="D312" s="11" t="s">
        <v>364</v>
      </c>
      <c r="E312" s="11" t="s">
        <v>236</v>
      </c>
      <c r="F312" s="2" t="str">
        <f t="shared" si="125"/>
        <v>HP|7.1;ATK|7.1;CRI|7.1</v>
      </c>
      <c r="G312" s="8" t="s">
        <v>33</v>
      </c>
      <c r="H312" s="2" t="str">
        <f t="shared" si="137"/>
        <v>1005|45</v>
      </c>
      <c r="I312" s="2">
        <f t="shared" si="135"/>
        <v>8000</v>
      </c>
      <c r="J312" s="2" t="s">
        <v>17</v>
      </c>
      <c r="K312" s="2" t="s">
        <v>172</v>
      </c>
      <c r="L312" s="2">
        <v>1005</v>
      </c>
      <c r="M312" s="2">
        <f t="shared" si="136"/>
        <v>45</v>
      </c>
      <c r="Q312" s="2" t="s">
        <v>91</v>
      </c>
      <c r="R312" s="2">
        <v>7.1</v>
      </c>
      <c r="S312" s="2" t="s">
        <v>35</v>
      </c>
      <c r="T312" s="2">
        <v>7.1</v>
      </c>
      <c r="U312" s="2" t="s">
        <v>237</v>
      </c>
      <c r="V312" s="2">
        <v>7.1</v>
      </c>
    </row>
    <row r="313" s="2" customFormat="1" spans="1:22">
      <c r="A313" s="2">
        <f t="shared" si="117"/>
        <v>102109</v>
      </c>
      <c r="B313" s="2">
        <v>9</v>
      </c>
      <c r="C313" s="2">
        <f t="shared" si="133"/>
        <v>102110</v>
      </c>
      <c r="D313" s="11" t="s">
        <v>365</v>
      </c>
      <c r="E313" s="11" t="s">
        <v>236</v>
      </c>
      <c r="F313" s="2" t="str">
        <f t="shared" si="125"/>
        <v>HP|8.1;ATK|8.1;CRI|8.1</v>
      </c>
      <c r="G313" s="8" t="s">
        <v>33</v>
      </c>
      <c r="H313" s="2" t="str">
        <f t="shared" si="137"/>
        <v>1005|50</v>
      </c>
      <c r="I313" s="2">
        <f t="shared" si="135"/>
        <v>9000</v>
      </c>
      <c r="J313" s="2" t="s">
        <v>17</v>
      </c>
      <c r="K313" s="2" t="s">
        <v>172</v>
      </c>
      <c r="L313" s="2">
        <v>1005</v>
      </c>
      <c r="M313" s="2">
        <f t="shared" si="136"/>
        <v>50</v>
      </c>
      <c r="Q313" s="2" t="s">
        <v>91</v>
      </c>
      <c r="R313" s="2">
        <v>8.1</v>
      </c>
      <c r="S313" s="2" t="s">
        <v>35</v>
      </c>
      <c r="T313" s="2">
        <v>8.1</v>
      </c>
      <c r="U313" s="2" t="s">
        <v>237</v>
      </c>
      <c r="V313" s="2">
        <v>8.1</v>
      </c>
    </row>
    <row r="314" s="2" customFormat="1" spans="1:22">
      <c r="A314" s="2">
        <f t="shared" si="117"/>
        <v>102110</v>
      </c>
      <c r="B314" s="2">
        <v>10</v>
      </c>
      <c r="C314" s="2">
        <f t="shared" si="133"/>
        <v>102111</v>
      </c>
      <c r="D314" s="11" t="s">
        <v>366</v>
      </c>
      <c r="E314" s="11" t="s">
        <v>236</v>
      </c>
      <c r="F314" s="2" t="str">
        <f t="shared" ref="F314:F334" si="138">Q314&amp;"|"&amp;R314&amp;";"&amp;S314&amp;"|"&amp;T314&amp;";"&amp;U314&amp;"|"&amp;V314</f>
        <v>HP|9.1;ATK|9.1;CRI|9.1</v>
      </c>
      <c r="G314" s="8" t="s">
        <v>33</v>
      </c>
      <c r="H314" s="2" t="str">
        <f>L314&amp;"|"&amp;M314&amp;";"&amp;O314&amp;"|"&amp;P314</f>
        <v>1005|55;102101|5</v>
      </c>
      <c r="I314" s="2">
        <f t="shared" si="135"/>
        <v>10000</v>
      </c>
      <c r="J314" s="2" t="s">
        <v>17</v>
      </c>
      <c r="K314" s="2" t="s">
        <v>172</v>
      </c>
      <c r="L314" s="2">
        <v>1005</v>
      </c>
      <c r="M314" s="2">
        <f t="shared" si="136"/>
        <v>55</v>
      </c>
      <c r="N314" s="2" t="str">
        <f>D305</f>
        <v>HallowI1</v>
      </c>
      <c r="O314" s="2">
        <f>A305</f>
        <v>102101</v>
      </c>
      <c r="P314" s="2">
        <v>5</v>
      </c>
      <c r="Q314" s="2" t="s">
        <v>91</v>
      </c>
      <c r="R314" s="2">
        <v>9.1</v>
      </c>
      <c r="S314" s="2" t="s">
        <v>35</v>
      </c>
      <c r="T314" s="2">
        <v>9.1</v>
      </c>
      <c r="U314" s="2" t="s">
        <v>237</v>
      </c>
      <c r="V314" s="2">
        <v>9.1</v>
      </c>
    </row>
    <row r="315" s="2" customFormat="1" spans="1:22">
      <c r="A315" s="2">
        <f t="shared" si="117"/>
        <v>102111</v>
      </c>
      <c r="B315" s="2">
        <v>11</v>
      </c>
      <c r="C315" s="2">
        <f t="shared" si="133"/>
        <v>102112</v>
      </c>
      <c r="D315" s="11" t="s">
        <v>367</v>
      </c>
      <c r="E315" s="11" t="s">
        <v>236</v>
      </c>
      <c r="F315" s="2" t="str">
        <f t="shared" si="138"/>
        <v>HP|10.1;ATK|10.1;CRI|10.1</v>
      </c>
      <c r="G315" s="8" t="s">
        <v>33</v>
      </c>
      <c r="H315" s="2" t="str">
        <f t="shared" ref="H315:H317" si="139">L315&amp;"|"&amp;M315</f>
        <v>1005|60</v>
      </c>
      <c r="I315" s="2">
        <f t="shared" si="135"/>
        <v>11000</v>
      </c>
      <c r="J315" s="2" t="s">
        <v>17</v>
      </c>
      <c r="K315" s="2" t="s">
        <v>172</v>
      </c>
      <c r="L315" s="2">
        <v>1005</v>
      </c>
      <c r="M315" s="2">
        <f t="shared" si="136"/>
        <v>60</v>
      </c>
      <c r="Q315" s="2" t="s">
        <v>91</v>
      </c>
      <c r="R315" s="2">
        <v>10.1</v>
      </c>
      <c r="S315" s="2" t="s">
        <v>35</v>
      </c>
      <c r="T315" s="2">
        <v>10.1</v>
      </c>
      <c r="U315" s="2" t="s">
        <v>237</v>
      </c>
      <c r="V315" s="2">
        <v>10.1</v>
      </c>
    </row>
    <row r="316" s="2" customFormat="1" spans="1:22">
      <c r="A316" s="2">
        <f t="shared" si="117"/>
        <v>102112</v>
      </c>
      <c r="B316" s="2">
        <v>12</v>
      </c>
      <c r="C316" s="2">
        <f t="shared" si="133"/>
        <v>102113</v>
      </c>
      <c r="D316" s="11" t="s">
        <v>368</v>
      </c>
      <c r="E316" s="11" t="s">
        <v>236</v>
      </c>
      <c r="F316" s="2" t="str">
        <f t="shared" si="138"/>
        <v>HP|11.1;ATK|11.1;CRI|11.1</v>
      </c>
      <c r="G316" s="8" t="s">
        <v>33</v>
      </c>
      <c r="H316" s="2" t="str">
        <f t="shared" si="139"/>
        <v>1005|65</v>
      </c>
      <c r="I316" s="2">
        <f t="shared" si="135"/>
        <v>12000</v>
      </c>
      <c r="J316" s="2" t="s">
        <v>17</v>
      </c>
      <c r="K316" s="2" t="s">
        <v>172</v>
      </c>
      <c r="L316" s="2">
        <v>1005</v>
      </c>
      <c r="M316" s="2">
        <f t="shared" si="136"/>
        <v>65</v>
      </c>
      <c r="Q316" s="2" t="s">
        <v>91</v>
      </c>
      <c r="R316" s="2">
        <v>11.1</v>
      </c>
      <c r="S316" s="2" t="s">
        <v>35</v>
      </c>
      <c r="T316" s="2">
        <v>11.1</v>
      </c>
      <c r="U316" s="2" t="s">
        <v>237</v>
      </c>
      <c r="V316" s="2">
        <v>11.1</v>
      </c>
    </row>
    <row r="317" s="2" customFormat="1" spans="1:22">
      <c r="A317" s="2">
        <f t="shared" si="117"/>
        <v>102113</v>
      </c>
      <c r="B317" s="2">
        <v>13</v>
      </c>
      <c r="C317" s="2">
        <f t="shared" si="133"/>
        <v>102114</v>
      </c>
      <c r="D317" s="11" t="s">
        <v>369</v>
      </c>
      <c r="E317" s="11" t="s">
        <v>236</v>
      </c>
      <c r="F317" s="2" t="str">
        <f t="shared" si="138"/>
        <v>HP|12.1;ATK|12.1;CRI|12.1</v>
      </c>
      <c r="G317" s="8" t="s">
        <v>33</v>
      </c>
      <c r="H317" s="2" t="str">
        <f t="shared" si="139"/>
        <v>1005|70</v>
      </c>
      <c r="I317" s="2">
        <f t="shared" si="135"/>
        <v>13000</v>
      </c>
      <c r="J317" s="2" t="s">
        <v>17</v>
      </c>
      <c r="K317" s="2" t="s">
        <v>172</v>
      </c>
      <c r="L317" s="2">
        <v>1005</v>
      </c>
      <c r="M317" s="2">
        <f t="shared" si="136"/>
        <v>70</v>
      </c>
      <c r="Q317" s="2" t="s">
        <v>91</v>
      </c>
      <c r="R317" s="2">
        <v>12.1</v>
      </c>
      <c r="S317" s="2" t="s">
        <v>35</v>
      </c>
      <c r="T317" s="2">
        <v>12.1</v>
      </c>
      <c r="U317" s="2" t="s">
        <v>237</v>
      </c>
      <c r="V317" s="2">
        <v>12.1</v>
      </c>
    </row>
    <row r="318" s="2" customFormat="1" spans="1:22">
      <c r="A318" s="2">
        <f t="shared" si="117"/>
        <v>102114</v>
      </c>
      <c r="B318" s="2">
        <v>14</v>
      </c>
      <c r="C318" s="2">
        <f t="shared" si="133"/>
        <v>102115</v>
      </c>
      <c r="D318" s="11" t="s">
        <v>370</v>
      </c>
      <c r="E318" s="11" t="s">
        <v>236</v>
      </c>
      <c r="F318" s="2" t="str">
        <f t="shared" si="138"/>
        <v>HP|13.1;ATK|13.1;CRI|13.1</v>
      </c>
      <c r="G318" s="8" t="s">
        <v>33</v>
      </c>
      <c r="H318" s="2" t="str">
        <f>L318&amp;"|"&amp;M318&amp;";"&amp;O318&amp;"|"&amp;P318</f>
        <v>1005|75;102101|8</v>
      </c>
      <c r="I318" s="2">
        <f t="shared" si="135"/>
        <v>14000</v>
      </c>
      <c r="J318" s="2" t="s">
        <v>17</v>
      </c>
      <c r="K318" s="2" t="s">
        <v>172</v>
      </c>
      <c r="L318" s="2">
        <v>1005</v>
      </c>
      <c r="M318" s="2">
        <f t="shared" si="136"/>
        <v>75</v>
      </c>
      <c r="N318" s="2" t="str">
        <f>D305</f>
        <v>HallowI1</v>
      </c>
      <c r="O318" s="2">
        <f>A305</f>
        <v>102101</v>
      </c>
      <c r="P318" s="2">
        <v>8</v>
      </c>
      <c r="Q318" s="2" t="s">
        <v>91</v>
      </c>
      <c r="R318" s="2">
        <v>13.1</v>
      </c>
      <c r="S318" s="2" t="s">
        <v>35</v>
      </c>
      <c r="T318" s="2">
        <v>13.1</v>
      </c>
      <c r="U318" s="2" t="s">
        <v>237</v>
      </c>
      <c r="V318" s="2">
        <v>13.1</v>
      </c>
    </row>
    <row r="319" s="2" customFormat="1" spans="1:22">
      <c r="A319" s="2">
        <f t="shared" si="117"/>
        <v>102115</v>
      </c>
      <c r="B319" s="2">
        <v>15</v>
      </c>
      <c r="D319" s="11" t="s">
        <v>371</v>
      </c>
      <c r="E319" s="11" t="s">
        <v>236</v>
      </c>
      <c r="F319" s="2" t="str">
        <f t="shared" si="138"/>
        <v>HP|14.1;ATK|14.1;CRI|14.1</v>
      </c>
      <c r="G319" s="8" t="s">
        <v>33</v>
      </c>
      <c r="J319" s="2" t="s">
        <v>17</v>
      </c>
      <c r="Q319" s="2" t="s">
        <v>91</v>
      </c>
      <c r="R319" s="2">
        <v>14.1</v>
      </c>
      <c r="S319" s="2" t="s">
        <v>35</v>
      </c>
      <c r="T319" s="2">
        <v>14.1</v>
      </c>
      <c r="U319" s="2" t="s">
        <v>237</v>
      </c>
      <c r="V319" s="2">
        <v>14.1</v>
      </c>
    </row>
    <row r="320" s="3" customFormat="1" spans="1:22">
      <c r="A320" s="3">
        <f t="shared" si="117"/>
        <v>102201</v>
      </c>
      <c r="B320" s="3">
        <v>1</v>
      </c>
      <c r="C320" s="3">
        <f t="shared" ref="C320:C333" si="140">A321</f>
        <v>102202</v>
      </c>
      <c r="D320" s="9" t="s">
        <v>372</v>
      </c>
      <c r="E320" s="9" t="s">
        <v>236</v>
      </c>
      <c r="F320" s="3" t="str">
        <f t="shared" si="138"/>
        <v>HP|0.1;ATK|0.1;CRI|0.1</v>
      </c>
      <c r="G320" s="10" t="s">
        <v>33</v>
      </c>
      <c r="H320" s="3" t="str">
        <f t="shared" ref="H320:H323" si="141">L320&amp;"|"&amp;M320</f>
        <v>1036|10</v>
      </c>
      <c r="I320" s="3">
        <v>1000</v>
      </c>
      <c r="J320" s="3" t="s">
        <v>17</v>
      </c>
      <c r="K320" s="3" t="s">
        <v>188</v>
      </c>
      <c r="L320" s="3">
        <v>1036</v>
      </c>
      <c r="M320" s="3">
        <v>10</v>
      </c>
      <c r="Q320" s="3" t="s">
        <v>91</v>
      </c>
      <c r="R320" s="3">
        <v>0.1</v>
      </c>
      <c r="S320" s="3" t="s">
        <v>35</v>
      </c>
      <c r="T320" s="3">
        <v>0.1</v>
      </c>
      <c r="U320" s="3" t="s">
        <v>237</v>
      </c>
      <c r="V320" s="3">
        <v>0.1</v>
      </c>
    </row>
    <row r="321" s="3" customFormat="1" spans="1:22">
      <c r="A321" s="3">
        <f t="shared" si="117"/>
        <v>102202</v>
      </c>
      <c r="B321" s="3">
        <v>2</v>
      </c>
      <c r="C321" s="3">
        <f t="shared" si="140"/>
        <v>102203</v>
      </c>
      <c r="D321" s="9" t="s">
        <v>373</v>
      </c>
      <c r="E321" s="9" t="s">
        <v>236</v>
      </c>
      <c r="F321" s="3" t="str">
        <f t="shared" si="138"/>
        <v>HP|1.1;ATK|1.1;CRI|1.1</v>
      </c>
      <c r="G321" s="10" t="s">
        <v>33</v>
      </c>
      <c r="H321" s="3" t="str">
        <f t="shared" si="141"/>
        <v>1036|15</v>
      </c>
      <c r="I321" s="3">
        <f t="shared" ref="I321:I333" si="142">I320+1000</f>
        <v>2000</v>
      </c>
      <c r="J321" s="3" t="s">
        <v>17</v>
      </c>
      <c r="K321" s="3" t="s">
        <v>188</v>
      </c>
      <c r="L321" s="3">
        <v>1036</v>
      </c>
      <c r="M321" s="3">
        <f t="shared" ref="M321:M333" si="143">M320+5</f>
        <v>15</v>
      </c>
      <c r="Q321" s="3" t="s">
        <v>91</v>
      </c>
      <c r="R321" s="3">
        <v>1.1</v>
      </c>
      <c r="S321" s="3" t="s">
        <v>35</v>
      </c>
      <c r="T321" s="3">
        <v>1.1</v>
      </c>
      <c r="U321" s="3" t="s">
        <v>237</v>
      </c>
      <c r="V321" s="3">
        <v>1.1</v>
      </c>
    </row>
    <row r="322" s="3" customFormat="1" spans="1:22">
      <c r="A322" s="3">
        <f t="shared" si="117"/>
        <v>102203</v>
      </c>
      <c r="B322" s="3">
        <v>3</v>
      </c>
      <c r="C322" s="3">
        <f t="shared" si="140"/>
        <v>102204</v>
      </c>
      <c r="D322" s="9" t="s">
        <v>374</v>
      </c>
      <c r="E322" s="9" t="s">
        <v>236</v>
      </c>
      <c r="F322" s="3" t="str">
        <f t="shared" si="138"/>
        <v>HP|2.1;ATK|2.1;CRI|2.1</v>
      </c>
      <c r="G322" s="10" t="s">
        <v>33</v>
      </c>
      <c r="H322" s="3" t="str">
        <f t="shared" si="141"/>
        <v>1036|20</v>
      </c>
      <c r="I322" s="3">
        <f t="shared" si="142"/>
        <v>3000</v>
      </c>
      <c r="J322" s="3" t="s">
        <v>17</v>
      </c>
      <c r="K322" s="3" t="s">
        <v>188</v>
      </c>
      <c r="L322" s="3">
        <v>1036</v>
      </c>
      <c r="M322" s="3">
        <f t="shared" si="143"/>
        <v>20</v>
      </c>
      <c r="Q322" s="3" t="s">
        <v>91</v>
      </c>
      <c r="R322" s="3">
        <v>2.1</v>
      </c>
      <c r="S322" s="3" t="s">
        <v>35</v>
      </c>
      <c r="T322" s="3">
        <v>2.1</v>
      </c>
      <c r="U322" s="3" t="s">
        <v>237</v>
      </c>
      <c r="V322" s="3">
        <v>2.1</v>
      </c>
    </row>
    <row r="323" s="3" customFormat="1" spans="1:22">
      <c r="A323" s="3">
        <f t="shared" si="117"/>
        <v>102204</v>
      </c>
      <c r="B323" s="3">
        <v>4</v>
      </c>
      <c r="C323" s="3">
        <f t="shared" si="140"/>
        <v>102205</v>
      </c>
      <c r="D323" s="9" t="s">
        <v>375</v>
      </c>
      <c r="E323" s="9" t="s">
        <v>236</v>
      </c>
      <c r="F323" s="3" t="str">
        <f t="shared" si="138"/>
        <v>HP|3.1;ATK|3.1;CRI|3.1</v>
      </c>
      <c r="G323" s="10" t="s">
        <v>33</v>
      </c>
      <c r="H323" s="3" t="str">
        <f t="shared" si="141"/>
        <v>1036|25</v>
      </c>
      <c r="I323" s="3">
        <f t="shared" si="142"/>
        <v>4000</v>
      </c>
      <c r="J323" s="3" t="s">
        <v>17</v>
      </c>
      <c r="K323" s="3" t="s">
        <v>188</v>
      </c>
      <c r="L323" s="3">
        <v>1036</v>
      </c>
      <c r="M323" s="3">
        <f t="shared" si="143"/>
        <v>25</v>
      </c>
      <c r="Q323" s="3" t="s">
        <v>91</v>
      </c>
      <c r="R323" s="3">
        <v>3.1</v>
      </c>
      <c r="S323" s="3" t="s">
        <v>35</v>
      </c>
      <c r="T323" s="3">
        <v>3.1</v>
      </c>
      <c r="U323" s="3" t="s">
        <v>237</v>
      </c>
      <c r="V323" s="3">
        <v>3.1</v>
      </c>
    </row>
    <row r="324" s="3" customFormat="1" spans="1:22">
      <c r="A324" s="3">
        <f t="shared" si="117"/>
        <v>102205</v>
      </c>
      <c r="B324" s="3">
        <v>5</v>
      </c>
      <c r="C324" s="3">
        <f t="shared" si="140"/>
        <v>102206</v>
      </c>
      <c r="D324" s="9" t="s">
        <v>376</v>
      </c>
      <c r="E324" s="9" t="s">
        <v>236</v>
      </c>
      <c r="F324" s="3" t="str">
        <f t="shared" si="138"/>
        <v>HP|4.1;ATK|4.1;CRI|4.1</v>
      </c>
      <c r="G324" s="10" t="s">
        <v>33</v>
      </c>
      <c r="H324" s="3" t="str">
        <f>L324&amp;"|"&amp;M324&amp;";"&amp;O324&amp;"|"&amp;P324</f>
        <v>1036|30;102201|2</v>
      </c>
      <c r="I324" s="3">
        <f t="shared" si="142"/>
        <v>5000</v>
      </c>
      <c r="J324" s="3" t="s">
        <v>17</v>
      </c>
      <c r="K324" s="3" t="s">
        <v>188</v>
      </c>
      <c r="L324" s="3">
        <v>1036</v>
      </c>
      <c r="M324" s="3">
        <f t="shared" si="143"/>
        <v>30</v>
      </c>
      <c r="N324" s="3" t="str">
        <f>D320</f>
        <v>HallowJ1</v>
      </c>
      <c r="O324" s="3">
        <f>A320</f>
        <v>102201</v>
      </c>
      <c r="P324" s="3">
        <v>2</v>
      </c>
      <c r="Q324" s="3" t="s">
        <v>91</v>
      </c>
      <c r="R324" s="3">
        <v>4.1</v>
      </c>
      <c r="S324" s="3" t="s">
        <v>35</v>
      </c>
      <c r="T324" s="3">
        <v>4.1</v>
      </c>
      <c r="U324" s="3" t="s">
        <v>237</v>
      </c>
      <c r="V324" s="3">
        <v>4.1</v>
      </c>
    </row>
    <row r="325" s="3" customFormat="1" spans="1:22">
      <c r="A325" s="3">
        <f t="shared" si="117"/>
        <v>102206</v>
      </c>
      <c r="B325" s="3">
        <v>6</v>
      </c>
      <c r="C325" s="3">
        <f t="shared" si="140"/>
        <v>102207</v>
      </c>
      <c r="D325" s="9" t="s">
        <v>377</v>
      </c>
      <c r="E325" s="9" t="s">
        <v>236</v>
      </c>
      <c r="F325" s="3" t="str">
        <f t="shared" si="138"/>
        <v>HP|5.1;ATK|5.1;CRI|5.1</v>
      </c>
      <c r="G325" s="10" t="s">
        <v>33</v>
      </c>
      <c r="H325" s="3" t="str">
        <f t="shared" ref="H325:H328" si="144">L325&amp;"|"&amp;M325</f>
        <v>1036|35</v>
      </c>
      <c r="I325" s="3">
        <f t="shared" si="142"/>
        <v>6000</v>
      </c>
      <c r="J325" s="3" t="s">
        <v>17</v>
      </c>
      <c r="K325" s="3" t="s">
        <v>188</v>
      </c>
      <c r="L325" s="3">
        <v>1036</v>
      </c>
      <c r="M325" s="3">
        <f t="shared" si="143"/>
        <v>35</v>
      </c>
      <c r="Q325" s="3" t="s">
        <v>91</v>
      </c>
      <c r="R325" s="3">
        <v>5.1</v>
      </c>
      <c r="S325" s="3" t="s">
        <v>35</v>
      </c>
      <c r="T325" s="3">
        <v>5.1</v>
      </c>
      <c r="U325" s="3" t="s">
        <v>237</v>
      </c>
      <c r="V325" s="3">
        <v>5.1</v>
      </c>
    </row>
    <row r="326" s="3" customFormat="1" spans="1:22">
      <c r="A326" s="3">
        <f t="shared" si="117"/>
        <v>102207</v>
      </c>
      <c r="B326" s="3">
        <v>7</v>
      </c>
      <c r="C326" s="3">
        <f t="shared" si="140"/>
        <v>102208</v>
      </c>
      <c r="D326" s="9" t="s">
        <v>378</v>
      </c>
      <c r="E326" s="9" t="s">
        <v>236</v>
      </c>
      <c r="F326" s="3" t="str">
        <f t="shared" si="138"/>
        <v>HP|6.1;ATK|6.1;CRI|6.1</v>
      </c>
      <c r="G326" s="10" t="s">
        <v>33</v>
      </c>
      <c r="H326" s="3" t="str">
        <f t="shared" si="144"/>
        <v>1036|40</v>
      </c>
      <c r="I326" s="3">
        <f t="shared" si="142"/>
        <v>7000</v>
      </c>
      <c r="J326" s="3" t="s">
        <v>17</v>
      </c>
      <c r="K326" s="3" t="s">
        <v>188</v>
      </c>
      <c r="L326" s="3">
        <v>1036</v>
      </c>
      <c r="M326" s="3">
        <f t="shared" si="143"/>
        <v>40</v>
      </c>
      <c r="Q326" s="3" t="s">
        <v>91</v>
      </c>
      <c r="R326" s="3">
        <v>6.1</v>
      </c>
      <c r="S326" s="3" t="s">
        <v>35</v>
      </c>
      <c r="T326" s="3">
        <v>6.1</v>
      </c>
      <c r="U326" s="3" t="s">
        <v>237</v>
      </c>
      <c r="V326" s="3">
        <v>6.1</v>
      </c>
    </row>
    <row r="327" s="3" customFormat="1" spans="1:22">
      <c r="A327" s="3">
        <f t="shared" si="117"/>
        <v>102208</v>
      </c>
      <c r="B327" s="3">
        <v>8</v>
      </c>
      <c r="C327" s="3">
        <f t="shared" si="140"/>
        <v>102209</v>
      </c>
      <c r="D327" s="9" t="s">
        <v>379</v>
      </c>
      <c r="E327" s="9" t="s">
        <v>236</v>
      </c>
      <c r="F327" s="3" t="str">
        <f t="shared" si="138"/>
        <v>HP|7.1;ATK|7.1;CRI|7.1</v>
      </c>
      <c r="G327" s="10" t="s">
        <v>33</v>
      </c>
      <c r="H327" s="3" t="str">
        <f t="shared" si="144"/>
        <v>1036|45</v>
      </c>
      <c r="I327" s="3">
        <f t="shared" si="142"/>
        <v>8000</v>
      </c>
      <c r="J327" s="3" t="s">
        <v>17</v>
      </c>
      <c r="K327" s="3" t="s">
        <v>188</v>
      </c>
      <c r="L327" s="3">
        <v>1036</v>
      </c>
      <c r="M327" s="3">
        <f t="shared" si="143"/>
        <v>45</v>
      </c>
      <c r="Q327" s="3" t="s">
        <v>91</v>
      </c>
      <c r="R327" s="3">
        <v>7.1</v>
      </c>
      <c r="S327" s="3" t="s">
        <v>35</v>
      </c>
      <c r="T327" s="3">
        <v>7.1</v>
      </c>
      <c r="U327" s="3" t="s">
        <v>237</v>
      </c>
      <c r="V327" s="3">
        <v>7.1</v>
      </c>
    </row>
    <row r="328" s="3" customFormat="1" spans="1:22">
      <c r="A328" s="3">
        <f t="shared" si="117"/>
        <v>102209</v>
      </c>
      <c r="B328" s="3">
        <v>9</v>
      </c>
      <c r="C328" s="3">
        <f t="shared" si="140"/>
        <v>102210</v>
      </c>
      <c r="D328" s="9" t="s">
        <v>380</v>
      </c>
      <c r="E328" s="9" t="s">
        <v>236</v>
      </c>
      <c r="F328" s="3" t="str">
        <f t="shared" si="138"/>
        <v>HP|8.1;ATK|8.1;CRI|8.1</v>
      </c>
      <c r="G328" s="10" t="s">
        <v>33</v>
      </c>
      <c r="H328" s="3" t="str">
        <f t="shared" si="144"/>
        <v>1036|50</v>
      </c>
      <c r="I328" s="3">
        <f t="shared" si="142"/>
        <v>9000</v>
      </c>
      <c r="J328" s="3" t="s">
        <v>17</v>
      </c>
      <c r="K328" s="3" t="s">
        <v>188</v>
      </c>
      <c r="L328" s="3">
        <v>1036</v>
      </c>
      <c r="M328" s="3">
        <f t="shared" si="143"/>
        <v>50</v>
      </c>
      <c r="Q328" s="3" t="s">
        <v>91</v>
      </c>
      <c r="R328" s="3">
        <v>8.1</v>
      </c>
      <c r="S328" s="3" t="s">
        <v>35</v>
      </c>
      <c r="T328" s="3">
        <v>8.1</v>
      </c>
      <c r="U328" s="3" t="s">
        <v>237</v>
      </c>
      <c r="V328" s="3">
        <v>8.1</v>
      </c>
    </row>
    <row r="329" s="3" customFormat="1" spans="1:22">
      <c r="A329" s="3">
        <f t="shared" ref="A329:A334" si="145">A314+100</f>
        <v>102210</v>
      </c>
      <c r="B329" s="3">
        <v>10</v>
      </c>
      <c r="C329" s="3">
        <f t="shared" si="140"/>
        <v>102211</v>
      </c>
      <c r="D329" s="9" t="s">
        <v>381</v>
      </c>
      <c r="E329" s="9" t="s">
        <v>236</v>
      </c>
      <c r="F329" s="3" t="str">
        <f t="shared" si="138"/>
        <v>HP|9.1;ATK|9.1;CRI|9.1</v>
      </c>
      <c r="G329" s="10" t="s">
        <v>33</v>
      </c>
      <c r="H329" s="3" t="str">
        <f>L329&amp;"|"&amp;M329&amp;";"&amp;O329&amp;"|"&amp;P329</f>
        <v>1036|55;102201|5</v>
      </c>
      <c r="I329" s="3">
        <f t="shared" si="142"/>
        <v>10000</v>
      </c>
      <c r="J329" s="3" t="s">
        <v>17</v>
      </c>
      <c r="K329" s="3" t="s">
        <v>188</v>
      </c>
      <c r="L329" s="3">
        <v>1036</v>
      </c>
      <c r="M329" s="3">
        <f t="shared" si="143"/>
        <v>55</v>
      </c>
      <c r="N329" s="3" t="str">
        <f>D320</f>
        <v>HallowJ1</v>
      </c>
      <c r="O329" s="3">
        <f>A320</f>
        <v>102201</v>
      </c>
      <c r="P329" s="3">
        <v>5</v>
      </c>
      <c r="Q329" s="3" t="s">
        <v>91</v>
      </c>
      <c r="R329" s="3">
        <v>9.1</v>
      </c>
      <c r="S329" s="3" t="s">
        <v>35</v>
      </c>
      <c r="T329" s="3">
        <v>9.1</v>
      </c>
      <c r="U329" s="3" t="s">
        <v>237</v>
      </c>
      <c r="V329" s="3">
        <v>9.1</v>
      </c>
    </row>
    <row r="330" s="3" customFormat="1" spans="1:22">
      <c r="A330" s="3">
        <f t="shared" si="145"/>
        <v>102211</v>
      </c>
      <c r="B330" s="3">
        <v>11</v>
      </c>
      <c r="C330" s="3">
        <f t="shared" si="140"/>
        <v>102212</v>
      </c>
      <c r="D330" s="9" t="s">
        <v>382</v>
      </c>
      <c r="E330" s="9" t="s">
        <v>236</v>
      </c>
      <c r="F330" s="3" t="str">
        <f t="shared" si="138"/>
        <v>HP|10.1;ATK|10.1;CRI|10.1</v>
      </c>
      <c r="G330" s="10" t="s">
        <v>33</v>
      </c>
      <c r="H330" s="3" t="str">
        <f t="shared" ref="H330:H332" si="146">L330&amp;"|"&amp;M330</f>
        <v>1036|60</v>
      </c>
      <c r="I330" s="3">
        <f t="shared" si="142"/>
        <v>11000</v>
      </c>
      <c r="J330" s="3" t="s">
        <v>17</v>
      </c>
      <c r="K330" s="3" t="s">
        <v>188</v>
      </c>
      <c r="L330" s="3">
        <v>1036</v>
      </c>
      <c r="M330" s="3">
        <f t="shared" si="143"/>
        <v>60</v>
      </c>
      <c r="Q330" s="3" t="s">
        <v>91</v>
      </c>
      <c r="R330" s="3">
        <v>10.1</v>
      </c>
      <c r="S330" s="3" t="s">
        <v>35</v>
      </c>
      <c r="T330" s="3">
        <v>10.1</v>
      </c>
      <c r="U330" s="3" t="s">
        <v>237</v>
      </c>
      <c r="V330" s="3">
        <v>10.1</v>
      </c>
    </row>
    <row r="331" s="3" customFormat="1" spans="1:22">
      <c r="A331" s="3">
        <f t="shared" si="145"/>
        <v>102212</v>
      </c>
      <c r="B331" s="3">
        <v>12</v>
      </c>
      <c r="C331" s="3">
        <f t="shared" si="140"/>
        <v>102213</v>
      </c>
      <c r="D331" s="9" t="s">
        <v>383</v>
      </c>
      <c r="E331" s="9" t="s">
        <v>236</v>
      </c>
      <c r="F331" s="3" t="str">
        <f t="shared" si="138"/>
        <v>HP|11.1;ATK|11.1;CRI|11.1</v>
      </c>
      <c r="G331" s="10" t="s">
        <v>33</v>
      </c>
      <c r="H331" s="3" t="str">
        <f t="shared" si="146"/>
        <v>1036|65</v>
      </c>
      <c r="I331" s="3">
        <f t="shared" si="142"/>
        <v>12000</v>
      </c>
      <c r="J331" s="3" t="s">
        <v>17</v>
      </c>
      <c r="K331" s="3" t="s">
        <v>188</v>
      </c>
      <c r="L331" s="3">
        <v>1036</v>
      </c>
      <c r="M331" s="3">
        <f t="shared" si="143"/>
        <v>65</v>
      </c>
      <c r="Q331" s="3" t="s">
        <v>91</v>
      </c>
      <c r="R331" s="3">
        <v>11.1</v>
      </c>
      <c r="S331" s="3" t="s">
        <v>35</v>
      </c>
      <c r="T331" s="3">
        <v>11.1</v>
      </c>
      <c r="U331" s="3" t="s">
        <v>237</v>
      </c>
      <c r="V331" s="3">
        <v>11.1</v>
      </c>
    </row>
    <row r="332" s="3" customFormat="1" spans="1:22">
      <c r="A332" s="3">
        <f t="shared" si="145"/>
        <v>102213</v>
      </c>
      <c r="B332" s="3">
        <v>13</v>
      </c>
      <c r="C332" s="3">
        <f t="shared" si="140"/>
        <v>102214</v>
      </c>
      <c r="D332" s="9" t="s">
        <v>384</v>
      </c>
      <c r="E332" s="9" t="s">
        <v>236</v>
      </c>
      <c r="F332" s="3" t="str">
        <f t="shared" si="138"/>
        <v>HP|12.1;ATK|12.1;CRI|12.1</v>
      </c>
      <c r="G332" s="10" t="s">
        <v>33</v>
      </c>
      <c r="H332" s="3" t="str">
        <f t="shared" si="146"/>
        <v>1036|70</v>
      </c>
      <c r="I332" s="3">
        <f t="shared" si="142"/>
        <v>13000</v>
      </c>
      <c r="J332" s="3" t="s">
        <v>17</v>
      </c>
      <c r="K332" s="3" t="s">
        <v>188</v>
      </c>
      <c r="L332" s="3">
        <v>1036</v>
      </c>
      <c r="M332" s="3">
        <f t="shared" si="143"/>
        <v>70</v>
      </c>
      <c r="Q332" s="3" t="s">
        <v>91</v>
      </c>
      <c r="R332" s="3">
        <v>12.1</v>
      </c>
      <c r="S332" s="3" t="s">
        <v>35</v>
      </c>
      <c r="T332" s="3">
        <v>12.1</v>
      </c>
      <c r="U332" s="3" t="s">
        <v>237</v>
      </c>
      <c r="V332" s="3">
        <v>12.1</v>
      </c>
    </row>
    <row r="333" s="3" customFormat="1" spans="1:22">
      <c r="A333" s="3">
        <f t="shared" si="145"/>
        <v>102214</v>
      </c>
      <c r="B333" s="3">
        <v>14</v>
      </c>
      <c r="C333" s="3">
        <f t="shared" si="140"/>
        <v>102215</v>
      </c>
      <c r="D333" s="9" t="s">
        <v>385</v>
      </c>
      <c r="E333" s="9" t="s">
        <v>236</v>
      </c>
      <c r="F333" s="3" t="str">
        <f t="shared" si="138"/>
        <v>HP|13.1;ATK|13.1;CRI|13.1</v>
      </c>
      <c r="G333" s="10" t="s">
        <v>33</v>
      </c>
      <c r="H333" s="3" t="str">
        <f>L333&amp;"|"&amp;M333&amp;";"&amp;O333&amp;"|"&amp;P333</f>
        <v>1036|75;102201|8</v>
      </c>
      <c r="I333" s="3">
        <f t="shared" si="142"/>
        <v>14000</v>
      </c>
      <c r="J333" s="3" t="s">
        <v>17</v>
      </c>
      <c r="K333" s="3" t="s">
        <v>188</v>
      </c>
      <c r="L333" s="3">
        <v>1036</v>
      </c>
      <c r="M333" s="3">
        <f t="shared" si="143"/>
        <v>75</v>
      </c>
      <c r="N333" s="3" t="str">
        <f>D320</f>
        <v>HallowJ1</v>
      </c>
      <c r="O333" s="3">
        <f>A320</f>
        <v>102201</v>
      </c>
      <c r="P333" s="3">
        <v>8</v>
      </c>
      <c r="Q333" s="3" t="s">
        <v>91</v>
      </c>
      <c r="R333" s="3">
        <v>13.1</v>
      </c>
      <c r="S333" s="3" t="s">
        <v>35</v>
      </c>
      <c r="T333" s="3">
        <v>13.1</v>
      </c>
      <c r="U333" s="3" t="s">
        <v>237</v>
      </c>
      <c r="V333" s="3">
        <v>13.1</v>
      </c>
    </row>
    <row r="334" s="3" customFormat="1" spans="1:22">
      <c r="A334" s="3">
        <f t="shared" si="145"/>
        <v>102215</v>
      </c>
      <c r="B334" s="3">
        <v>15</v>
      </c>
      <c r="D334" s="9" t="s">
        <v>386</v>
      </c>
      <c r="E334" s="9" t="s">
        <v>236</v>
      </c>
      <c r="F334" s="3" t="str">
        <f t="shared" si="138"/>
        <v>HP|14.1;ATK|14.1;CRI|14.1</v>
      </c>
      <c r="G334" s="10" t="s">
        <v>33</v>
      </c>
      <c r="J334" s="3" t="s">
        <v>17</v>
      </c>
      <c r="Q334" s="3" t="s">
        <v>91</v>
      </c>
      <c r="R334" s="3">
        <v>14.1</v>
      </c>
      <c r="S334" s="3" t="s">
        <v>35</v>
      </c>
      <c r="T334" s="3">
        <v>14.1</v>
      </c>
      <c r="U334" s="3" t="s">
        <v>237</v>
      </c>
      <c r="V334" s="3">
        <v>14.1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2021-06-22T08:45:46Z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