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<sst xmlns="http://schemas.openxmlformats.org/spreadsheetml/2006/main" count="97" uniqueCount="73">
  <si>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</si>
  <si>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</si>
  <si>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</si>
  <si>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</si>
  <si>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</si>
  <si>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</si>
  <si>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</si>
  <si>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</si>
  <si>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生成工作间隔，分钟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</si>
  <si>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</si>
  <si>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</si>
  <si>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</si>
  <si>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</si>
  <si>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</si>
  <si>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</si>
  <si>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</si>
  <si>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</si>
  <si>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</si>
  <si>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</si>
  <si>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</si>
  <si>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</si>
  <si>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</si>
  <si>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</si>
  <si>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</si>
  <si>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</si>
  <si>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</si>
  <si>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</si>
  <si>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</si>
  <si>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</si>
  <si>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每小时产出</t>
  </si>
  <si>
    <t>WuWood</t>
  </si>
  <si>
    <t>砍伐乌木</t>
  </si>
  <si>
    <t>师父让咱砍树，咱就得砍，不可有怨言。</t>
  </si>
  <si>
    <t>Item|1002|10_15</t>
  </si>
  <si>
    <t>-</t>
  </si>
  <si>
    <t>QingRock</t>
  </si>
  <si>
    <t>开采青岩</t>
  </si>
  <si>
    <t>这青石又硬又滑，挖起来可比砍树累多了。</t>
  </si>
  <si>
    <t>Item|1001|10_15</t>
  </si>
  <si>
    <t>Iron</t>
  </si>
  <si>
    <t>开采黑铁</t>
  </si>
  <si>
    <t>挖黑铁这种事，交给我就对了。</t>
  </si>
  <si>
    <t>Item|1006|3_5</t>
  </si>
  <si>
    <t>Chicken</t>
  </si>
  <si>
    <t>捉鸡</t>
  </si>
  <si>
    <t>捉鸡的时候要有耐心，千万不能“捉鸡”。</t>
  </si>
  <si>
    <t>Item|1014|3_5</t>
  </si>
  <si>
    <t>SilverWood</t>
  </si>
  <si>
    <t>砍伐银木</t>
  </si>
  <si>
    <t>这树可不好砍，比乌木硬多了。</t>
  </si>
  <si>
    <t>Item|1004|5_8</t>
  </si>
  <si>
    <t>Item|1007|0_2</t>
  </si>
  <si>
    <t>CloudRock</t>
  </si>
  <si>
    <t>开采云岩</t>
  </si>
  <si>
    <t>云岩这么漂亮，挖的时候心情也好多了。</t>
  </si>
  <si>
    <t>Item|1003|5_8</t>
  </si>
  <si>
    <t>Item|1008|0_2</t>
  </si>
  <si>
    <t>Fish</t>
  </si>
  <si>
    <t>钓鱼</t>
  </si>
  <si>
    <t>给我一根鱼竿，我能钓起整个地球。</t>
  </si>
  <si>
    <t>Item|1012|3_5</t>
  </si>
  <si>
    <t>Vine</t>
  </si>
  <si>
    <t>采集紫藤</t>
  </si>
  <si>
    <t>紫藤上面刺可多了，这可不是个好活儿。</t>
  </si>
  <si>
    <t>Item|1005|3_5</t>
  </si>
  <si>
    <t>Well</t>
  </si>
  <si>
    <t>打井水</t>
  </si>
  <si>
    <t>吃水不忘挖井人，就是不知道这井是谁挖的。</t>
  </si>
  <si>
    <t>Item|1018|3_5</t>
  </si>
  <si>
    <t>Ganoderma</t>
  </si>
  <si>
    <t>采集灵芝</t>
  </si>
  <si>
    <t>采灵芝的秘诀就是，小心小心再小心。</t>
  </si>
  <si>
    <t>Item|1020|3_5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</si>
</sst>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B1" workbookViewId="0">
      <pane ySplit="4" topLeftCell="A5" activePane="bottomLeft" state="frozen"/>
      <selection/>
      <selection pane="bottomLeft" activeCell="O16" sqref="O16"/>
    </sheetView>
  </sheetViews>
  <sheetFormatPr defaultColWidth="8.83333333333333" defaultRowHeight="14.25"/>
  <cols>
    <col min="1" max="1" width="7.25" style="2" customWidth="1"/>
    <col min="2" max="2" width="17.125" style="2" customWidth="1"/>
    <col min="3" max="3" width="15" style="2" customWidth="1"/>
    <col min="4" max="4" width="10" style="2" customWidth="1"/>
    <col min="5" max="5" width="42.125" style="2" customWidth="1"/>
    <col min="6" max="6" width="10.625" style="2" customWidth="1"/>
    <col min="7" max="7" width="9.75" style="2" customWidth="1"/>
    <col min="8" max="8" width="10.375" style="2" customWidth="1"/>
    <col min="9" max="9" width="15.375" style="2" customWidth="1"/>
    <col min="10" max="10" width="13.75" style="2" customWidth="1"/>
    <col min="11" max="11" width="11.875" style="2" customWidth="1"/>
    <col min="12" max="12" width="18.5" style="2" customWidth="1"/>
    <col min="13" max="13" width="8.83333333333333" style="2"/>
    <col min="14" max="15" width="10.375" style="2" customWidth="1"/>
    <col min="16" max="16" width="8.87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0</v>
      </c>
      <c r="J5" s="2">
        <v>30</v>
      </c>
      <c r="K5" s="2">
        <v>1</v>
      </c>
      <c r="L5" s="2">
        <v>3</v>
      </c>
      <c r="N5" s="2" t="s">
        <v>34</v>
      </c>
      <c r="O5" s="2">
        <f>12.5*24*3600/(H5+J5+10)</f>
        <v>21600</v>
      </c>
      <c r="P5" s="2">
        <f t="shared" ref="P5:P10" si="0">12.5*3600/(H5+J5+10)*L5</f>
        <v>2700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0</v>
      </c>
      <c r="J6" s="2">
        <v>30</v>
      </c>
      <c r="K6" s="2">
        <v>1</v>
      </c>
      <c r="L6" s="2">
        <v>3</v>
      </c>
      <c r="N6" s="2" t="s">
        <v>34</v>
      </c>
      <c r="O6" s="2">
        <f>12.5*24*3600/(H6+J6+10)</f>
        <v>21600</v>
      </c>
      <c r="P6" s="2">
        <f t="shared" si="0"/>
        <v>2700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180</v>
      </c>
      <c r="I7" s="2">
        <v>90</v>
      </c>
      <c r="J7" s="2">
        <v>180</v>
      </c>
      <c r="K7" s="2">
        <v>3</v>
      </c>
      <c r="L7" s="2">
        <v>1</v>
      </c>
      <c r="N7" s="2">
        <f>4*K7</f>
        <v>12</v>
      </c>
      <c r="O7" s="2">
        <f t="shared" ref="O7:O14" si="1">4*24*60/I7</f>
        <v>64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120</v>
      </c>
      <c r="I8" s="2">
        <v>120</v>
      </c>
      <c r="J8" s="2">
        <v>180</v>
      </c>
      <c r="K8" s="2">
        <v>3</v>
      </c>
      <c r="L8" s="2">
        <v>1</v>
      </c>
      <c r="N8" s="2">
        <f>4*K8</f>
        <v>12</v>
      </c>
      <c r="O8" s="2">
        <f t="shared" si="1"/>
        <v>48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30</v>
      </c>
      <c r="I9" s="2">
        <v>0</v>
      </c>
      <c r="J9" s="2">
        <v>60</v>
      </c>
      <c r="K9" s="2">
        <v>1</v>
      </c>
      <c r="L9" s="2">
        <v>3</v>
      </c>
      <c r="N9" s="2" t="s">
        <v>34</v>
      </c>
      <c r="O9" s="2">
        <f>6.5*24*3600/(H9+J9+10)</f>
        <v>5616</v>
      </c>
      <c r="P9" s="2">
        <f t="shared" si="0"/>
        <v>1350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30</v>
      </c>
      <c r="I10" s="2">
        <v>0</v>
      </c>
      <c r="J10" s="2">
        <v>60</v>
      </c>
      <c r="K10" s="2">
        <v>1</v>
      </c>
      <c r="L10" s="2">
        <v>3</v>
      </c>
      <c r="N10" s="2" t="s">
        <v>34</v>
      </c>
      <c r="O10" s="2">
        <f>6.5*24*3600/(H10+J10+10)</f>
        <v>5616</v>
      </c>
      <c r="P10" s="2">
        <f t="shared" si="0"/>
        <v>1350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120</v>
      </c>
      <c r="I11" s="2">
        <v>180</v>
      </c>
      <c r="J11" s="2">
        <v>180</v>
      </c>
      <c r="K11" s="2">
        <v>3</v>
      </c>
      <c r="L11" s="2">
        <v>1</v>
      </c>
      <c r="N11" s="2">
        <f>4*K11</f>
        <v>12</v>
      </c>
      <c r="O11" s="2">
        <f t="shared" si="1"/>
        <v>32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180</v>
      </c>
      <c r="I12" s="2">
        <v>90</v>
      </c>
      <c r="J12" s="2">
        <v>180</v>
      </c>
      <c r="K12" s="2">
        <v>3</v>
      </c>
      <c r="L12" s="2">
        <v>1</v>
      </c>
      <c r="N12" s="2">
        <f>4*K12</f>
        <v>12</v>
      </c>
      <c r="O12" s="2">
        <f t="shared" si="1"/>
        <v>64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300</v>
      </c>
      <c r="I13" s="2">
        <v>180</v>
      </c>
      <c r="J13" s="2">
        <v>180</v>
      </c>
      <c r="K13" s="2">
        <v>3</v>
      </c>
      <c r="L13" s="2">
        <v>1</v>
      </c>
      <c r="N13" s="2">
        <f>4*K13</f>
        <v>12</v>
      </c>
      <c r="O13" s="2">
        <f t="shared" si="1"/>
        <v>32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300</v>
      </c>
      <c r="I14" s="2">
        <v>180</v>
      </c>
      <c r="J14" s="2">
        <v>180</v>
      </c>
      <c r="K14" s="2">
        <v>3</v>
      </c>
      <c r="L14" s="2">
        <v>1</v>
      </c>
      <c r="N14" s="2">
        <f>4*K14</f>
        <v>12</v>
      </c>
      <c r="O14" s="2">
        <f t="shared" si="1"/>
        <v>32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2021-02-22T03:32:16Z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