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<sst xmlns="http://schemas.openxmlformats.org/spreadsheetml/2006/main" count="97" uniqueCount="73">
  <si>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</si>
  <si>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</si>
  <si>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</si>
  <si>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</si>
  <si>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</si>
  <si>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</si>
  <si>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</si>
  <si>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</si>
  <si>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</si>
  <si>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</si>
  <si>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</si>
  <si>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</si>
  <si>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</si>
  <si>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</si>
  <si>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</si>
  <si>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</si>
  <si>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</si>
  <si>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</si>
  <si>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</si>
  <si>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</si>
  <si>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</si>
  <si>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</si>
  <si>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</si>
  <si>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</si>
  <si>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</si>
  <si>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</si>
  <si>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</si>
  <si>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</si>
  <si>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</si>
  <si>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</si>
  <si>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</si>
  <si>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砍伐乌木</t>
  </si>
  <si>
    <t>我最喜欢砍树了;砍树这种事交给我就对了</t>
  </si>
  <si>
    <t>Item|1002|20_25</t>
  </si>
  <si>
    <t>-</t>
  </si>
  <si>
    <t>QingRock</t>
  </si>
  <si>
    <t>开采青岩</t>
  </si>
  <si>
    <t>来了来了，马上到;这石头可不好挖，贼硬</t>
  </si>
  <si>
    <t>Item|1001|20_25</t>
  </si>
  <si>
    <t>Iron</t>
  </si>
  <si>
    <t>开采黑铁</t>
  </si>
  <si>
    <t>黑铁比青石好挖一点;干完这活儿我可要睡会儿去</t>
  </si>
  <si>
    <t>Item|1006|3_5</t>
  </si>
  <si>
    <t>Chicken</t>
  </si>
  <si>
    <t>捉鸡</t>
  </si>
  <si>
    <t>捉鸡要有耐心，不能“捉鸡”;放开那只鸡，让我来</t>
  </si>
  <si>
    <t>Item|1014|2_3</t>
  </si>
  <si>
    <t>SilverWood</t>
  </si>
  <si>
    <t>砍伐银木</t>
  </si>
  <si>
    <t>这树可不好砍，比乌木硬多了;怎么又让我砍树</t>
  </si>
  <si>
    <t>Item|1004|12_15</t>
  </si>
  <si>
    <t>Item|1007|0_2</t>
  </si>
  <si>
    <t>CloudRock</t>
  </si>
  <si>
    <t>开采云岩</t>
  </si>
  <si>
    <t>这石头还挺漂亮;我已经挖了九十九块石头了</t>
  </si>
  <si>
    <t>Item|1003|12_15</t>
  </si>
  <si>
    <t>Item|1008|0_2</t>
  </si>
  <si>
    <t>Fish</t>
  </si>
  <si>
    <t>钓鱼</t>
  </si>
  <si>
    <t>给我一根鱼竿，我能钓起整个地球;钓鱼最需要的是耐心</t>
  </si>
  <si>
    <t>Item|1012|2_3</t>
  </si>
  <si>
    <t>Vine</t>
  </si>
  <si>
    <t>采集紫藤</t>
  </si>
  <si>
    <t>紫藤上面刺可多了，可得小心点</t>
  </si>
  <si>
    <t>Item|1005|3_5</t>
  </si>
  <si>
    <t>Well</t>
  </si>
  <si>
    <t>打井水</t>
  </si>
  <si>
    <t>吃水不忘挖井人，就是不知道这井是谁挖的</t>
  </si>
  <si>
    <t>Item|1018|2_3</t>
  </si>
  <si>
    <t>Ganoderma</t>
  </si>
  <si>
    <t>采集灵芝</t>
  </si>
  <si>
    <t>采灵芝的秘诀就是，小心小心再小心</t>
  </si>
  <si>
    <t>Item|1020|2_3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</si>
</sst>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workbookViewId="0">
      <pane ySplit="4" topLeftCell="A5" activePane="bottomLeft" state="frozen"/>
      <selection/>
      <selection pane="bottomLeft" activeCell="I2" sqref="I2"/>
    </sheetView>
  </sheetViews>
  <sheetFormatPr defaultColWidth="8.83333333333333" defaultRowHeight="14.25"/>
  <cols>
    <col min="1" max="1" width="7.25" style="2" customWidth="1"/>
    <col min="2" max="2" width="6.375" style="2" customWidth="1"/>
    <col min="3" max="3" width="10.375" style="2" customWidth="1"/>
    <col min="4" max="4" width="10" style="2" customWidth="1"/>
    <col min="5" max="5" width="42.75" style="2" customWidth="1"/>
    <col min="6" max="6" width="15.125" style="2" customWidth="1"/>
    <col min="7" max="7" width="12.875" style="2" customWidth="1"/>
    <col min="8" max="8" width="10.375" style="2" customWidth="1"/>
    <col min="9" max="9" width="12.5" style="2" customWidth="1"/>
    <col min="10" max="10" width="11" style="2" customWidth="1"/>
    <col min="11" max="11" width="11.875" style="2" customWidth="1"/>
    <col min="12" max="12" width="11.5" style="2" customWidth="1"/>
    <col min="13" max="13" width="8.83333333333333" style="2"/>
    <col min="14" max="15" width="10.375" style="2" customWidth="1"/>
    <col min="16" max="16" width="12.12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10</v>
      </c>
      <c r="I5" s="2">
        <v>5</v>
      </c>
      <c r="J5" s="2">
        <v>60</v>
      </c>
      <c r="K5" s="2">
        <v>1</v>
      </c>
      <c r="L5" s="2">
        <v>3</v>
      </c>
      <c r="N5" s="2" t="s">
        <v>34</v>
      </c>
      <c r="O5" s="2">
        <f>12.5*24*3600/(H5+J5+10)</f>
        <v>13500</v>
      </c>
      <c r="P5" s="2">
        <f>12.5*3600/(H5+J5+10)*L5</f>
        <v>1687.5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10</v>
      </c>
      <c r="I6" s="2">
        <v>5</v>
      </c>
      <c r="J6" s="2">
        <v>60</v>
      </c>
      <c r="K6" s="2">
        <v>1</v>
      </c>
      <c r="L6" s="2">
        <v>3</v>
      </c>
      <c r="N6" s="2" t="s">
        <v>34</v>
      </c>
      <c r="O6" s="2">
        <f>12.5*24*3600/(H6+J6+10)</f>
        <v>13500</v>
      </c>
      <c r="P6" s="2">
        <f>12.5*3600/(H6+J6+10)*L6</f>
        <v>1687.5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90</v>
      </c>
      <c r="I7" s="2">
        <v>90</v>
      </c>
      <c r="J7" s="2">
        <v>90</v>
      </c>
      <c r="K7" s="2">
        <v>3</v>
      </c>
      <c r="L7" s="2">
        <v>1</v>
      </c>
      <c r="N7" s="2">
        <f>4*K7</f>
        <v>12</v>
      </c>
      <c r="O7" s="2">
        <f>4*24*60/I7</f>
        <v>64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60</v>
      </c>
      <c r="I8" s="2">
        <v>120</v>
      </c>
      <c r="J8" s="2">
        <v>60</v>
      </c>
      <c r="K8" s="2">
        <v>2</v>
      </c>
      <c r="L8" s="2">
        <v>1</v>
      </c>
      <c r="N8" s="2">
        <f>2.5*K8</f>
        <v>5</v>
      </c>
      <c r="O8" s="2">
        <f>2.5*24*60/I8</f>
        <v>30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20</v>
      </c>
      <c r="I9" s="2">
        <v>5</v>
      </c>
      <c r="J9" s="2">
        <v>60</v>
      </c>
      <c r="K9" s="2">
        <v>1</v>
      </c>
      <c r="L9" s="2">
        <v>3</v>
      </c>
      <c r="N9" s="2" t="s">
        <v>34</v>
      </c>
      <c r="O9" s="2">
        <f>6.5*24*3600/(H9+J9+10)</f>
        <v>6240</v>
      </c>
      <c r="P9" s="2">
        <f>6.5*3600/(H9+J9+10)*L9</f>
        <v>780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20</v>
      </c>
      <c r="I10" s="2">
        <v>5</v>
      </c>
      <c r="J10" s="2">
        <v>60</v>
      </c>
      <c r="K10" s="2">
        <v>1</v>
      </c>
      <c r="L10" s="2">
        <v>3</v>
      </c>
      <c r="N10" s="2" t="s">
        <v>34</v>
      </c>
      <c r="O10" s="2">
        <f>6.5*24*3600/(H10+J10+10)</f>
        <v>6240</v>
      </c>
      <c r="P10" s="2">
        <f>6.5*3600/(H10+J10+10)*L10</f>
        <v>780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60</v>
      </c>
      <c r="I11" s="2">
        <v>120</v>
      </c>
      <c r="J11" s="2">
        <v>60</v>
      </c>
      <c r="K11" s="2">
        <v>2</v>
      </c>
      <c r="L11" s="2">
        <v>1</v>
      </c>
      <c r="N11" s="2">
        <f>2.5*K11</f>
        <v>5</v>
      </c>
      <c r="O11" s="2">
        <f>2.5*24*60/I11</f>
        <v>30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90</v>
      </c>
      <c r="I12" s="2">
        <v>90</v>
      </c>
      <c r="J12" s="2">
        <v>90</v>
      </c>
      <c r="K12" s="2">
        <v>3</v>
      </c>
      <c r="L12" s="2">
        <v>1</v>
      </c>
      <c r="N12" s="2">
        <f>4*K12</f>
        <v>12</v>
      </c>
      <c r="O12" s="2">
        <f>4*24*60/I12</f>
        <v>64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120</v>
      </c>
      <c r="I13" s="2">
        <v>120</v>
      </c>
      <c r="J13" s="2">
        <v>180</v>
      </c>
      <c r="K13" s="2">
        <v>2</v>
      </c>
      <c r="L13" s="2">
        <v>1</v>
      </c>
      <c r="N13" s="2">
        <f>2.5*K13</f>
        <v>5</v>
      </c>
      <c r="O13" s="2">
        <f>2.5*24*60/I13</f>
        <v>30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120</v>
      </c>
      <c r="I14" s="2">
        <v>120</v>
      </c>
      <c r="J14" s="2">
        <v>180</v>
      </c>
      <c r="K14" s="2">
        <v>2</v>
      </c>
      <c r="L14" s="2">
        <v>1</v>
      </c>
      <c r="N14" s="2">
        <f>2.5*K14</f>
        <v>5</v>
      </c>
      <c r="O14" s="2">
        <f>2.5*24*60/I14</f>
        <v>30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2021-03-04T12:34:15Z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