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sheet!$E$4:$E$51</definedName>
  </definedNames>
  <calcPr calcId="144525" concurrentCalc="0"/>
</workbook>
</file>

<file path=xl/sharedStrings.xml><?xml version="1.0" encoding="utf-8"?>
<sst xmlns="http://schemas.openxmlformats.org/spreadsheetml/2006/main" count="574" uniqueCount="216">
  <si>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</si>
  <si>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</si>
  <si>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</si>
  <si>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</si>
  <si>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</si>
  <si>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</si>
  <si>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</si>
  <si>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</si>
  <si>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</si>
  <si>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</si>
  <si>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</si>
  <si>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</si>
  <si>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</si>
  <si>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</si>
  <si>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</si>
  <si>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</si>
  <si>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</si>
  <si>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</si>
  <si>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</si>
  <si>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</si>
  <si>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</si>
  <si>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</si>
  <si>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</si>
  <si>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</si>
  <si>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</si>
  <si>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</si>
  <si>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</si>
  <si>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</si>
  <si>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</si>
  <si>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</si>
  <si>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</si>
  <si>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</si>
  <si>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</si>
  <si>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</si>
  <si>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</si>
  <si>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</si>
  <si>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</si>
  <si>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</si>
  <si>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</si>
  <si>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</si>
  <si>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</t>
  </si>
  <si>
    <t>去郊外打野狼。</t>
  </si>
  <si>
    <t>最近常有恶狼袭扰村民，正适合习武之人为民除害。</t>
  </si>
  <si>
    <t>Battle</t>
  </si>
  <si>
    <t>Item|2001|1|20;Coin|100|80</t>
  </si>
  <si>
    <t>9605|2|50</t>
  </si>
  <si>
    <t>野兽</t>
  </si>
  <si>
    <t>熊</t>
  </si>
  <si>
    <t>boar</t>
  </si>
  <si>
    <t>去池塘边抓野猪。</t>
  </si>
  <si>
    <t>野猪很不好对付，被獠牙顶到可不是闹着玩的。</t>
  </si>
  <si>
    <t>Item|1009|1_3|100</t>
  </si>
  <si>
    <t>9602|2|50</t>
  </si>
  <si>
    <t>野猪</t>
  </si>
  <si>
    <t>shanzeiboss</t>
  </si>
  <si>
    <t>剿匪</t>
  </si>
  <si>
    <t>去隔壁村围剿土匪。</t>
  </si>
  <si>
    <t>隔壁村长请我们去帮忙剿匪，事成之后必有重谢。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</si>
  <si>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</si>
  <si>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</si>
  <si>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</si>
  <si>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</si>
  <si>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</si>
  <si>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</si>
  <si>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</si>
  <si>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</si>
  <si>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</si>
  <si>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</si>
  <si>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</si>
  <si>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</si>
  <si>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</si>
  <si>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缉凶</t>
  </si>
  <si>
    <t>帮赵员外抓刺客。</t>
  </si>
  <si>
    <t>昨晚赵员外被行刺了，正花重金悬赏刺客呢。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</si>
  <si>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</si>
  <si>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</si>
  <si>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</si>
  <si>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</si>
  <si>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</si>
  <si>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</si>
  <si>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</si>
  <si>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</si>
  <si>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</si>
  <si>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</si>
  <si>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</si>
  <si>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</si>
  <si>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</si>
  <si>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</si>
  <si>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</si>
  <si>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</si>
  <si>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</si>
  <si>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</si>
  <si>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捕蛇</t>
  </si>
  <si>
    <t>打死闯入庄上的蛇。</t>
  </si>
  <si>
    <t>师娘特别怕蛇，看到了就一定要打死。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</si>
  <si>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</si>
  <si>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</si>
  <si>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</si>
  <si>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</si>
  <si>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</si>
  <si>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</si>
  <si>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</si>
  <si>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</si>
  <si>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</si>
  <si>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</si>
  <si>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</si>
  <si>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</si>
  <si>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</si>
  <si>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</si>
  <si>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</si>
  <si>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</si>
  <si>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</si>
  <si>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</si>
  <si>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</si>
  <si>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</si>
  <si>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</si>
  <si>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</si>
  <si>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</si>
  <si>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去附近村里狩猎黑熊。</t>
  </si>
  <si>
    <t>注意，前方熊出没！快去帮猎户抓住它们。</t>
  </si>
  <si>
    <t>Item|1011|1_2|100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</si>
  <si>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</si>
  <si>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</si>
  <si>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</si>
  <si>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</si>
  <si>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</si>
  <si>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</si>
  <si>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</si>
  <si>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</si>
  <si>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</si>
  <si>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</si>
  <si>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</si>
  <si>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</si>
  <si>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</si>
  <si>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</si>
  <si>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</si>
  <si>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</si>
  <si>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</si>
  <si>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猎鹿</t>
  </si>
  <si>
    <t>去树林里狩猎鹿。</t>
  </si>
  <si>
    <t>师父最爱用鹿茸泡酒，不仅延年益寿，还能壮阳。</t>
  </si>
  <si>
    <t>Item|1019|1_3|100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</si>
  <si>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</si>
  <si>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</si>
  <si>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</si>
  <si>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</si>
  <si>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</si>
  <si>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</si>
  <si>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</si>
  <si>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</si>
  <si>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</si>
  <si>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</si>
  <si>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</si>
  <si>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</si>
  <si>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</si>
  <si>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</si>
  <si>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</si>
  <si>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</si>
  <si>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</si>
  <si>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</si>
  <si>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</si>
  <si>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</si>
  <si>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</si>
  <si>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</si>
  <si>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</si>
  <si>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</si>
  <si>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</si>
  <si>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</si>
  <si>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</si>
  <si>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</si>
  <si>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wokou1</t>
  </si>
  <si>
    <t>抗倭</t>
  </si>
  <si>
    <t>剿灭侵犯村子的倭寇。</t>
  </si>
  <si>
    <t>倭人犯我天朝久已，无恶不作，吾等岂能坐视不管。</t>
  </si>
  <si>
    <t>Coin|320|80;Item|3102|1|20</t>
  </si>
  <si>
    <t>9901|1|10315;9902|1|10315;9903|1|10315</t>
  </si>
  <si>
    <t>倭寇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</si>
  <si>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</si>
  <si>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</si>
  <si>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</si>
  <si>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</si>
  <si>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</si>
  <si>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</si>
  <si>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</si>
  <si>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</si>
  <si>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</si>
  <si>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</si>
  <si>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Coin|500|80;Item|3101|1|10;Item|3102|1|10</t>
  </si>
  <si>
    <t>9901|1|51315;9902|1|51315;9903|1|51315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</si>
  <si>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</si>
  <si>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</si>
  <si>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</si>
  <si>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</si>
  <si>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</si>
  <si>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</si>
  <si>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</si>
  <si>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稀有材料</t>
  </si>
  <si>
    <t>狼1</t>
  </si>
  <si>
    <t>山贼1</t>
  </si>
  <si>
    <t>刺客3</t>
  </si>
  <si>
    <t>倭寇7</t>
  </si>
  <si>
    <t>Food|20|30;Coin|100|70</t>
  </si>
  <si>
    <t>Item|2001|1|20;Coin|120|80</t>
  </si>
  <si>
    <t>Food|20|30;Coin|120|70</t>
  </si>
  <si>
    <t>Item|2001|1|20;Coin|150|80</t>
  </si>
  <si>
    <t>Food|25|30;Coin|150|70</t>
  </si>
  <si>
    <t>Item|2001|1|20;Coin|200|80</t>
  </si>
  <si>
    <t>Food|25|30;Coin|200|70</t>
  </si>
  <si>
    <t>Item|2002|1|20;Coin|250|80</t>
  </si>
  <si>
    <t>Food|30|30;Coin|250|70</t>
  </si>
  <si>
    <t>Item|2002|1|20;Coin|320|80</t>
  </si>
  <si>
    <t>Food|30|30;Coin|320|70</t>
  </si>
  <si>
    <t>Item|2002|1|20;Coin|400|80</t>
  </si>
  <si>
    <t>Food|40|30;Coin|400|70</t>
  </si>
  <si>
    <t>Item|2002|1|20;Coin|500|80</t>
  </si>
  <si>
    <t>Food|40|30;Coin|500|70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</si>
</sst>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"/>
  <sheetViews>
    <sheetView tabSelected="1" topLeftCell="D1" workbookViewId="0">
      <pane ySplit="4" topLeftCell="A29" activePane="bottomLeft" state="frozen"/>
      <selection/>
      <selection pane="bottomLeft" activeCell="I49" sqref="I49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48.3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40</v>
      </c>
      <c r="F6" s="4" t="s">
        <v>49</v>
      </c>
      <c r="G6" s="4" t="s">
        <v>50</v>
      </c>
      <c r="H6" s="4" t="s">
        <v>43</v>
      </c>
      <c r="I6" s="4" t="s">
        <v>51</v>
      </c>
      <c r="J6" s="4">
        <v>100</v>
      </c>
      <c r="K6" s="4">
        <v>50</v>
      </c>
      <c r="L6" s="4" t="s">
        <v>52</v>
      </c>
      <c r="M6" s="4" t="s">
        <v>46</v>
      </c>
      <c r="N6" s="4">
        <v>2</v>
      </c>
      <c r="O6" s="4">
        <v>1</v>
      </c>
      <c r="Q6" s="2">
        <v>9602</v>
      </c>
      <c r="R6" s="2" t="s">
        <v>53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43</v>
      </c>
      <c r="I7" s="4" t="s">
        <v>58</v>
      </c>
      <c r="J7" s="4">
        <v>100</v>
      </c>
      <c r="K7" s="4">
        <v>50</v>
      </c>
      <c r="L7" s="4" t="s">
        <v>59</v>
      </c>
      <c r="M7" s="4" t="s">
        <v>60</v>
      </c>
      <c r="N7" s="4">
        <v>3</v>
      </c>
      <c r="O7" s="4">
        <v>1</v>
      </c>
      <c r="Q7" s="2">
        <v>9603</v>
      </c>
      <c r="R7" s="2" t="s">
        <v>61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62</v>
      </c>
      <c r="J8" s="5">
        <v>250</v>
      </c>
      <c r="K8" s="5">
        <v>80</v>
      </c>
      <c r="L8" s="5" t="s">
        <v>63</v>
      </c>
      <c r="M8" s="5" t="s">
        <v>46</v>
      </c>
      <c r="N8" s="5">
        <v>2</v>
      </c>
      <c r="O8" s="5">
        <v>3</v>
      </c>
      <c r="Q8" s="2">
        <v>9604</v>
      </c>
      <c r="R8" s="2" t="s">
        <v>64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40</v>
      </c>
      <c r="F9" s="5" t="s">
        <v>49</v>
      </c>
      <c r="G9" s="5" t="s">
        <v>50</v>
      </c>
      <c r="H9" s="5" t="s">
        <v>43</v>
      </c>
      <c r="I9" s="5" t="s">
        <v>51</v>
      </c>
      <c r="J9" s="5">
        <v>250</v>
      </c>
      <c r="K9" s="5">
        <v>80</v>
      </c>
      <c r="L9" s="5" t="s">
        <v>65</v>
      </c>
      <c r="M9" s="5" t="s">
        <v>46</v>
      </c>
      <c r="N9" s="5">
        <v>2</v>
      </c>
      <c r="O9" s="5">
        <v>3</v>
      </c>
      <c r="Q9" s="2">
        <v>9605</v>
      </c>
      <c r="R9" s="2" t="s">
        <v>66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54</v>
      </c>
      <c r="E10" s="5" t="s">
        <v>55</v>
      </c>
      <c r="F10" s="5" t="s">
        <v>56</v>
      </c>
      <c r="G10" s="5" t="s">
        <v>57</v>
      </c>
      <c r="H10" s="5" t="s">
        <v>43</v>
      </c>
      <c r="I10" s="5" t="s">
        <v>67</v>
      </c>
      <c r="J10" s="5">
        <v>250</v>
      </c>
      <c r="K10" s="5">
        <v>80</v>
      </c>
      <c r="L10" s="5" t="s">
        <v>68</v>
      </c>
      <c r="M10" s="5" t="s">
        <v>60</v>
      </c>
      <c r="N10" s="5">
        <v>3</v>
      </c>
      <c r="O10" s="5">
        <v>3</v>
      </c>
      <c r="Q10" s="2">
        <v>9701</v>
      </c>
      <c r="R10" s="2" t="s">
        <v>69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70</v>
      </c>
      <c r="E11" s="5" t="s">
        <v>71</v>
      </c>
      <c r="F11" s="5" t="s">
        <v>72</v>
      </c>
      <c r="G11" s="5" t="s">
        <v>73</v>
      </c>
      <c r="H11" s="5" t="s">
        <v>43</v>
      </c>
      <c r="I11" s="5" t="s">
        <v>74</v>
      </c>
      <c r="J11" s="5">
        <v>250</v>
      </c>
      <c r="K11" s="5">
        <v>80</v>
      </c>
      <c r="L11" s="5" t="s">
        <v>75</v>
      </c>
      <c r="M11" s="5" t="s">
        <v>76</v>
      </c>
      <c r="N11" s="5">
        <v>3</v>
      </c>
      <c r="O11" s="5">
        <v>3</v>
      </c>
      <c r="Q11" s="2">
        <v>9702</v>
      </c>
      <c r="R11" s="2" t="s">
        <v>77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78</v>
      </c>
      <c r="J12" s="4">
        <v>800</v>
      </c>
      <c r="K12" s="4">
        <v>120</v>
      </c>
      <c r="L12" s="4" t="s">
        <v>79</v>
      </c>
      <c r="M12" s="4" t="s">
        <v>46</v>
      </c>
      <c r="N12" s="4">
        <v>2</v>
      </c>
      <c r="O12" s="4">
        <v>30</v>
      </c>
      <c r="Q12" s="2">
        <v>9703</v>
      </c>
      <c r="R12" s="2" t="s">
        <v>77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40</v>
      </c>
      <c r="F13" s="4" t="s">
        <v>49</v>
      </c>
      <c r="G13" s="4" t="s">
        <v>50</v>
      </c>
      <c r="H13" s="4" t="s">
        <v>43</v>
      </c>
      <c r="I13" s="4" t="s">
        <v>51</v>
      </c>
      <c r="J13" s="4">
        <v>800</v>
      </c>
      <c r="K13" s="4">
        <v>120</v>
      </c>
      <c r="L13" s="4" t="s">
        <v>80</v>
      </c>
      <c r="M13" s="4" t="s">
        <v>46</v>
      </c>
      <c r="N13" s="4">
        <v>2</v>
      </c>
      <c r="O13" s="4">
        <v>30</v>
      </c>
      <c r="Q13" s="2">
        <v>9804</v>
      </c>
      <c r="R13" s="2" t="s">
        <v>81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54</v>
      </c>
      <c r="E14" s="4" t="s">
        <v>55</v>
      </c>
      <c r="F14" s="4" t="s">
        <v>56</v>
      </c>
      <c r="G14" s="4" t="s">
        <v>57</v>
      </c>
      <c r="H14" s="4" t="s">
        <v>43</v>
      </c>
      <c r="I14" s="4" t="s">
        <v>82</v>
      </c>
      <c r="J14" s="4">
        <v>800</v>
      </c>
      <c r="K14" s="4">
        <v>120</v>
      </c>
      <c r="L14" s="4" t="s">
        <v>83</v>
      </c>
      <c r="M14" s="4" t="s">
        <v>60</v>
      </c>
      <c r="N14" s="4">
        <v>3</v>
      </c>
      <c r="O14" s="4">
        <v>30</v>
      </c>
      <c r="Q14" s="2">
        <v>9901</v>
      </c>
      <c r="R14" s="2" t="s">
        <v>84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43</v>
      </c>
      <c r="I15" s="4" t="s">
        <v>85</v>
      </c>
      <c r="J15" s="4">
        <v>800</v>
      </c>
      <c r="K15" s="4">
        <v>120</v>
      </c>
      <c r="L15" s="4" t="s">
        <v>86</v>
      </c>
      <c r="M15" s="4" t="s">
        <v>76</v>
      </c>
      <c r="N15" s="4">
        <v>3</v>
      </c>
      <c r="O15" s="4">
        <v>30</v>
      </c>
      <c r="Q15" s="2">
        <v>9902</v>
      </c>
      <c r="R15" s="2" t="s">
        <v>87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88</v>
      </c>
      <c r="J16" s="5">
        <v>2400</v>
      </c>
      <c r="K16" s="5">
        <v>200</v>
      </c>
      <c r="L16" s="5" t="s">
        <v>89</v>
      </c>
      <c r="M16" s="5" t="s">
        <v>46</v>
      </c>
      <c r="N16" s="5">
        <v>2</v>
      </c>
      <c r="O16" s="5">
        <v>60</v>
      </c>
      <c r="Q16" s="2">
        <v>9903</v>
      </c>
      <c r="R16" s="2" t="s">
        <v>90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91</v>
      </c>
      <c r="E17" s="5" t="s">
        <v>92</v>
      </c>
      <c r="F17" s="5" t="s">
        <v>93</v>
      </c>
      <c r="G17" s="5" t="s">
        <v>94</v>
      </c>
      <c r="H17" s="5" t="s">
        <v>43</v>
      </c>
      <c r="I17" s="5" t="s">
        <v>95</v>
      </c>
      <c r="J17" s="5">
        <v>2400</v>
      </c>
      <c r="K17" s="5">
        <v>200</v>
      </c>
      <c r="L17" s="5" t="s">
        <v>96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40</v>
      </c>
      <c r="F18" s="5" t="s">
        <v>49</v>
      </c>
      <c r="G18" s="5" t="s">
        <v>50</v>
      </c>
      <c r="H18" s="5" t="s">
        <v>43</v>
      </c>
      <c r="I18" s="5" t="s">
        <v>51</v>
      </c>
      <c r="J18" s="5">
        <v>2400</v>
      </c>
      <c r="K18" s="5">
        <v>200</v>
      </c>
      <c r="L18" s="5" t="s">
        <v>97</v>
      </c>
      <c r="M18" s="5" t="s">
        <v>46</v>
      </c>
      <c r="N18" s="5">
        <v>2</v>
      </c>
      <c r="O18" s="5">
        <v>60</v>
      </c>
      <c r="Q18" s="2" t="s">
        <v>98</v>
      </c>
      <c r="R18" s="2">
        <v>1009</v>
      </c>
      <c r="S18" s="2" t="s">
        <v>99</v>
      </c>
      <c r="T18" s="2" t="s">
        <v>100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54</v>
      </c>
      <c r="E19" s="5" t="s">
        <v>55</v>
      </c>
      <c r="F19" s="5" t="s">
        <v>56</v>
      </c>
      <c r="G19" s="5" t="s">
        <v>57</v>
      </c>
      <c r="H19" s="5" t="s">
        <v>43</v>
      </c>
      <c r="I19" s="5" t="s">
        <v>101</v>
      </c>
      <c r="J19" s="5">
        <v>2400</v>
      </c>
      <c r="K19" s="5">
        <v>200</v>
      </c>
      <c r="L19" s="5" t="s">
        <v>102</v>
      </c>
      <c r="M19" s="5" t="s">
        <v>60</v>
      </c>
      <c r="N19" s="5">
        <v>3</v>
      </c>
      <c r="O19" s="5">
        <v>60</v>
      </c>
      <c r="Q19" s="2" t="s">
        <v>98</v>
      </c>
      <c r="R19" s="2">
        <v>1011</v>
      </c>
      <c r="S19" s="2" t="s">
        <v>103</v>
      </c>
      <c r="T19" s="2" t="s">
        <v>104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43</v>
      </c>
      <c r="I20" s="5" t="s">
        <v>105</v>
      </c>
      <c r="J20" s="5">
        <v>2400</v>
      </c>
      <c r="K20" s="5">
        <v>200</v>
      </c>
      <c r="L20" s="5" t="s">
        <v>106</v>
      </c>
      <c r="M20" s="5" t="s">
        <v>76</v>
      </c>
      <c r="N20" s="5">
        <v>3</v>
      </c>
      <c r="O20" s="5">
        <v>60</v>
      </c>
      <c r="Q20" s="2" t="s">
        <v>98</v>
      </c>
      <c r="R20" s="2">
        <v>1015</v>
      </c>
      <c r="S20" s="2" t="s">
        <v>107</v>
      </c>
      <c r="T20" s="2" t="s">
        <v>108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109</v>
      </c>
      <c r="J21" s="4">
        <v>6000</v>
      </c>
      <c r="K21" s="4">
        <v>350</v>
      </c>
      <c r="L21" s="4" t="s">
        <v>110</v>
      </c>
      <c r="M21" s="4" t="s">
        <v>46</v>
      </c>
      <c r="N21" s="4">
        <v>2</v>
      </c>
      <c r="O21" s="4">
        <v>120</v>
      </c>
      <c r="Q21" s="2" t="s">
        <v>98</v>
      </c>
      <c r="R21" s="2">
        <v>1019</v>
      </c>
      <c r="S21" s="2" t="s">
        <v>111</v>
      </c>
      <c r="T21" s="2" t="s">
        <v>112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43</v>
      </c>
      <c r="I22" s="4" t="s">
        <v>95</v>
      </c>
      <c r="J22" s="4">
        <v>6000</v>
      </c>
      <c r="K22" s="4">
        <v>350</v>
      </c>
      <c r="L22" s="4" t="s">
        <v>113</v>
      </c>
      <c r="M22" s="4" t="s">
        <v>46</v>
      </c>
      <c r="N22" s="4">
        <v>2</v>
      </c>
      <c r="O22" s="4">
        <v>120</v>
      </c>
      <c r="Q22" s="2" t="s">
        <v>98</v>
      </c>
      <c r="R22" s="2">
        <v>1022</v>
      </c>
      <c r="S22" s="2" t="s">
        <v>114</v>
      </c>
      <c r="T22" s="2" t="s">
        <v>115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40</v>
      </c>
      <c r="F23" s="4" t="s">
        <v>49</v>
      </c>
      <c r="G23" s="4" t="s">
        <v>50</v>
      </c>
      <c r="H23" s="4" t="s">
        <v>43</v>
      </c>
      <c r="I23" s="4" t="s">
        <v>51</v>
      </c>
      <c r="J23" s="4">
        <v>6000</v>
      </c>
      <c r="K23" s="4">
        <v>350</v>
      </c>
      <c r="L23" s="4" t="s">
        <v>116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117</v>
      </c>
      <c r="E24" s="4" t="s">
        <v>40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120</v>
      </c>
      <c r="Q24" s="2" t="s">
        <v>122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54</v>
      </c>
      <c r="E25" s="4" t="s">
        <v>55</v>
      </c>
      <c r="F25" s="4" t="s">
        <v>56</v>
      </c>
      <c r="G25" s="4" t="s">
        <v>57</v>
      </c>
      <c r="H25" s="4" t="s">
        <v>43</v>
      </c>
      <c r="I25" s="4" t="s">
        <v>123</v>
      </c>
      <c r="J25" s="4">
        <v>6000</v>
      </c>
      <c r="K25" s="4">
        <v>350</v>
      </c>
      <c r="L25" s="4" t="s">
        <v>124</v>
      </c>
      <c r="M25" s="4" t="s">
        <v>60</v>
      </c>
      <c r="N25" s="4">
        <v>3</v>
      </c>
      <c r="O25" s="4">
        <v>120</v>
      </c>
      <c r="Q25" s="2" t="s">
        <v>125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70</v>
      </c>
      <c r="E26" s="4" t="s">
        <v>71</v>
      </c>
      <c r="F26" s="4" t="s">
        <v>72</v>
      </c>
      <c r="G26" s="4" t="s">
        <v>73</v>
      </c>
      <c r="H26" s="4" t="s">
        <v>43</v>
      </c>
      <c r="I26" s="4" t="s">
        <v>126</v>
      </c>
      <c r="J26" s="4">
        <v>6000</v>
      </c>
      <c r="K26" s="4">
        <v>350</v>
      </c>
      <c r="L26" s="4" t="s">
        <v>127</v>
      </c>
      <c r="M26" s="4" t="s">
        <v>76</v>
      </c>
      <c r="N26" s="4">
        <v>3</v>
      </c>
      <c r="O26" s="4">
        <v>120</v>
      </c>
      <c r="Q26" s="2" t="s">
        <v>128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129</v>
      </c>
      <c r="J27" s="5">
        <v>15000</v>
      </c>
      <c r="K27" s="5">
        <v>600</v>
      </c>
      <c r="L27" s="5" t="s">
        <v>130</v>
      </c>
      <c r="M27" s="5" t="s">
        <v>46</v>
      </c>
      <c r="N27" s="5">
        <v>2</v>
      </c>
      <c r="O27" s="5">
        <v>180</v>
      </c>
      <c r="Q27" s="2" t="s">
        <v>131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91</v>
      </c>
      <c r="E28" s="5" t="s">
        <v>92</v>
      </c>
      <c r="F28" s="5" t="s">
        <v>93</v>
      </c>
      <c r="G28" s="5" t="s">
        <v>94</v>
      </c>
      <c r="H28" s="5" t="s">
        <v>43</v>
      </c>
      <c r="I28" s="5" t="s">
        <v>95</v>
      </c>
      <c r="J28" s="5">
        <v>15000</v>
      </c>
      <c r="K28" s="5">
        <v>600</v>
      </c>
      <c r="L28" s="5" t="s">
        <v>132</v>
      </c>
      <c r="M28" s="5" t="s">
        <v>46</v>
      </c>
      <c r="N28" s="5">
        <v>2</v>
      </c>
      <c r="O28" s="5">
        <v>180</v>
      </c>
      <c r="Q28" s="2" t="s">
        <v>133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40</v>
      </c>
      <c r="F29" s="5" t="s">
        <v>49</v>
      </c>
      <c r="G29" s="5" t="s">
        <v>50</v>
      </c>
      <c r="H29" s="5" t="s">
        <v>43</v>
      </c>
      <c r="I29" s="5" t="s">
        <v>51</v>
      </c>
      <c r="J29" s="5">
        <v>15000</v>
      </c>
      <c r="K29" s="5">
        <v>600</v>
      </c>
      <c r="L29" s="5" t="s">
        <v>134</v>
      </c>
      <c r="M29" s="5" t="s">
        <v>46</v>
      </c>
      <c r="N29" s="5">
        <v>2</v>
      </c>
      <c r="O29" s="5">
        <v>180</v>
      </c>
      <c r="Q29" s="2" t="s">
        <v>98</v>
      </c>
      <c r="R29" s="2">
        <v>2001</v>
      </c>
      <c r="S29" s="2" t="s">
        <v>135</v>
      </c>
      <c r="T29" s="2" t="s">
        <v>136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137</v>
      </c>
      <c r="E30" s="5" t="s">
        <v>138</v>
      </c>
      <c r="F30" s="5" t="s">
        <v>139</v>
      </c>
      <c r="G30" s="5" t="s">
        <v>140</v>
      </c>
      <c r="H30" s="5" t="s">
        <v>43</v>
      </c>
      <c r="I30" s="5" t="s">
        <v>141</v>
      </c>
      <c r="J30" s="5">
        <v>15000</v>
      </c>
      <c r="K30" s="5">
        <v>600</v>
      </c>
      <c r="L30" s="5" t="s">
        <v>142</v>
      </c>
      <c r="M30" s="5" t="s">
        <v>46</v>
      </c>
      <c r="N30" s="5">
        <v>2</v>
      </c>
      <c r="O30" s="5">
        <v>180</v>
      </c>
      <c r="Q30" s="2" t="s">
        <v>98</v>
      </c>
      <c r="R30" s="2">
        <v>2002</v>
      </c>
      <c r="S30" s="2" t="s">
        <v>143</v>
      </c>
      <c r="T30" s="2" t="s">
        <v>144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117</v>
      </c>
      <c r="E31" s="5" t="s">
        <v>40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145</v>
      </c>
      <c r="M31" s="5" t="s">
        <v>46</v>
      </c>
      <c r="N31" s="5">
        <v>2</v>
      </c>
      <c r="O31" s="5">
        <v>180</v>
      </c>
      <c r="Q31" s="2" t="s">
        <v>98</v>
      </c>
      <c r="R31" s="2">
        <v>3001</v>
      </c>
      <c r="S31" s="2" t="s">
        <v>146</v>
      </c>
      <c r="T31" s="2" t="s">
        <v>147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54</v>
      </c>
      <c r="E32" s="5" t="s">
        <v>55</v>
      </c>
      <c r="F32" s="5" t="s">
        <v>56</v>
      </c>
      <c r="G32" s="5" t="s">
        <v>57</v>
      </c>
      <c r="H32" s="5" t="s">
        <v>43</v>
      </c>
      <c r="I32" s="5" t="s">
        <v>148</v>
      </c>
      <c r="J32" s="5">
        <v>15000</v>
      </c>
      <c r="K32" s="5">
        <v>600</v>
      </c>
      <c r="L32" s="5" t="s">
        <v>149</v>
      </c>
      <c r="M32" s="5" t="s">
        <v>60</v>
      </c>
      <c r="N32" s="5">
        <v>3</v>
      </c>
      <c r="O32" s="5">
        <v>180</v>
      </c>
      <c r="Q32" s="2" t="s">
        <v>98</v>
      </c>
      <c r="R32" s="2">
        <v>3002</v>
      </c>
      <c r="S32" s="2" t="s">
        <v>150</v>
      </c>
      <c r="T32" s="2" t="s">
        <v>151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70</v>
      </c>
      <c r="E33" s="5" t="s">
        <v>71</v>
      </c>
      <c r="F33" s="5" t="s">
        <v>72</v>
      </c>
      <c r="G33" s="5" t="s">
        <v>73</v>
      </c>
      <c r="H33" s="5" t="s">
        <v>43</v>
      </c>
      <c r="I33" s="5" t="s">
        <v>152</v>
      </c>
      <c r="J33" s="5">
        <v>15000</v>
      </c>
      <c r="K33" s="5">
        <v>600</v>
      </c>
      <c r="L33" s="5" t="s">
        <v>153</v>
      </c>
      <c r="M33" s="5" t="s">
        <v>76</v>
      </c>
      <c r="N33" s="5">
        <v>3</v>
      </c>
      <c r="O33" s="5">
        <v>180</v>
      </c>
      <c r="Q33" s="2" t="s">
        <v>98</v>
      </c>
      <c r="R33" s="2">
        <v>3003</v>
      </c>
      <c r="S33" s="2" t="s">
        <v>154</v>
      </c>
      <c r="T33" s="2" t="s">
        <v>155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156</v>
      </c>
      <c r="J34" s="4">
        <v>60000</v>
      </c>
      <c r="K34" s="4">
        <v>1200</v>
      </c>
      <c r="L34" s="4" t="s">
        <v>157</v>
      </c>
      <c r="M34" s="4" t="s">
        <v>46</v>
      </c>
      <c r="N34" s="4">
        <v>2</v>
      </c>
      <c r="O34" s="4">
        <v>250</v>
      </c>
      <c r="Q34" s="2" t="s">
        <v>98</v>
      </c>
      <c r="R34" s="2">
        <v>3101</v>
      </c>
      <c r="S34" s="2" t="s">
        <v>158</v>
      </c>
      <c r="T34" s="2" t="s">
        <v>159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43</v>
      </c>
      <c r="I35" s="4" t="s">
        <v>95</v>
      </c>
      <c r="J35" s="4">
        <v>60000</v>
      </c>
      <c r="K35" s="4">
        <v>1200</v>
      </c>
      <c r="L35" s="4" t="s">
        <v>160</v>
      </c>
      <c r="M35" s="4" t="s">
        <v>46</v>
      </c>
      <c r="N35" s="4">
        <v>2</v>
      </c>
      <c r="O35" s="4">
        <v>250</v>
      </c>
      <c r="Q35" s="2" t="s">
        <v>98</v>
      </c>
      <c r="R35" s="2">
        <v>3102</v>
      </c>
      <c r="S35" s="2" t="s">
        <v>161</v>
      </c>
      <c r="T35" s="2" t="s">
        <v>162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40</v>
      </c>
      <c r="F36" s="4" t="s">
        <v>49</v>
      </c>
      <c r="G36" s="4" t="s">
        <v>50</v>
      </c>
      <c r="H36" s="4" t="s">
        <v>43</v>
      </c>
      <c r="I36" s="4" t="s">
        <v>51</v>
      </c>
      <c r="J36" s="4">
        <v>60000</v>
      </c>
      <c r="K36" s="4">
        <v>1200</v>
      </c>
      <c r="L36" s="4" t="s">
        <v>163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137</v>
      </c>
      <c r="E37" s="4" t="s">
        <v>138</v>
      </c>
      <c r="F37" s="4" t="s">
        <v>139</v>
      </c>
      <c r="G37" s="4" t="s">
        <v>140</v>
      </c>
      <c r="H37" s="4" t="s">
        <v>43</v>
      </c>
      <c r="I37" s="4" t="s">
        <v>141</v>
      </c>
      <c r="J37" s="4">
        <v>60000</v>
      </c>
      <c r="K37" s="4">
        <v>1200</v>
      </c>
      <c r="L37" s="4" t="s">
        <v>164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117</v>
      </c>
      <c r="E38" s="4" t="s">
        <v>40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165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54</v>
      </c>
      <c r="E39" s="4" t="s">
        <v>55</v>
      </c>
      <c r="F39" s="4" t="s">
        <v>56</v>
      </c>
      <c r="G39" s="4" t="s">
        <v>57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60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70</v>
      </c>
      <c r="E40" s="4" t="s">
        <v>71</v>
      </c>
      <c r="F40" s="4" t="s">
        <v>72</v>
      </c>
      <c r="G40" s="4" t="s">
        <v>73</v>
      </c>
      <c r="H40" s="4" t="s">
        <v>43</v>
      </c>
      <c r="I40" s="4" t="s">
        <v>168</v>
      </c>
      <c r="J40" s="4">
        <v>60000</v>
      </c>
      <c r="K40" s="4">
        <v>1200</v>
      </c>
      <c r="L40" s="4" t="s">
        <v>169</v>
      </c>
      <c r="M40" s="4" t="s">
        <v>76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4">
        <v>708</v>
      </c>
      <c r="B41" s="4" t="s">
        <v>38</v>
      </c>
      <c r="C41" s="4">
        <v>7</v>
      </c>
      <c r="D41" s="4" t="s">
        <v>170</v>
      </c>
      <c r="E41" s="4" t="s">
        <v>171</v>
      </c>
      <c r="F41" s="4" t="s">
        <v>172</v>
      </c>
      <c r="G41" s="4" t="s">
        <v>173</v>
      </c>
      <c r="H41" s="4" t="s">
        <v>43</v>
      </c>
      <c r="I41" s="4" t="s">
        <v>174</v>
      </c>
      <c r="J41" s="4">
        <v>60000</v>
      </c>
      <c r="K41" s="4">
        <v>1200</v>
      </c>
      <c r="L41" s="4" t="s">
        <v>175</v>
      </c>
      <c r="M41" s="4" t="s">
        <v>176</v>
      </c>
      <c r="N41" s="4">
        <v>3</v>
      </c>
      <c r="O41" s="4">
        <v>250</v>
      </c>
      <c r="W41" s="2">
        <f t="shared" si="7"/>
        <v>250</v>
      </c>
      <c r="AB41" s="2">
        <f t="shared" si="1"/>
        <v>10315</v>
      </c>
      <c r="AD41" s="2" t="str">
        <f>"9901|1|"&amp;AB41&amp;";9902|1|"&amp;AB41&amp;";9903|1|"&amp;AB41</f>
        <v>9901|1|10315;9902|1|10315;9903|1|10315</v>
      </c>
    </row>
    <row r="42" s="2" customFormat="1" spans="1:30">
      <c r="A42" s="5">
        <v>801</v>
      </c>
      <c r="B42" s="5" t="s">
        <v>38</v>
      </c>
      <c r="C42" s="5">
        <v>8</v>
      </c>
      <c r="D42" s="5" t="s">
        <v>39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177</v>
      </c>
      <c r="J42" s="5">
        <v>200000</v>
      </c>
      <c r="K42" s="5">
        <v>2500</v>
      </c>
      <c r="L42" s="5" t="s">
        <v>178</v>
      </c>
      <c r="M42" s="5" t="s">
        <v>46</v>
      </c>
      <c r="N42" s="5">
        <v>2</v>
      </c>
      <c r="O42" s="5">
        <v>360</v>
      </c>
      <c r="W42" s="2">
        <f>X21</f>
        <v>360</v>
      </c>
      <c r="AB42" s="2">
        <f>X12</f>
        <v>51315</v>
      </c>
      <c r="AD42" s="2" t="str">
        <f>"9605|2|"&amp;AB42</f>
        <v>9605|2|51315</v>
      </c>
    </row>
    <row r="43" s="2" customFormat="1" spans="1:30">
      <c r="A43" s="5">
        <v>802</v>
      </c>
      <c r="B43" s="5" t="s">
        <v>38</v>
      </c>
      <c r="C43" s="5">
        <v>8</v>
      </c>
      <c r="D43" s="5" t="s">
        <v>91</v>
      </c>
      <c r="E43" s="5" t="s">
        <v>92</v>
      </c>
      <c r="F43" s="5" t="s">
        <v>93</v>
      </c>
      <c r="G43" s="5" t="s">
        <v>94</v>
      </c>
      <c r="H43" s="5" t="s">
        <v>43</v>
      </c>
      <c r="I43" s="5" t="s">
        <v>95</v>
      </c>
      <c r="J43" s="5">
        <v>200000</v>
      </c>
      <c r="K43" s="5">
        <v>2500</v>
      </c>
      <c r="L43" s="5" t="s">
        <v>179</v>
      </c>
      <c r="M43" s="5" t="s">
        <v>46</v>
      </c>
      <c r="N43" s="5">
        <v>2</v>
      </c>
      <c r="O43" s="5">
        <v>360</v>
      </c>
      <c r="W43" s="2">
        <f t="shared" ref="W43:W49" si="8">W42</f>
        <v>360</v>
      </c>
      <c r="AB43" s="2">
        <f t="shared" si="1"/>
        <v>51315</v>
      </c>
      <c r="AD43" s="2" t="str">
        <f>"9604|2|"&amp;AB43</f>
        <v>9604|2|51315</v>
      </c>
    </row>
    <row r="44" s="2" customFormat="1" spans="1:30">
      <c r="A44" s="5">
        <v>803</v>
      </c>
      <c r="B44" s="5" t="s">
        <v>38</v>
      </c>
      <c r="C44" s="5">
        <v>8</v>
      </c>
      <c r="D44" s="5" t="s">
        <v>48</v>
      </c>
      <c r="E44" s="5" t="s">
        <v>40</v>
      </c>
      <c r="F44" s="5" t="s">
        <v>49</v>
      </c>
      <c r="G44" s="5" t="s">
        <v>50</v>
      </c>
      <c r="H44" s="5" t="s">
        <v>43</v>
      </c>
      <c r="I44" s="5" t="s">
        <v>51</v>
      </c>
      <c r="J44" s="5">
        <v>200000</v>
      </c>
      <c r="K44" s="5">
        <v>2500</v>
      </c>
      <c r="L44" s="5" t="s">
        <v>180</v>
      </c>
      <c r="M44" s="5" t="s">
        <v>46</v>
      </c>
      <c r="N44" s="5">
        <v>2</v>
      </c>
      <c r="O44" s="5">
        <v>360</v>
      </c>
      <c r="W44" s="2">
        <f t="shared" si="8"/>
        <v>360</v>
      </c>
      <c r="AB44" s="2">
        <f t="shared" si="1"/>
        <v>51315</v>
      </c>
      <c r="AD44" s="2" t="str">
        <f>"9602|2|"&amp;AB44</f>
        <v>9602|2|51315</v>
      </c>
    </row>
    <row r="45" s="2" customFormat="1" spans="1:30">
      <c r="A45" s="5">
        <v>804</v>
      </c>
      <c r="B45" s="5" t="s">
        <v>38</v>
      </c>
      <c r="C45" s="5">
        <v>8</v>
      </c>
      <c r="D45" s="5" t="s">
        <v>137</v>
      </c>
      <c r="E45" s="5" t="s">
        <v>138</v>
      </c>
      <c r="F45" s="5" t="s">
        <v>139</v>
      </c>
      <c r="G45" s="5" t="s">
        <v>140</v>
      </c>
      <c r="H45" s="5" t="s">
        <v>43</v>
      </c>
      <c r="I45" s="5" t="s">
        <v>141</v>
      </c>
      <c r="J45" s="5">
        <v>200000</v>
      </c>
      <c r="K45" s="5">
        <v>2500</v>
      </c>
      <c r="L45" s="5" t="s">
        <v>181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1"/>
        <v>51315</v>
      </c>
      <c r="AD45" s="2" t="str">
        <f>"9603|2|"&amp;AB45</f>
        <v>9603|2|51315</v>
      </c>
    </row>
    <row r="46" s="2" customFormat="1" spans="1:30">
      <c r="A46" s="5">
        <v>805</v>
      </c>
      <c r="B46" s="5" t="s">
        <v>38</v>
      </c>
      <c r="C46" s="5">
        <v>8</v>
      </c>
      <c r="D46" s="5" t="s">
        <v>117</v>
      </c>
      <c r="E46" s="5" t="s">
        <v>40</v>
      </c>
      <c r="F46" s="5" t="s">
        <v>118</v>
      </c>
      <c r="G46" s="5" t="s">
        <v>119</v>
      </c>
      <c r="H46" s="5" t="s">
        <v>43</v>
      </c>
      <c r="I46" s="5" t="s">
        <v>120</v>
      </c>
      <c r="J46" s="5">
        <v>200000</v>
      </c>
      <c r="K46" s="5">
        <v>2500</v>
      </c>
      <c r="L46" s="5" t="s">
        <v>182</v>
      </c>
      <c r="M46" s="5" t="s">
        <v>46</v>
      </c>
      <c r="N46" s="5">
        <v>2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1"/>
        <v>51315</v>
      </c>
      <c r="AD46" s="2" t="str">
        <f>"9601|2|"&amp;AB46</f>
        <v>9601|2|51315</v>
      </c>
    </row>
    <row r="47" s="2" customFormat="1" spans="1:30">
      <c r="A47" s="5">
        <v>806</v>
      </c>
      <c r="B47" s="5" t="s">
        <v>38</v>
      </c>
      <c r="C47" s="5">
        <v>8</v>
      </c>
      <c r="D47" s="5" t="s">
        <v>54</v>
      </c>
      <c r="E47" s="5" t="s">
        <v>55</v>
      </c>
      <c r="F47" s="5" t="s">
        <v>56</v>
      </c>
      <c r="G47" s="5" t="s">
        <v>57</v>
      </c>
      <c r="H47" s="5" t="s">
        <v>43</v>
      </c>
      <c r="I47" s="5" t="s">
        <v>183</v>
      </c>
      <c r="J47" s="5">
        <v>200000</v>
      </c>
      <c r="K47" s="5">
        <v>2500</v>
      </c>
      <c r="L47" s="5" t="s">
        <v>184</v>
      </c>
      <c r="M47" s="5" t="s">
        <v>60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1"/>
        <v>51315</v>
      </c>
      <c r="AD47" s="2" t="str">
        <f>"9701|1|"&amp;AB47&amp;";9702|1|"&amp;AB47&amp;";9703|1|"&amp;AB47</f>
        <v>9701|1|51315;9702|1|51315;9703|1|51315</v>
      </c>
    </row>
    <row r="48" s="2" customFormat="1" spans="1:30">
      <c r="A48" s="5">
        <v>807</v>
      </c>
      <c r="B48" s="5" t="s">
        <v>38</v>
      </c>
      <c r="C48" s="5">
        <v>8</v>
      </c>
      <c r="D48" s="5" t="s">
        <v>70</v>
      </c>
      <c r="E48" s="5" t="s">
        <v>71</v>
      </c>
      <c r="F48" s="5" t="s">
        <v>72</v>
      </c>
      <c r="G48" s="5" t="s">
        <v>73</v>
      </c>
      <c r="H48" s="5" t="s">
        <v>43</v>
      </c>
      <c r="I48" s="5" t="s">
        <v>185</v>
      </c>
      <c r="J48" s="5">
        <v>200000</v>
      </c>
      <c r="K48" s="5">
        <v>2500</v>
      </c>
      <c r="L48" s="5" t="s">
        <v>186</v>
      </c>
      <c r="M48" s="5" t="s">
        <v>76</v>
      </c>
      <c r="N48" s="5">
        <v>3</v>
      </c>
      <c r="O48" s="5">
        <v>360</v>
      </c>
      <c r="W48" s="2">
        <f t="shared" si="8"/>
        <v>360</v>
      </c>
      <c r="X48" s="3"/>
      <c r="Y48" s="3"/>
      <c r="Z48" s="3"/>
      <c r="AA48" s="3"/>
      <c r="AB48" s="2">
        <f t="shared" si="1"/>
        <v>51315</v>
      </c>
      <c r="AD48" s="2" t="str">
        <f>"9804|3|"&amp;AB48</f>
        <v>9804|3|51315</v>
      </c>
    </row>
    <row r="49" s="2" customFormat="1" spans="1:30">
      <c r="A49" s="5">
        <v>808</v>
      </c>
      <c r="B49" s="5" t="s">
        <v>38</v>
      </c>
      <c r="C49" s="5">
        <v>8</v>
      </c>
      <c r="D49" s="5" t="s">
        <v>170</v>
      </c>
      <c r="E49" s="5" t="s">
        <v>171</v>
      </c>
      <c r="F49" s="5" t="s">
        <v>172</v>
      </c>
      <c r="G49" s="5" t="s">
        <v>173</v>
      </c>
      <c r="H49" s="5" t="s">
        <v>43</v>
      </c>
      <c r="I49" s="5" t="s">
        <v>187</v>
      </c>
      <c r="J49" s="5">
        <v>200000</v>
      </c>
      <c r="K49" s="5">
        <v>2500</v>
      </c>
      <c r="L49" s="5" t="s">
        <v>188</v>
      </c>
      <c r="M49" s="5" t="s">
        <v>176</v>
      </c>
      <c r="N49" s="5">
        <v>3</v>
      </c>
      <c r="O49" s="5">
        <v>360</v>
      </c>
      <c r="W49" s="2">
        <f t="shared" si="8"/>
        <v>360</v>
      </c>
      <c r="X49" s="3"/>
      <c r="Y49" s="3"/>
      <c r="Z49" s="3"/>
      <c r="AA49" s="3"/>
      <c r="AB49" s="2">
        <f t="shared" si="1"/>
        <v>51315</v>
      </c>
      <c r="AD49" s="2" t="str">
        <f>"9901|1|"&amp;AB49&amp;";9902|1|"&amp;AB49&amp;";9903|1|"&amp;AB49</f>
        <v>9901|1|51315;9902|1|51315;9903|1|51315</v>
      </c>
    </row>
    <row r="50" s="2" customFormat="1" spans="1:27">
      <c r="A50" s="6">
        <v>9001</v>
      </c>
      <c r="B50" s="6" t="s">
        <v>38</v>
      </c>
      <c r="C50" s="6">
        <v>0</v>
      </c>
      <c r="D50" s="6" t="s">
        <v>39</v>
      </c>
      <c r="E50" s="6" t="s">
        <v>40</v>
      </c>
      <c r="F50" s="6" t="s">
        <v>41</v>
      </c>
      <c r="G50" s="6" t="s">
        <v>42</v>
      </c>
      <c r="H50" s="6" t="s">
        <v>43</v>
      </c>
      <c r="I50" s="6" t="s">
        <v>189</v>
      </c>
      <c r="J50" s="6">
        <v>100</v>
      </c>
      <c r="K50" s="6">
        <v>50</v>
      </c>
      <c r="L50" s="6" t="s">
        <v>190</v>
      </c>
      <c r="M50" s="6" t="s">
        <v>46</v>
      </c>
      <c r="N50" s="6">
        <v>1</v>
      </c>
      <c r="O50" s="6">
        <v>1</v>
      </c>
      <c r="X50" s="3"/>
      <c r="Y50" s="3"/>
      <c r="Z50" s="3"/>
      <c r="AA50" s="3"/>
    </row>
    <row r="51" s="2" customFormat="1" spans="1:27">
      <c r="A51" s="6">
        <v>9002</v>
      </c>
      <c r="B51" s="6" t="s">
        <v>38</v>
      </c>
      <c r="C51" s="6">
        <v>0</v>
      </c>
      <c r="D51" s="6" t="s">
        <v>54</v>
      </c>
      <c r="E51" s="6" t="s">
        <v>55</v>
      </c>
      <c r="F51" s="6" t="s">
        <v>56</v>
      </c>
      <c r="G51" s="6" t="s">
        <v>57</v>
      </c>
      <c r="H51" s="6" t="s">
        <v>43</v>
      </c>
      <c r="I51" s="6" t="s">
        <v>191</v>
      </c>
      <c r="J51" s="6">
        <v>100</v>
      </c>
      <c r="K51" s="6">
        <v>50</v>
      </c>
      <c r="L51" s="6" t="s">
        <v>192</v>
      </c>
      <c r="M51" s="6" t="s">
        <v>60</v>
      </c>
      <c r="N51" s="6">
        <v>2</v>
      </c>
      <c r="O51" s="6">
        <v>1</v>
      </c>
      <c r="X51" s="3"/>
      <c r="Y51" s="3"/>
      <c r="Z51" s="3"/>
      <c r="AA51" s="3"/>
    </row>
    <row r="56" spans="8:11">
      <c r="H56" s="2" t="s">
        <v>193</v>
      </c>
      <c r="I56" s="2" t="s">
        <v>194</v>
      </c>
      <c r="J56" s="2" t="s">
        <v>195</v>
      </c>
      <c r="K56" s="2" t="s">
        <v>196</v>
      </c>
    </row>
    <row r="57" spans="8:11">
      <c r="H57" s="2" t="s">
        <v>197</v>
      </c>
      <c r="I57" s="2" t="s">
        <v>198</v>
      </c>
      <c r="J57" s="2" t="s">
        <v>199</v>
      </c>
      <c r="K57" s="2" t="s">
        <v>200</v>
      </c>
    </row>
    <row r="58" spans="8:11">
      <c r="H58" s="2" t="s">
        <v>44</v>
      </c>
      <c r="I58" s="2" t="s">
        <v>201</v>
      </c>
      <c r="J58" s="2"/>
      <c r="K58" s="2"/>
    </row>
    <row r="59" spans="8:11">
      <c r="H59" s="2" t="s">
        <v>202</v>
      </c>
      <c r="I59" s="2" t="s">
        <v>203</v>
      </c>
      <c r="J59" s="2" t="s">
        <v>74</v>
      </c>
      <c r="K59" s="2"/>
    </row>
    <row r="60" spans="8:11">
      <c r="H60" s="2" t="s">
        <v>204</v>
      </c>
      <c r="I60" s="2" t="s">
        <v>205</v>
      </c>
      <c r="J60" s="2" t="s">
        <v>85</v>
      </c>
      <c r="K60" s="2"/>
    </row>
    <row r="61" spans="8:11">
      <c r="H61" s="2" t="s">
        <v>206</v>
      </c>
      <c r="I61" s="2" t="s">
        <v>207</v>
      </c>
      <c r="J61" s="2" t="s">
        <v>105</v>
      </c>
      <c r="K61" s="2"/>
    </row>
    <row r="62" spans="8:11">
      <c r="H62" s="2" t="s">
        <v>208</v>
      </c>
      <c r="I62" s="2" t="s">
        <v>209</v>
      </c>
      <c r="J62" s="2" t="s">
        <v>126</v>
      </c>
      <c r="K62" s="2"/>
    </row>
    <row r="63" spans="8:11">
      <c r="H63" s="2" t="s">
        <v>210</v>
      </c>
      <c r="I63" s="2" t="s">
        <v>211</v>
      </c>
      <c r="J63" s="2" t="s">
        <v>152</v>
      </c>
      <c r="K63" s="2"/>
    </row>
    <row r="64" spans="8:11">
      <c r="H64" s="2" t="s">
        <v>212</v>
      </c>
      <c r="I64" s="2" t="s">
        <v>213</v>
      </c>
      <c r="J64" s="2" t="s">
        <v>168</v>
      </c>
      <c r="K64" s="2" t="s">
        <v>174</v>
      </c>
    </row>
    <row r="65" spans="8:11">
      <c r="H65" s="2" t="s">
        <v>214</v>
      </c>
      <c r="I65" s="2" t="s">
        <v>215</v>
      </c>
      <c r="J65" s="2" t="s">
        <v>185</v>
      </c>
      <c r="K65" s="2" t="s">
        <v>187</v>
      </c>
    </row>
    <row r="81" spans="16:16">
      <c r="P81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2021-04-09T05:59:36Z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8AAB92A69F8E422CB483836717BF2D56</vt:lpwstr>
  </property>
</Properties>
</file>