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v/projects/ExampleEntityDomainDrivenDesign/"/>
    </mc:Choice>
  </mc:AlternateContent>
  <xr:revisionPtr revIDLastSave="0" documentId="13_ncr:1_{A50F28C2-2CBE-F846-AB22-F79B55A38D03}" xr6:coauthVersionLast="47" xr6:coauthVersionMax="47" xr10:uidLastSave="{00000000-0000-0000-0000-000000000000}"/>
  <bookViews>
    <workbookView xWindow="2080" yWindow="760" windowWidth="25920" windowHeight="17400" firstSheet="1" activeTab="1" xr2:uid="{115B3E4A-5664-4D53-B813-A285BCC7EAD1}"/>
  </bookViews>
  <sheets>
    <sheet name="Sheet1" sheetId="4" r:id="rId1"/>
    <sheet name="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3" l="1"/>
  <c r="B7" i="3" s="1"/>
  <c r="G12" i="3"/>
  <c r="G17" i="3" s="1"/>
  <c r="C7" i="3" s="1"/>
  <c r="C12" i="3"/>
  <c r="C17" i="3" s="1"/>
  <c r="C3" i="3" s="1"/>
  <c r="F12" i="3"/>
  <c r="F17" i="3" s="1"/>
  <c r="C6" i="3" s="1"/>
  <c r="D12" i="3"/>
  <c r="D17" i="3" s="1"/>
  <c r="C4" i="3" s="1"/>
  <c r="E12" i="3"/>
  <c r="E17" i="3" s="1"/>
  <c r="C5" i="3" s="1"/>
  <c r="B12" i="3"/>
  <c r="B17" i="3" s="1"/>
  <c r="C2" i="3" s="1"/>
  <c r="F17" i="4"/>
  <c r="B6" i="4" s="1"/>
  <c r="E17" i="4"/>
  <c r="B5" i="4" s="1"/>
  <c r="D17" i="4"/>
  <c r="B4" i="4" s="1"/>
  <c r="C17" i="4"/>
  <c r="B17" i="4"/>
  <c r="F16" i="4"/>
  <c r="C6" i="4" s="1"/>
  <c r="E16" i="4"/>
  <c r="C5" i="4" s="1"/>
  <c r="D16" i="4"/>
  <c r="C4" i="4" s="1"/>
  <c r="C16" i="4"/>
  <c r="C3" i="4" s="1"/>
  <c r="B16" i="4"/>
  <c r="C2" i="4" s="1"/>
  <c r="B3" i="4"/>
  <c r="B2" i="4"/>
  <c r="C18" i="3"/>
  <c r="B3" i="3" s="1"/>
  <c r="D18" i="3"/>
  <c r="B4" i="3" s="1"/>
  <c r="E18" i="3"/>
  <c r="B5" i="3" s="1"/>
  <c r="F18" i="3"/>
  <c r="B6" i="3" s="1"/>
  <c r="B18" i="3"/>
  <c r="B2" i="3" s="1"/>
  <c r="D2" i="3" l="1"/>
  <c r="B19" i="3" s="1"/>
  <c r="D4" i="3"/>
  <c r="D19" i="3" s="1"/>
  <c r="D5" i="3"/>
  <c r="E19" i="3" s="1"/>
  <c r="D3" i="3"/>
  <c r="C19" i="3" s="1"/>
  <c r="D2" i="4"/>
  <c r="D6" i="4"/>
  <c r="D4" i="4"/>
  <c r="D3" i="4"/>
  <c r="D5" i="4"/>
  <c r="D7" i="3" l="1"/>
  <c r="G19" i="3" s="1"/>
  <c r="D6" i="3"/>
  <c r="F19" i="3" s="1"/>
</calcChain>
</file>

<file path=xl/sharedStrings.xml><?xml version="1.0" encoding="utf-8"?>
<sst xmlns="http://schemas.openxmlformats.org/spreadsheetml/2006/main" count="47" uniqueCount="23">
  <si>
    <t>I</t>
  </si>
  <si>
    <t>A</t>
  </si>
  <si>
    <t>Package</t>
  </si>
  <si>
    <t>API</t>
  </si>
  <si>
    <t>Data</t>
  </si>
  <si>
    <t>Logic</t>
  </si>
  <si>
    <t>D'</t>
  </si>
  <si>
    <t>Services</t>
  </si>
  <si>
    <t>Common</t>
  </si>
  <si>
    <t>Tc</t>
  </si>
  <si>
    <t>Ac</t>
  </si>
  <si>
    <t>Cc</t>
  </si>
  <si>
    <t>Aco</t>
  </si>
  <si>
    <t>Eco</t>
  </si>
  <si>
    <t>Field</t>
  </si>
  <si>
    <t>Afferent</t>
  </si>
  <si>
    <t>Efferent</t>
  </si>
  <si>
    <t>Conc Class</t>
  </si>
  <si>
    <t>Abs Class</t>
  </si>
  <si>
    <t>Total Class</t>
  </si>
  <si>
    <t>Domain</t>
  </si>
  <si>
    <t>Domain.Access</t>
  </si>
  <si>
    <t>Data.Access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</si>
</sst>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04141377539242E-2"/>
                  <c:y val="-0.11574074074074082"/>
                </c:manualLayout>
              </c:layout>
              <c:tx>
                <c:rich>
                  <a:bodyPr/>
                  <a:lstStyle/>
                  <a:p>
                    <a:fld id="{5C97D8B1-91AB-1841-8345-E761D2F0BD6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389F5D-18BD-774D-8AD9-921AA0E9A9C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C5B7CE0-7543-624A-9B26-110EB75E09A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9D0-4BAD-BAD2-D2274090499D}"/>
                </c:ext>
              </c:extLst>
            </c:dLbl>
            <c:dLbl>
              <c:idx val="1"/>
              <c:layout>
                <c:manualLayout>
                  <c:x val="-0.11388888888888889"/>
                  <c:y val="-0.15740740740740741"/>
                </c:manualLayout>
              </c:layout>
              <c:tx>
                <c:rich>
                  <a:bodyPr/>
                  <a:lstStyle/>
                  <a:p>
                    <a:fld id="{64A2B05D-81A9-1C4A-B316-037F08CF21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FC537A-807E-FA42-9C88-CBF69D71FDE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FDBF8A8-6DA2-D245-9B23-5368F4736C4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9D0-4BAD-BAD2-D2274090499D}"/>
                </c:ext>
              </c:extLst>
            </c:dLbl>
            <c:dLbl>
              <c:idx val="2"/>
              <c:layout>
                <c:manualLayout>
                  <c:x val="-0.12777777777777788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9FF77754-CCF9-AB40-8D32-4FC65B504B9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9F1A72-5951-B94E-A1D5-F4BC1338412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BEE5051-F602-0D49-88E7-01376BD7D05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9D0-4BAD-BAD2-D2274090499D}"/>
                </c:ext>
              </c:extLst>
            </c:dLbl>
            <c:dLbl>
              <c:idx val="3"/>
              <c:layout>
                <c:manualLayout>
                  <c:x val="-0.14722211286089235"/>
                  <c:y val="-5.29768153980751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D6E176-3228-174A-B4C9-1F25AF012C25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44A64204-F5CD-0349-9677-2D4294734ACB}" type="XVALUE">
                      <a:rPr lang="en-US" baseline="0"/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7B35D28F-F68F-204B-B5D3-5BDB44C9E42A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06933508311458"/>
                      <c:h val="0.1248611111111111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9D0-4BAD-BAD2-D227409049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456A83-6D11-2844-98A0-6C721A8ED0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9B21A7-BB80-4442-A603-5AE05303F15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0B7BF82-5F09-F54A-B6D8-67D6461318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9D0-4BAD-BAD2-D227409049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0.33333333333333331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Sheet1!$A$2:$A$6</c15:f>
                <c15:dlblRangeCache>
                  <c:ptCount val="5"/>
                  <c:pt idx="0">
                    <c:v>API</c:v>
                  </c:pt>
                  <c:pt idx="1">
                    <c:v>Services</c:v>
                  </c:pt>
                  <c:pt idx="2">
                    <c:v>Logic</c:v>
                  </c:pt>
                  <c:pt idx="3">
                    <c:v>Data</c:v>
                  </c:pt>
                  <c:pt idx="4">
                    <c:v>Common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9D0-4BAD-BAD2-D22740904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300687"/>
        <c:axId val="1960298607"/>
      </c:scatterChart>
      <c:valAx>
        <c:axId val="196030068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98607"/>
        <c:crosses val="autoZero"/>
        <c:crossBetween val="midCat"/>
        <c:majorUnit val="0.1"/>
      </c:valAx>
      <c:valAx>
        <c:axId val="196029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ABSTRACTNESS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04141377539242E-2"/>
                  <c:y val="-0.11574074074074082"/>
                </c:manualLayout>
              </c:layout>
              <c:tx>
                <c:rich>
                  <a:bodyPr/>
                  <a:lstStyle/>
                  <a:p>
                    <a:fld id="{B4B47E08-0214-8145-98B8-DB96E35047A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BE8BB4-01AC-194D-93AE-A77111E5283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91B5DC1-027D-344D-84E5-CCB771B096C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00-459B-8C8D-4726D1CD2FD7}"/>
                </c:ext>
              </c:extLst>
            </c:dLbl>
            <c:dLbl>
              <c:idx val="1"/>
              <c:layout>
                <c:manualLayout>
                  <c:x val="2.7777777777777776E-2"/>
                  <c:y val="-3.2822786686547853E-2"/>
                </c:manualLayout>
              </c:layout>
              <c:tx>
                <c:rich>
                  <a:bodyPr/>
                  <a:lstStyle/>
                  <a:p>
                    <a:fld id="{0508A62E-23A8-864B-A444-301E71787EB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751C37-7C97-334F-8603-C194C400B4B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1749E30-4334-A145-B2F9-0A0C9F9C2C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00-459B-8C8D-4726D1CD2FD7}"/>
                </c:ext>
              </c:extLst>
            </c:dLbl>
            <c:dLbl>
              <c:idx val="2"/>
              <c:layout>
                <c:manualLayout>
                  <c:x val="-0.12777777777777788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FC73D7FA-67A5-AA4E-99F5-7D939CE73F8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E16B3A-8F9C-4E4C-A247-61040E60177F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AF734A8-87EC-614D-A737-B1849E6664D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00-459B-8C8D-4726D1CD2FD7}"/>
                </c:ext>
              </c:extLst>
            </c:dLbl>
            <c:dLbl>
              <c:idx val="3"/>
              <c:layout>
                <c:manualLayout>
                  <c:x val="-0.14722211286089235"/>
                  <c:y val="-5.29768153980751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91396D-8DE6-5F48-BFEA-0DCD306D708B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CBB035A1-8E3D-2247-A1B6-2F2185DC78F6}" type="XVALUE">
                      <a:rPr lang="en-US" baseline="0"/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806CD9A2-695D-D34A-92C9-7015B74406AF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06933508311458"/>
                      <c:h val="0.1248611111111111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00-459B-8C8D-4726D1CD2F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D49BF3-7BD1-1A4F-810D-77ABC43CEC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C77FCA-0DAE-1E43-82A0-8A372FC519F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2E7A6AF-4035-0E4B-ABE3-EF59EDDE3B7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00-459B-8C8D-4726D1CD2F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8E9512-9A1D-EF4F-A339-18174CC77B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83896B-0DA4-5C41-A177-3F33A002531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1AC2C46-CEFA-114A-A21F-1C4EB249CAB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5A-2949-923D-62BB1E43F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Test!$B$2:$B$7</c:f>
              <c:numCache>
                <c:formatCode>0.0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0.125</c:v>
                </c:pt>
                <c:pt idx="4">
                  <c:v>0</c:v>
                </c:pt>
                <c:pt idx="5">
                  <c:v>0.5</c:v>
                </c:pt>
              </c:numCache>
            </c:numRef>
          </c:xVal>
          <c:yVal>
            <c:numRef>
              <c:f>Test!$C$2:$C$7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Test!$A$2:$A$7</c15:f>
                <c15:dlblRangeCache>
                  <c:ptCount val="6"/>
                  <c:pt idx="0">
                    <c:v>API</c:v>
                  </c:pt>
                  <c:pt idx="1">
                    <c:v>Logic</c:v>
                  </c:pt>
                  <c:pt idx="2">
                    <c:v>Domain</c:v>
                  </c:pt>
                  <c:pt idx="3">
                    <c:v>Domain.Access</c:v>
                  </c:pt>
                  <c:pt idx="4">
                    <c:v>Data</c:v>
                  </c:pt>
                  <c:pt idx="5">
                    <c:v>Data.Access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700-459B-8C8D-4726D1CD2F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300687"/>
        <c:axId val="1960298607"/>
      </c:scatterChart>
      <c:valAx>
        <c:axId val="196030068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98607"/>
        <c:crosses val="autoZero"/>
        <c:crossBetween val="midCat"/>
        <c:majorUnit val="0.1"/>
      </c:valAx>
      <c:valAx>
        <c:axId val="196029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ABSTRACTNESS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54292</xdr:rowOff>
    </xdr:from>
    <xdr:to>
      <xdr:col>15</xdr:col>
      <xdr:colOff>160020</xdr:colOff>
      <xdr:row>25</xdr:row>
      <xdr:rowOff>54292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51DE0-BAF6-4939-B11F-B51763F1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</cdr:x>
      <cdr:y>0.02979</cdr:y>
    </cdr:from>
    <cdr:to>
      <cdr:x>0.95667</cdr:x>
      <cdr:y>0.87313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712E0E4-77D4-7CD5-1EEC-CF77476AA993}"/>
            </a:ext>
          </a:extLst>
        </cdr:cNvPr>
        <cdr:cNvCxnSpPr/>
      </cdr:nvCxnSpPr>
      <cdr:spPr>
        <a:xfrm xmlns:a="http://schemas.openxmlformats.org/drawingml/2006/main">
          <a:off x="594360" y="136208"/>
          <a:ext cx="3779520" cy="38557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0.71167</cdr:x>
      <cdr:y>0.03313</cdr:y>
    </cdr:from>
    <cdr:to>
      <cdr:x>0.96</cdr:x>
      <cdr:y>0.28313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0E4C39-DA7B-0D9C-2257-510D9D2245B6}"/>
            </a:ext>
          </a:extLst>
        </cdr:cNvPr>
        <cdr:cNvSpPr/>
      </cdr:nvSpPr>
      <cdr:spPr>
        <a:xfrm xmlns:a="http://schemas.openxmlformats.org/drawingml/2006/main">
          <a:off x="3253740" y="151448"/>
          <a:ext cx="1135380" cy="1143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0.13333</cdr:x>
      <cdr:y>0.62479</cdr:y>
    </cdr:from>
    <cdr:to>
      <cdr:x>0.38167</cdr:x>
      <cdr:y>0.87479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B5C0E1F-8B48-94D6-2270-F7ACFA6BABE6}"/>
            </a:ext>
          </a:extLst>
        </cdr:cNvPr>
        <cdr:cNvSpPr/>
      </cdr:nvSpPr>
      <cdr:spPr>
        <a:xfrm xmlns:a="http://schemas.openxmlformats.org/drawingml/2006/main">
          <a:off x="609600" y="2856548"/>
          <a:ext cx="1135380" cy="1143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74612</xdr:rowOff>
    </xdr:from>
    <xdr:to>
      <xdr:col>16</xdr:col>
      <xdr:colOff>556260</xdr:colOff>
      <xdr:row>25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D9031-DC45-4DB5-A270-26106062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0.12006</cdr:x>
      <cdr:y>0.03084</cdr:y>
    </cdr:from>
    <cdr:to>
      <cdr:x>0.95923</cdr:x>
      <cdr:y>0.88428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712E0E4-77D4-7CD5-1EEC-CF77476AA993}"/>
            </a:ext>
          </a:extLst>
        </cdr:cNvPr>
        <cdr:cNvCxnSpPr/>
      </cdr:nvCxnSpPr>
      <cdr:spPr>
        <a:xfrm xmlns:a="http://schemas.openxmlformats.org/drawingml/2006/main">
          <a:off x="609600" y="147638"/>
          <a:ext cx="4260850" cy="4086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0.70598</cdr:x>
      <cdr:y>0.02951</cdr:y>
    </cdr:from>
    <cdr:to>
      <cdr:x>0.95923</cdr:x>
      <cdr:y>0.2868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0E4C39-DA7B-0D9C-2257-510D9D2245B6}"/>
            </a:ext>
          </a:extLst>
        </cdr:cNvPr>
        <cdr:cNvSpPr/>
      </cdr:nvSpPr>
      <cdr:spPr>
        <a:xfrm xmlns:a="http://schemas.openxmlformats.org/drawingml/2006/main">
          <a:off x="3584575" y="141288"/>
          <a:ext cx="1285875" cy="12318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0.11927</cdr:x>
      <cdr:y>0.62633</cdr:y>
    </cdr:from>
    <cdr:to>
      <cdr:x>0.37019</cdr:x>
      <cdr:y>0.88229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2B5C0E1F-8B48-94D6-2270-F7ACFA6BABE6}"/>
            </a:ext>
          </a:extLst>
        </cdr:cNvPr>
        <cdr:cNvSpPr/>
      </cdr:nvSpPr>
      <cdr:spPr>
        <a:xfrm xmlns:a="http://schemas.openxmlformats.org/drawingml/2006/main">
          <a:off x="605608" y="2998789"/>
          <a:ext cx="1273992" cy="122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04EFAD-F5D4-4034-BBC9-A2428696729A}" name="Table1326" displayName="Table1326" ref="A1:D6" totalsRowShown="0">
  <autoFilter ref="A1:D6" xr:uid="{171498D6-4CE9-4103-8EBD-14F8E9842623}"/>
  <tableColumns count="4">
    <tableColumn id="1" xr3:uid="{20FE9082-BBD4-4879-8F73-0F43DA967B9F}" name="Package"/>
    <tableColumn id="2" xr3:uid="{7D49A461-F1D5-4A0B-8E77-C0070381DDB0}" name="I"/>
    <tableColumn id="3" xr3:uid="{955069D5-A43C-4BF3-9CDE-AE64C4B479DF}" name="A"/>
    <tableColumn id="4" xr3:uid="{0D7D8360-BCE4-4606-9941-6BAA89F364BD}" name="D'" dataDxfId="3">
      <calculatedColumnFormula>ABS(Table1326[[#This Row],[A]]+Table1326[[#This Row],[I]]-1)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7E9BBD-DAFB-49AA-AD83-52B7F488B935}" name="Table47" displayName="Table47" ref="A10:F17">
  <autoFilter ref="A10:F17" xr:uid="{206E92F9-AE9E-41CC-BC30-1248AACC9790}"/>
  <tableColumns count="6">
    <tableColumn id="1" xr3:uid="{63C35C37-1B84-4CC1-9201-58C4D47EF091}" name="Field" totalsRowLabel="Total"/>
    <tableColumn id="2" xr3:uid="{BA58F528-E797-4DB3-8612-828D9B2034AA}" name="API"/>
    <tableColumn id="3" xr3:uid="{701B247F-A56B-44B0-B7EB-200348F1F4BC}" name="Services"/>
    <tableColumn id="4" xr3:uid="{4E3129F4-815D-46D0-92BF-A00D0679EBCA}" name="Logic"/>
    <tableColumn id="5" xr3:uid="{A62E42A8-E4F3-4294-96A2-0F1A9082FAB6}" name="Data"/>
    <tableColumn id="6" xr3:uid="{69E7858B-ED01-4C4B-AEE0-90D0AD4545B3}" name="Common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83B6-5CC4-4168-85EA-4350097568AA}" name="Table132" displayName="Table132" ref="A1:D7" totalsRowShown="0">
  <autoFilter ref="A1:D7" xr:uid="{171498D6-4CE9-4103-8EBD-14F8E9842623}"/>
  <tableColumns count="4">
    <tableColumn id="1" xr3:uid="{E7202EC9-8954-490C-8176-37AF5CE3E209}" name="Package"/>
    <tableColumn id="2" xr3:uid="{F9EF5DDB-3153-4A87-8324-98BF64E9691F}" name="I" dataDxfId="2"/>
    <tableColumn id="3" xr3:uid="{6CB264B7-0492-4B94-B650-D6B9F2CCD525}" name="A" dataDxfId="1"/>
    <tableColumn id="4" xr3:uid="{8BCBB5B8-B7D6-4072-9F10-E9B80D1F42AC}" name="D'" dataDxfId="0">
      <calculatedColumnFormula>ABS(Table132[[#This Row],[A]]+Table132[[#This Row],[I]]-1)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E92F9-AE9E-41CC-BC30-1248AACC9790}" name="Table4" displayName="Table4" ref="A11:G19" totalsRowShown="0">
  <autoFilter ref="A11:G19" xr:uid="{206E92F9-AE9E-41CC-BC30-1248AACC9790}"/>
  <tableColumns count="7">
    <tableColumn id="1" xr3:uid="{17D436A7-45BE-40B4-9BD2-2A6CC4F36F41}" name="Field"/>
    <tableColumn id="2" xr3:uid="{DE38A198-FF1E-49E0-947E-A640D2B8CB11}" name="API"/>
    <tableColumn id="3" xr3:uid="{2E12CC9B-68B3-490B-A844-C6845A1FF212}" name="Logic"/>
    <tableColumn id="4" xr3:uid="{F0E65412-995E-468E-AC4C-5B08A6A41F70}" name="Domain"/>
    <tableColumn id="5" xr3:uid="{DFF39F97-708C-4CE4-97BA-8780C67E9596}" name="Domain.Access"/>
    <tableColumn id="6" xr3:uid="{58C24C02-0308-4453-B481-9A47A103ABE2}" name="Data"/>
    <tableColumn id="7" xr3:uid="{DA811554-31E5-3244-836F-E5772E6DD847}" name="Data.Ac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FB81-107E-41BF-AF00-971A8C8AA4E5}">
  <dimension ref="A1:F17"/>
  <sheetViews>
    <sheetView zoomScaleNormal="100" workbookViewId="0">
      <selection activeCell="B20" sqref="B20"/>
    </sheetView>
  </sheetViews>
  <sheetFormatPr baseColWidth="10" defaultColWidth="8.83203125" defaultRowHeight="15" x14ac:dyDescent="0.2"/>
  <cols>
    <col min="1" max="1" width="10.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6</v>
      </c>
    </row>
    <row r="2" spans="1:6" x14ac:dyDescent="0.2">
      <c r="A2" t="s">
        <v>3</v>
      </c>
      <c r="B2">
        <f>B17</f>
        <v>1</v>
      </c>
      <c r="C2">
        <f>B16</f>
        <v>0</v>
      </c>
      <c r="D2">
        <f>ABS(Table1326[[#This Row],[A]]+Table1326[[#This Row],[I]]-1)</f>
        <v>0</v>
      </c>
    </row>
    <row r="3" spans="1:6" x14ac:dyDescent="0.2">
      <c r="A3" t="s">
        <v>7</v>
      </c>
      <c r="B3">
        <f>C17</f>
        <v>0.33333333333333331</v>
      </c>
      <c r="C3">
        <f>C16</f>
        <v>1</v>
      </c>
      <c r="D3">
        <f>ABS(Table1326[[#This Row],[A]]+Table1326[[#This Row],[I]]-1)</f>
        <v>0.33333333333333326</v>
      </c>
    </row>
    <row r="4" spans="1:6" x14ac:dyDescent="0.2">
      <c r="A4" t="s">
        <v>5</v>
      </c>
      <c r="B4">
        <f>D17</f>
        <v>1</v>
      </c>
      <c r="C4">
        <f>D16</f>
        <v>0</v>
      </c>
      <c r="D4">
        <f>ABS(Table1326[[#This Row],[A]]+Table1326[[#This Row],[I]]-1)</f>
        <v>0</v>
      </c>
    </row>
    <row r="5" spans="1:6" x14ac:dyDescent="0.2">
      <c r="A5" t="s">
        <v>4</v>
      </c>
      <c r="B5">
        <f>E17</f>
        <v>0.5</v>
      </c>
      <c r="C5">
        <f>E16</f>
        <v>0</v>
      </c>
      <c r="D5">
        <f>ABS(Table1326[[#This Row],[A]]+Table1326[[#This Row],[I]]-1)</f>
        <v>0.5</v>
      </c>
    </row>
    <row r="6" spans="1:6" x14ac:dyDescent="0.2">
      <c r="A6" t="s">
        <v>8</v>
      </c>
      <c r="B6">
        <f>F17</f>
        <v>0</v>
      </c>
      <c r="C6">
        <f>F16</f>
        <v>0.6</v>
      </c>
      <c r="D6">
        <f>ABS(Table1326[[#This Row],[A]]+Table1326[[#This Row],[I]]-1)</f>
        <v>0.4</v>
      </c>
    </row>
    <row r="10" spans="1:6" x14ac:dyDescent="0.2">
      <c r="A10" t="s">
        <v>14</v>
      </c>
      <c r="B10" t="s">
        <v>3</v>
      </c>
      <c r="C10" t="s">
        <v>7</v>
      </c>
      <c r="D10" t="s">
        <v>5</v>
      </c>
      <c r="E10" t="s">
        <v>4</v>
      </c>
      <c r="F10" t="s">
        <v>8</v>
      </c>
    </row>
    <row r="11" spans="1:6" x14ac:dyDescent="0.2">
      <c r="A11" t="s">
        <v>9</v>
      </c>
      <c r="B11">
        <v>2</v>
      </c>
      <c r="C11">
        <v>1</v>
      </c>
      <c r="D11">
        <v>1</v>
      </c>
      <c r="E11">
        <v>2</v>
      </c>
      <c r="F11">
        <v>5</v>
      </c>
    </row>
    <row r="12" spans="1:6" x14ac:dyDescent="0.2">
      <c r="A12" t="s">
        <v>10</v>
      </c>
      <c r="B12">
        <v>0</v>
      </c>
      <c r="C12">
        <v>1</v>
      </c>
      <c r="D12">
        <v>0</v>
      </c>
      <c r="E12">
        <v>0</v>
      </c>
      <c r="F12">
        <v>3</v>
      </c>
    </row>
    <row r="13" spans="1:6" x14ac:dyDescent="0.2">
      <c r="A13" t="s">
        <v>11</v>
      </c>
      <c r="B13">
        <v>2</v>
      </c>
      <c r="C13">
        <v>0</v>
      </c>
      <c r="D13">
        <v>1</v>
      </c>
      <c r="E13">
        <v>2</v>
      </c>
      <c r="F13">
        <v>2</v>
      </c>
    </row>
    <row r="14" spans="1:6" x14ac:dyDescent="0.2">
      <c r="A14" t="s">
        <v>12</v>
      </c>
      <c r="B14">
        <v>0</v>
      </c>
      <c r="C14">
        <v>2</v>
      </c>
      <c r="D14">
        <v>0</v>
      </c>
      <c r="E14">
        <v>3</v>
      </c>
      <c r="F14">
        <v>5</v>
      </c>
    </row>
    <row r="15" spans="1:6" ht="16" thickBot="1" x14ac:dyDescent="0.25">
      <c r="A15" s="2" t="s">
        <v>13</v>
      </c>
      <c r="B15" s="2">
        <v>2</v>
      </c>
      <c r="C15" s="2">
        <v>1</v>
      </c>
      <c r="D15" s="2">
        <v>4</v>
      </c>
      <c r="E15" s="2">
        <v>3</v>
      </c>
      <c r="F15" s="2">
        <v>0</v>
      </c>
    </row>
    <row r="16" spans="1:6" ht="16" thickTop="1" x14ac:dyDescent="0.2">
      <c r="A16" s="1" t="s">
        <v>1</v>
      </c>
      <c r="B16" s="1">
        <f>B12/B11</f>
        <v>0</v>
      </c>
      <c r="C16" s="1">
        <f t="shared" ref="C16:F16" si="0">C12/C11</f>
        <v>1</v>
      </c>
      <c r="D16" s="1">
        <f t="shared" si="0"/>
        <v>0</v>
      </c>
      <c r="E16" s="1">
        <f t="shared" si="0"/>
        <v>0</v>
      </c>
      <c r="F16" s="1">
        <f t="shared" si="0"/>
        <v>0.6</v>
      </c>
    </row>
    <row r="17" spans="1:6" x14ac:dyDescent="0.2">
      <c r="A17" s="1" t="s">
        <v>0</v>
      </c>
      <c r="B17" s="1">
        <f>B15/(B15+B14)</f>
        <v>1</v>
      </c>
      <c r="C17" s="1">
        <f t="shared" ref="C17:F17" si="1">C15/(C15+C14)</f>
        <v>0.33333333333333331</v>
      </c>
      <c r="D17" s="1">
        <f t="shared" si="1"/>
        <v>1</v>
      </c>
      <c r="E17" s="1">
        <f t="shared" si="1"/>
        <v>0.5</v>
      </c>
      <c r="F17" s="1">
        <f t="shared" si="1"/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9E6D-5E59-49EB-BA2D-F3A09C901102}">
  <dimension ref="A1:G19"/>
  <sheetViews>
    <sheetView tabSelected="1" zoomScale="135" zoomScaleNormal="100" workbookViewId="0">
      <selection activeCell="F6" sqref="F6"/>
    </sheetView>
  </sheetViews>
  <sheetFormatPr baseColWidth="10" defaultColWidth="8.83203125" defaultRowHeight="15" x14ac:dyDescent="0.2"/>
  <cols>
    <col min="1" max="1" width="12.5" bestFit="1" customWidth="1"/>
    <col min="2" max="6" width="10.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6</v>
      </c>
    </row>
    <row r="2" spans="1:7" x14ac:dyDescent="0.2">
      <c r="A2" t="s">
        <v>3</v>
      </c>
      <c r="B2" s="4">
        <f>B18</f>
        <v>1</v>
      </c>
      <c r="C2" s="4">
        <f>B17</f>
        <v>0</v>
      </c>
      <c r="D2" s="4">
        <f>ABS(Table132[[#This Row],[A]]+Table132[[#This Row],[I]]-1)</f>
        <v>0</v>
      </c>
    </row>
    <row r="3" spans="1:7" x14ac:dyDescent="0.2">
      <c r="A3" t="s">
        <v>5</v>
      </c>
      <c r="B3" s="4">
        <f>C18</f>
        <v>0.66666666666666663</v>
      </c>
      <c r="C3" s="4">
        <f>C17</f>
        <v>0.5</v>
      </c>
      <c r="D3" s="4">
        <f>ABS(Table132[[#This Row],[A]]+Table132[[#This Row],[I]]-1)</f>
        <v>0.16666666666666652</v>
      </c>
    </row>
    <row r="4" spans="1:7" x14ac:dyDescent="0.2">
      <c r="A4" t="s">
        <v>20</v>
      </c>
      <c r="B4" s="4">
        <f>D18</f>
        <v>1</v>
      </c>
      <c r="C4" s="4">
        <f>D17</f>
        <v>0</v>
      </c>
      <c r="D4" s="4">
        <f>ABS(Table132[[#This Row],[A]]+Table132[[#This Row],[I]]-1)</f>
        <v>0</v>
      </c>
    </row>
    <row r="5" spans="1:7" x14ac:dyDescent="0.2">
      <c r="A5" t="s">
        <v>21</v>
      </c>
      <c r="B5" s="4">
        <f>E18</f>
        <v>0.125</v>
      </c>
      <c r="C5" s="4">
        <f>E17</f>
        <v>0.75</v>
      </c>
      <c r="D5" s="4">
        <f>ABS(Table132[[#This Row],[A]]+Table132[[#This Row],[I]]-1)</f>
        <v>0.125</v>
      </c>
    </row>
    <row r="6" spans="1:7" x14ac:dyDescent="0.2">
      <c r="A6" t="s">
        <v>4</v>
      </c>
      <c r="B6" s="4">
        <f>F18</f>
        <v>0</v>
      </c>
      <c r="C6" s="4">
        <f>F17</f>
        <v>0</v>
      </c>
      <c r="D6" s="4">
        <f>ABS(Table132[[#This Row],[A]]+Table132[[#This Row],[I]]-1)</f>
        <v>1</v>
      </c>
    </row>
    <row r="7" spans="1:7" x14ac:dyDescent="0.2">
      <c r="A7" t="s">
        <v>22</v>
      </c>
      <c r="B7" s="4">
        <f>G18</f>
        <v>0.5</v>
      </c>
      <c r="C7" s="4">
        <f>G17</f>
        <v>0</v>
      </c>
      <c r="D7" s="4">
        <f>ABS(Table132[[#This Row],[A]]+Table132[[#This Row],[I]]-1)</f>
        <v>0.5</v>
      </c>
    </row>
    <row r="11" spans="1:7" x14ac:dyDescent="0.2">
      <c r="A11" t="s">
        <v>14</v>
      </c>
      <c r="B11" t="s">
        <v>3</v>
      </c>
      <c r="C11" t="s">
        <v>5</v>
      </c>
      <c r="D11" t="s">
        <v>20</v>
      </c>
      <c r="E11" t="s">
        <v>21</v>
      </c>
      <c r="F11" t="s">
        <v>4</v>
      </c>
      <c r="G11" t="s">
        <v>22</v>
      </c>
    </row>
    <row r="12" spans="1:7" x14ac:dyDescent="0.2">
      <c r="A12" t="s">
        <v>19</v>
      </c>
      <c r="B12">
        <f>B13+B14</f>
        <v>1</v>
      </c>
      <c r="C12">
        <f t="shared" ref="C12:E12" si="0">C13+C14</f>
        <v>2</v>
      </c>
      <c r="D12">
        <f t="shared" si="0"/>
        <v>3</v>
      </c>
      <c r="E12">
        <f t="shared" si="0"/>
        <v>4</v>
      </c>
      <c r="F12">
        <f>F13+F14</f>
        <v>5</v>
      </c>
      <c r="G12">
        <f>G13+G14</f>
        <v>1</v>
      </c>
    </row>
    <row r="13" spans="1:7" x14ac:dyDescent="0.2">
      <c r="A13" t="s">
        <v>18</v>
      </c>
      <c r="B13">
        <v>0</v>
      </c>
      <c r="C13">
        <v>1</v>
      </c>
      <c r="D13">
        <v>0</v>
      </c>
      <c r="E13">
        <v>3</v>
      </c>
      <c r="F13">
        <v>0</v>
      </c>
      <c r="G13">
        <v>0</v>
      </c>
    </row>
    <row r="14" spans="1:7" x14ac:dyDescent="0.2">
      <c r="A14" t="s">
        <v>17</v>
      </c>
      <c r="B14">
        <v>1</v>
      </c>
      <c r="C14">
        <v>1</v>
      </c>
      <c r="D14">
        <v>3</v>
      </c>
      <c r="E14">
        <v>1</v>
      </c>
      <c r="F14">
        <v>5</v>
      </c>
      <c r="G14">
        <v>1</v>
      </c>
    </row>
    <row r="15" spans="1:7" x14ac:dyDescent="0.2">
      <c r="A15" t="s">
        <v>15</v>
      </c>
      <c r="B15">
        <v>0</v>
      </c>
      <c r="C15">
        <v>1</v>
      </c>
      <c r="D15">
        <v>0</v>
      </c>
      <c r="E15">
        <v>7</v>
      </c>
      <c r="F15">
        <v>12</v>
      </c>
      <c r="G15">
        <v>1</v>
      </c>
    </row>
    <row r="16" spans="1:7" ht="16" thickBot="1" x14ac:dyDescent="0.25">
      <c r="A16" s="2" t="s">
        <v>16</v>
      </c>
      <c r="B16" s="2">
        <v>2</v>
      </c>
      <c r="C16" s="2">
        <v>2</v>
      </c>
      <c r="D16" s="2">
        <v>10</v>
      </c>
      <c r="E16" s="2">
        <v>1</v>
      </c>
      <c r="F16" s="2">
        <v>0</v>
      </c>
      <c r="G16" s="2">
        <v>1</v>
      </c>
    </row>
    <row r="17" spans="1:7" ht="16" thickTop="1" x14ac:dyDescent="0.2">
      <c r="A17" s="1" t="s">
        <v>1</v>
      </c>
      <c r="B17" s="3">
        <f>B13/B12</f>
        <v>0</v>
      </c>
      <c r="C17" s="3">
        <f t="shared" ref="C17:F17" si="1">C13/C12</f>
        <v>0.5</v>
      </c>
      <c r="D17" s="3">
        <f t="shared" si="1"/>
        <v>0</v>
      </c>
      <c r="E17" s="3">
        <f t="shared" si="1"/>
        <v>0.75</v>
      </c>
      <c r="F17" s="3">
        <f t="shared" si="1"/>
        <v>0</v>
      </c>
      <c r="G17" s="3">
        <f t="shared" ref="G17" si="2">G13/G12</f>
        <v>0</v>
      </c>
    </row>
    <row r="18" spans="1:7" x14ac:dyDescent="0.2">
      <c r="A18" s="1" t="s">
        <v>0</v>
      </c>
      <c r="B18" s="3">
        <f>B16/(B16+B15)</f>
        <v>1</v>
      </c>
      <c r="C18" s="3">
        <f t="shared" ref="C18:F18" si="3">C16/(C16+C15)</f>
        <v>0.66666666666666663</v>
      </c>
      <c r="D18" s="3">
        <f t="shared" si="3"/>
        <v>1</v>
      </c>
      <c r="E18" s="3">
        <f t="shared" si="3"/>
        <v>0.125</v>
      </c>
      <c r="F18" s="3">
        <f t="shared" si="3"/>
        <v>0</v>
      </c>
      <c r="G18" s="3">
        <f t="shared" ref="G18" si="4">G16/(G16+G15)</f>
        <v>0.5</v>
      </c>
    </row>
    <row r="19" spans="1:7" x14ac:dyDescent="0.2">
      <c r="A19" t="s">
        <v>6</v>
      </c>
      <c r="B19" s="4">
        <f>D2</f>
        <v>0</v>
      </c>
      <c r="C19" s="4">
        <f>D3</f>
        <v>0.16666666666666652</v>
      </c>
      <c r="D19" s="4">
        <f>D4</f>
        <v>0</v>
      </c>
      <c r="E19" s="4">
        <f>D5</f>
        <v>0.125</v>
      </c>
      <c r="F19" s="4">
        <f>D6</f>
        <v>1</v>
      </c>
      <c r="G19" s="4">
        <f>D7</f>
        <v>0.5</v>
      </c>
    </row>
  </sheetData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b9fd05-7d2c-4eaf-8391-f3f311f8a6b0">
      <Terms xmlns="http://schemas.microsoft.com/office/infopath/2007/PartnerControls"/>
    </lcf76f155ced4ddcb4097134ff3c332f>
    <TaxCatchAll xmlns="e88b4db8-834c-465a-9fd7-04b11723b9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B1D856A5C15D4A832FC276C754B44D" ma:contentTypeVersion="12" ma:contentTypeDescription="Create a new document." ma:contentTypeScope="" ma:versionID="e2bc4bbb2deb2f93a4879242a8211aa8">
  <xsd:schema xmlns:xsd="http://www.w3.org/2001/XMLSchema" xmlns:xs="http://www.w3.org/2001/XMLSchema" xmlns:p="http://schemas.microsoft.com/office/2006/metadata/properties" xmlns:ns2="f6b9fd05-7d2c-4eaf-8391-f3f311f8a6b0" xmlns:ns3="e88b4db8-834c-465a-9fd7-04b11723b9f0" targetNamespace="http://schemas.microsoft.com/office/2006/metadata/properties" ma:root="true" ma:fieldsID="087ec064947f39c0cf77618ff8f4d670" ns2:_="" ns3:_="">
    <xsd:import namespace="f6b9fd05-7d2c-4eaf-8391-f3f311f8a6b0"/>
    <xsd:import namespace="e88b4db8-834c-465a-9fd7-04b11723b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b9fd05-7d2c-4eaf-8391-f3f311f8a6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b4db8-834c-465a-9fd7-04b11723b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e85215d-f745-47b3-af26-b1a396b5b79c}" ma:internalName="TaxCatchAll" ma:showField="CatchAllData" ma:web="e88b4db8-834c-465a-9fd7-04b11723b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18C83A-8E00-4C14-B4EB-F666818F960E}">
  <ds:schemaRefs>
    <ds:schemaRef ds:uri="http://schemas.microsoft.com/office/2006/metadata/properties"/>
    <ds:schemaRef ds:uri="http://schemas.microsoft.com/office/infopath/2007/PartnerControls"/>
    <ds:schemaRef ds:uri="f6b9fd05-7d2c-4eaf-8391-f3f311f8a6b0"/>
    <ds:schemaRef ds:uri="e88b4db8-834c-465a-9fd7-04b11723b9f0"/>
  </ds:schemaRefs>
</ds:datastoreItem>
</file>

<file path=customXml/itemProps2.xml><?xml version="1.0" encoding="utf-8"?>
<ds:datastoreItem xmlns:ds="http://schemas.openxmlformats.org/officeDocument/2006/customXml" ds:itemID="{CEF5BBAB-8CA4-4A6B-ACD1-C1E30AF659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BA497-E334-4CF4-8B29-B506F9C21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b9fd05-7d2c-4eaf-8391-f3f311f8a6b0"/>
    <ds:schemaRef ds:uri="e88b4db8-834c-465a-9fd7-04b11723b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kovalchuk</dc:creator>
  <cp:lastModifiedBy>Tom kovalchuk</cp:lastModifiedBy>
  <dcterms:created xsi:type="dcterms:W3CDTF">2022-08-08T10:53:48Z</dcterms:created>
  <dcterms:modified xsi:type="dcterms:W3CDTF">2024-10-20T16:46:59Z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0x010100A1B1D856A5C15D4A832FC276C754B44D</vt:lpwstr>
  </property>
  <property fmtid="{D5CDD505-2E9C-101B-9397-08002B2CF9AE}" pid="3" name="MediaServiceImageTags">
    <vt:lpwstr/>
  </property>
</Properties>
</file>