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Discretize 2" sheetId="2" r:id="rId5"/>
    <sheet state="visible" name="Discretize 3" sheetId="3" r:id="rId6"/>
    <sheet state="visible" name="Discretize 5" sheetId="4" r:id="rId7"/>
    <sheet state="visible" name="Discretize sup" sheetId="5" r:id="rId8"/>
  </sheets>
  <definedNames/>
  <calcPr/>
</workbook>
</file>

<file path=xl/sharedStrings.xml><?xml version="1.0" encoding="utf-8"?>
<sst xmlns="http://schemas.openxmlformats.org/spreadsheetml/2006/main" count="1697" uniqueCount="35">
  <si>
    <t>X_1=MDVP:Fo(Hz)</t>
  </si>
  <si>
    <t>X_2=MDVP:Shimmer</t>
  </si>
  <si>
    <t>sup</t>
  </si>
  <si>
    <t>MDVP:Fo(Hz)</t>
  </si>
  <si>
    <t>MDVP:Shimmer</t>
  </si>
  <si>
    <t>Y</t>
  </si>
  <si>
    <t>Fo(HZ)</t>
  </si>
  <si>
    <t>\'B1of2\''</t>
  </si>
  <si>
    <t>x/y</t>
  </si>
  <si>
    <t>total</t>
  </si>
  <si>
    <t>P(Y=0|X=...)</t>
  </si>
  <si>
    <t>P(Y=1|X=...)</t>
  </si>
  <si>
    <t>H(Y|X=...)</t>
  </si>
  <si>
    <t>P(X=...)</t>
  </si>
  <si>
    <t>\'B2of2\''</t>
  </si>
  <si>
    <t>Column Total</t>
  </si>
  <si>
    <t>P(Y)</t>
  </si>
  <si>
    <t>H(Y)</t>
  </si>
  <si>
    <t>H(Y|X)</t>
  </si>
  <si>
    <t>I(Y ; X)</t>
  </si>
  <si>
    <t>P(Y=0|X)</t>
  </si>
  <si>
    <t>P(Y=1|X)</t>
  </si>
  <si>
    <t>status</t>
  </si>
  <si>
    <t>\'B1of3\''</t>
  </si>
  <si>
    <t>\'B2of3\''</t>
  </si>
  <si>
    <t>\'B3of3\''</t>
  </si>
  <si>
    <t>\'B1of5\''</t>
  </si>
  <si>
    <t>\'B2of5\''</t>
  </si>
  <si>
    <t>\'B3of5\''</t>
  </si>
  <si>
    <t>\'B4of5\''</t>
  </si>
  <si>
    <t>\'B5of5\''</t>
  </si>
  <si>
    <t>\'B1of4\''</t>
  </si>
  <si>
    <t>\'B2of4\''</t>
  </si>
  <si>
    <t>\'B3of4\''</t>
  </si>
  <si>
    <t>\'B4of4\''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</si>
</sst>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 vertical="bottom"/>
    </xf>
    <xf borderId="1" fillId="3" fontId="2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readingOrder="0"/>
    </xf>
    <xf quotePrefix="1" borderId="0" fillId="0" fontId="4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1" numFmtId="0" xfId="0" applyFont="1"/>
    <xf quotePrefix="1"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readingOrder="0" vertical="bottom"/>
    </xf>
    <xf quotePrefix="1"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</row>
    <row r="2">
      <c r="A2" s="3">
        <v>2.0</v>
      </c>
      <c r="B2" s="4">
        <v>0.0283</v>
      </c>
      <c r="C2" s="4">
        <v>0.0283</v>
      </c>
    </row>
    <row r="3">
      <c r="A3" s="3">
        <v>3.0</v>
      </c>
      <c r="B3" s="4">
        <v>0.1354</v>
      </c>
      <c r="C3" s="4">
        <v>0.0768</v>
      </c>
    </row>
    <row r="4">
      <c r="A4" s="3">
        <v>5.0</v>
      </c>
      <c r="B4" s="4">
        <v>0.237</v>
      </c>
      <c r="C4" s="4">
        <v>0.147</v>
      </c>
    </row>
    <row r="5">
      <c r="A5" s="3" t="s">
        <v>2</v>
      </c>
      <c r="B5" s="4">
        <v>0.29</v>
      </c>
      <c r="C5" s="4">
        <v>0.182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5" max="5" width="21.88"/>
    <col customWidth="1" min="9" max="9" width="12.5"/>
  </cols>
  <sheetData>
    <row r="1">
      <c r="A1" s="5" t="s">
        <v>3</v>
      </c>
      <c r="B1" s="5" t="s">
        <v>4</v>
      </c>
      <c r="C1" s="6" t="s">
        <v>5</v>
      </c>
      <c r="E1" s="7"/>
      <c r="F1" s="8"/>
      <c r="G1" s="8"/>
      <c r="H1" s="9"/>
      <c r="J1" s="10" t="s">
        <v>6</v>
      </c>
      <c r="Q1" s="5"/>
    </row>
    <row r="2">
      <c r="A2" s="11" t="s">
        <v>7</v>
      </c>
      <c r="B2" s="11" t="s">
        <v>7</v>
      </c>
      <c r="C2" s="9">
        <v>1.0</v>
      </c>
      <c r="E2" s="5"/>
      <c r="F2" s="9"/>
      <c r="G2" s="9"/>
      <c r="J2" s="5" t="s">
        <v>8</v>
      </c>
      <c r="K2" s="9">
        <v>0.0</v>
      </c>
      <c r="L2" s="9">
        <v>1.0</v>
      </c>
      <c r="M2" s="5" t="s">
        <v>9</v>
      </c>
      <c r="N2" s="10" t="s">
        <v>10</v>
      </c>
      <c r="O2" s="10" t="s">
        <v>11</v>
      </c>
      <c r="P2" s="10" t="s">
        <v>12</v>
      </c>
      <c r="Q2" s="6" t="s">
        <v>13</v>
      </c>
      <c r="R2" s="5"/>
    </row>
    <row r="3">
      <c r="A3" s="11" t="s">
        <v>7</v>
      </c>
      <c r="B3" s="11" t="s">
        <v>7</v>
      </c>
      <c r="C3" s="9">
        <v>1.0</v>
      </c>
      <c r="E3" s="5"/>
      <c r="F3" s="9"/>
      <c r="G3" s="9"/>
      <c r="J3" s="12" t="s">
        <v>7</v>
      </c>
      <c r="K3" s="9">
        <f t="shared" ref="K3:K4" si="1">COUNTIFS($A$2:A$196, J3, $C$2:$C$196, $K$2)</f>
        <v>19</v>
      </c>
      <c r="L3" s="9">
        <f t="shared" ref="L3:L4" si="2">COUNTIFS(A$2:A$196, J3, C$2:C$196, $L$2)</f>
        <v>115</v>
      </c>
      <c r="M3" s="9">
        <f t="shared" ref="M3:M4" si="3">$K3+$L3</f>
        <v>134</v>
      </c>
      <c r="N3" s="13">
        <f t="shared" ref="N3:N4" si="4">$K3/$M3</f>
        <v>0.1417910448</v>
      </c>
      <c r="O3" s="13">
        <f t="shared" ref="O3:O4" si="5">$L3/$M3</f>
        <v>0.8582089552</v>
      </c>
      <c r="P3" s="9">
        <f t="shared" ref="P3:P4" si="6">IF(N3=0, 0, N3*LOG(1/N3, 2)) + IF(O3=0, 0, O3*LOG(1/O3, 2))</f>
        <v>0.5889102456</v>
      </c>
      <c r="Q3" s="5">
        <f t="shared" ref="Q3:Q4" si="7">M3/$M$8</f>
        <v>0.6871794872</v>
      </c>
      <c r="R3" s="9"/>
    </row>
    <row r="4">
      <c r="A4" s="14" t="s">
        <v>7</v>
      </c>
      <c r="B4" s="11" t="s">
        <v>7</v>
      </c>
      <c r="C4" s="9">
        <v>1.0</v>
      </c>
      <c r="E4" s="5"/>
      <c r="F4" s="9"/>
      <c r="G4" s="9"/>
      <c r="J4" s="12" t="s">
        <v>14</v>
      </c>
      <c r="K4" s="9">
        <f t="shared" si="1"/>
        <v>29</v>
      </c>
      <c r="L4" s="9">
        <f t="shared" si="2"/>
        <v>32</v>
      </c>
      <c r="M4" s="9">
        <f t="shared" si="3"/>
        <v>61</v>
      </c>
      <c r="N4" s="13">
        <f t="shared" si="4"/>
        <v>0.4754098361</v>
      </c>
      <c r="O4" s="13">
        <f t="shared" si="5"/>
        <v>0.5245901639</v>
      </c>
      <c r="P4" s="9">
        <f t="shared" si="6"/>
        <v>0.9982545694</v>
      </c>
      <c r="Q4" s="5">
        <f t="shared" si="7"/>
        <v>0.3128205128</v>
      </c>
      <c r="R4" s="9"/>
    </row>
    <row r="5">
      <c r="A5" s="11" t="s">
        <v>7</v>
      </c>
      <c r="B5" s="11" t="s">
        <v>7</v>
      </c>
      <c r="C5" s="9">
        <v>1.0</v>
      </c>
      <c r="E5" s="5"/>
      <c r="F5" s="9"/>
      <c r="G5" s="9"/>
      <c r="K5" s="9"/>
      <c r="L5" s="9"/>
      <c r="M5" s="9"/>
      <c r="P5" s="9"/>
      <c r="Q5" s="5"/>
    </row>
    <row r="6">
      <c r="A6" s="11" t="s">
        <v>7</v>
      </c>
      <c r="B6" s="11" t="s">
        <v>7</v>
      </c>
      <c r="C6" s="9">
        <v>1.0</v>
      </c>
      <c r="E6" s="5"/>
      <c r="F6" s="9"/>
      <c r="G6" s="9"/>
      <c r="K6" s="9"/>
      <c r="L6" s="9"/>
      <c r="M6" s="9"/>
      <c r="P6" s="9"/>
      <c r="Q6" s="5"/>
    </row>
    <row r="7">
      <c r="A7" s="11" t="s">
        <v>7</v>
      </c>
      <c r="B7" s="11" t="s">
        <v>7</v>
      </c>
      <c r="C7" s="9">
        <v>1.0</v>
      </c>
      <c r="K7" s="9"/>
      <c r="L7" s="9"/>
      <c r="M7" s="9"/>
      <c r="P7" s="9"/>
      <c r="Q7" s="5"/>
    </row>
    <row r="8">
      <c r="A8" s="11" t="s">
        <v>7</v>
      </c>
      <c r="B8" s="11" t="s">
        <v>7</v>
      </c>
      <c r="C8" s="9">
        <v>1.0</v>
      </c>
      <c r="E8" s="6"/>
      <c r="F8" s="15"/>
      <c r="G8" s="9"/>
      <c r="J8" s="7" t="s">
        <v>15</v>
      </c>
      <c r="K8" s="16">
        <f t="shared" ref="K8:M8" si="8">SUM(K3:K7)</f>
        <v>48</v>
      </c>
      <c r="L8" s="16">
        <f t="shared" si="8"/>
        <v>147</v>
      </c>
      <c r="M8" s="16">
        <f t="shared" si="8"/>
        <v>195</v>
      </c>
      <c r="Q8" s="5"/>
    </row>
    <row r="9">
      <c r="A9" s="11" t="s">
        <v>7</v>
      </c>
      <c r="B9" s="11" t="s">
        <v>7</v>
      </c>
      <c r="C9" s="9">
        <v>1.0</v>
      </c>
      <c r="J9" s="10" t="s">
        <v>16</v>
      </c>
      <c r="K9" s="13">
        <f t="shared" ref="K9:L9" si="9">K8/$M$8</f>
        <v>0.2461538462</v>
      </c>
      <c r="L9" s="13">
        <f t="shared" si="9"/>
        <v>0.7538461538</v>
      </c>
    </row>
    <row r="10">
      <c r="A10" s="11" t="s">
        <v>7</v>
      </c>
      <c r="B10" s="11" t="s">
        <v>7</v>
      </c>
      <c r="C10" s="9">
        <v>1.0</v>
      </c>
      <c r="J10" s="10" t="s">
        <v>17</v>
      </c>
      <c r="K10" s="13">
        <f>K9*LOG(1/K9,2)+L9*LOG(1/L9,2)</f>
        <v>0.8051250075</v>
      </c>
      <c r="Q10" s="5"/>
    </row>
    <row r="11">
      <c r="A11" s="11" t="s">
        <v>7</v>
      </c>
      <c r="B11" s="11" t="s">
        <v>7</v>
      </c>
      <c r="C11" s="9">
        <v>1.0</v>
      </c>
      <c r="J11" s="10" t="s">
        <v>18</v>
      </c>
      <c r="K11" s="13">
        <f>(Q3*P3)+(Q4*P4)+(Q5*P5)+(Q6*P6)+(Q7*P7)</f>
        <v>0.7169615469</v>
      </c>
    </row>
    <row r="12">
      <c r="A12" s="11" t="s">
        <v>7</v>
      </c>
      <c r="B12" s="11" t="s">
        <v>7</v>
      </c>
      <c r="C12" s="9">
        <v>1.0</v>
      </c>
      <c r="J12" s="10" t="s">
        <v>19</v>
      </c>
      <c r="K12" s="13">
        <f>K10-K11</f>
        <v>0.08816346059</v>
      </c>
    </row>
    <row r="13">
      <c r="A13" s="11" t="s">
        <v>7</v>
      </c>
      <c r="B13" s="11" t="s">
        <v>7</v>
      </c>
      <c r="C13" s="9">
        <v>1.0</v>
      </c>
      <c r="E13" s="6"/>
      <c r="F13" s="9"/>
    </row>
    <row r="14">
      <c r="A14" s="11" t="s">
        <v>7</v>
      </c>
      <c r="B14" s="11" t="s">
        <v>7</v>
      </c>
      <c r="C14" s="9">
        <v>1.0</v>
      </c>
      <c r="F14" s="9"/>
      <c r="G14" s="9"/>
    </row>
    <row r="15">
      <c r="A15" s="11" t="s">
        <v>7</v>
      </c>
      <c r="B15" s="11" t="s">
        <v>7</v>
      </c>
      <c r="C15" s="9">
        <v>1.0</v>
      </c>
    </row>
    <row r="16">
      <c r="A16" s="11" t="s">
        <v>7</v>
      </c>
      <c r="B16" s="11" t="s">
        <v>7</v>
      </c>
      <c r="C16" s="9">
        <v>1.0</v>
      </c>
      <c r="J16" s="5" t="s">
        <v>4</v>
      </c>
      <c r="K16" s="5"/>
      <c r="L16" s="5"/>
      <c r="M16" s="5"/>
    </row>
    <row r="17">
      <c r="A17" s="11" t="s">
        <v>7</v>
      </c>
      <c r="B17" s="11" t="s">
        <v>7</v>
      </c>
      <c r="C17" s="9">
        <v>1.0</v>
      </c>
      <c r="J17" s="5" t="s">
        <v>8</v>
      </c>
      <c r="K17" s="9">
        <v>0.0</v>
      </c>
      <c r="L17" s="9">
        <v>1.0</v>
      </c>
      <c r="M17" s="5" t="s">
        <v>9</v>
      </c>
      <c r="N17" s="10" t="s">
        <v>20</v>
      </c>
      <c r="O17" s="10" t="s">
        <v>21</v>
      </c>
      <c r="P17" s="10" t="s">
        <v>18</v>
      </c>
      <c r="Q17" s="6" t="s">
        <v>13</v>
      </c>
    </row>
    <row r="18">
      <c r="A18" s="11" t="s">
        <v>7</v>
      </c>
      <c r="B18" s="11" t="s">
        <v>7</v>
      </c>
      <c r="C18" s="9">
        <v>1.0</v>
      </c>
      <c r="J18" s="17" t="s">
        <v>7</v>
      </c>
      <c r="K18" s="9">
        <f t="shared" ref="K18:K19" si="10">COUNTIFS($B$2:B$196, J18, $C$2:$C$196, $K$17)</f>
        <v>48</v>
      </c>
      <c r="L18" s="9">
        <f t="shared" ref="L18:L19" si="11">COUNTIFS($B$2:B$196, J18, $C$2:$C$196, $L$17)</f>
        <v>134</v>
      </c>
      <c r="M18" s="9">
        <f t="shared" ref="M18:M19" si="12">$K18+$L18</f>
        <v>182</v>
      </c>
      <c r="N18" s="13">
        <f t="shared" ref="N18:N19" si="13">$K18/$M18</f>
        <v>0.2637362637</v>
      </c>
      <c r="O18" s="13">
        <f t="shared" ref="O18:O19" si="14">$L18/$M18</f>
        <v>0.7362637363</v>
      </c>
      <c r="P18" s="9">
        <f t="shared" ref="P18:P19" si="15">IF(N18=0, 0, N18*LOG(1/N18, 2)) + IF(O18=0, 0, O18*LOG(1/O18, 2))</f>
        <v>0.832332269</v>
      </c>
      <c r="Q18" s="5">
        <f t="shared" ref="Q18:Q19" si="16">M18/$M$8</f>
        <v>0.9333333333</v>
      </c>
    </row>
    <row r="19">
      <c r="A19" s="11" t="s">
        <v>7</v>
      </c>
      <c r="B19" s="11" t="s">
        <v>7</v>
      </c>
      <c r="C19" s="9">
        <v>1.0</v>
      </c>
      <c r="J19" s="17" t="s">
        <v>14</v>
      </c>
      <c r="K19" s="9">
        <f t="shared" si="10"/>
        <v>0</v>
      </c>
      <c r="L19" s="9">
        <f t="shared" si="11"/>
        <v>13</v>
      </c>
      <c r="M19" s="9">
        <f t="shared" si="12"/>
        <v>13</v>
      </c>
      <c r="N19" s="13">
        <f t="shared" si="13"/>
        <v>0</v>
      </c>
      <c r="O19" s="13">
        <f t="shared" si="14"/>
        <v>1</v>
      </c>
      <c r="P19" s="9">
        <f t="shared" si="15"/>
        <v>0</v>
      </c>
      <c r="Q19" s="5">
        <f t="shared" si="16"/>
        <v>0.06666666667</v>
      </c>
    </row>
    <row r="20">
      <c r="A20" s="11" t="s">
        <v>7</v>
      </c>
      <c r="B20" s="11" t="s">
        <v>7</v>
      </c>
      <c r="C20" s="9">
        <v>1.0</v>
      </c>
      <c r="J20" s="5"/>
      <c r="K20" s="9"/>
      <c r="L20" s="9"/>
      <c r="M20" s="9"/>
      <c r="P20" s="9"/>
      <c r="Q20" s="5"/>
    </row>
    <row r="21">
      <c r="A21" s="11" t="s">
        <v>7</v>
      </c>
      <c r="B21" s="11" t="s">
        <v>7</v>
      </c>
      <c r="C21" s="9">
        <v>1.0</v>
      </c>
      <c r="J21" s="5"/>
      <c r="K21" s="9"/>
      <c r="L21" s="9"/>
      <c r="M21" s="9"/>
      <c r="P21" s="9"/>
      <c r="Q21" s="5"/>
    </row>
    <row r="22">
      <c r="A22" s="11" t="s">
        <v>7</v>
      </c>
      <c r="B22" s="11" t="s">
        <v>7</v>
      </c>
      <c r="C22" s="9">
        <v>1.0</v>
      </c>
      <c r="J22" s="5"/>
      <c r="K22" s="9"/>
      <c r="L22" s="9"/>
      <c r="M22" s="9"/>
      <c r="P22" s="9"/>
      <c r="Q22" s="5"/>
    </row>
    <row r="23">
      <c r="A23" s="11" t="s">
        <v>7</v>
      </c>
      <c r="B23" s="11" t="s">
        <v>7</v>
      </c>
      <c r="C23" s="9">
        <v>1.0</v>
      </c>
      <c r="J23" s="7" t="s">
        <v>15</v>
      </c>
      <c r="K23" s="16">
        <f t="shared" ref="K23:M23" si="17">SUM(K18:K22)</f>
        <v>48</v>
      </c>
      <c r="L23" s="16">
        <f t="shared" si="17"/>
        <v>147</v>
      </c>
      <c r="M23" s="16">
        <f t="shared" si="17"/>
        <v>195</v>
      </c>
    </row>
    <row r="24">
      <c r="A24" s="11" t="s">
        <v>7</v>
      </c>
      <c r="B24" s="11" t="s">
        <v>7</v>
      </c>
      <c r="C24" s="9">
        <v>1.0</v>
      </c>
      <c r="J24" s="10" t="s">
        <v>16</v>
      </c>
      <c r="K24" s="13">
        <f t="shared" ref="K24:L24" si="18">K23/$M$8</f>
        <v>0.2461538462</v>
      </c>
      <c r="L24" s="13">
        <f t="shared" si="18"/>
        <v>0.7538461538</v>
      </c>
    </row>
    <row r="25">
      <c r="A25" s="11" t="s">
        <v>7</v>
      </c>
      <c r="B25" s="11" t="s">
        <v>7</v>
      </c>
      <c r="C25" s="9">
        <v>1.0</v>
      </c>
      <c r="J25" s="10" t="s">
        <v>17</v>
      </c>
      <c r="K25" s="13">
        <f>K24*LOG(1/K24,2)+L24*LOG(1/L24,2)</f>
        <v>0.8051250075</v>
      </c>
    </row>
    <row r="26">
      <c r="A26" s="11" t="s">
        <v>7</v>
      </c>
      <c r="B26" s="11" t="s">
        <v>7</v>
      </c>
      <c r="C26" s="9">
        <v>1.0</v>
      </c>
      <c r="J26" s="10" t="s">
        <v>18</v>
      </c>
      <c r="K26" s="13">
        <f>(Q18*P18)+(Q19*P19)+(Q20*P20)+(Q21*P21)+(Q22*P22)</f>
        <v>0.7768434511</v>
      </c>
    </row>
    <row r="27">
      <c r="A27" s="11" t="s">
        <v>7</v>
      </c>
      <c r="B27" s="11" t="s">
        <v>7</v>
      </c>
      <c r="C27" s="9">
        <v>1.0</v>
      </c>
      <c r="J27" s="10" t="s">
        <v>19</v>
      </c>
      <c r="K27" s="13">
        <f>K25-K26</f>
        <v>0.02828155639</v>
      </c>
    </row>
    <row r="28">
      <c r="A28" s="11" t="s">
        <v>7</v>
      </c>
      <c r="B28" s="11" t="s">
        <v>7</v>
      </c>
      <c r="C28" s="9">
        <v>1.0</v>
      </c>
    </row>
    <row r="29">
      <c r="A29" s="11" t="s">
        <v>7</v>
      </c>
      <c r="B29" s="11" t="s">
        <v>7</v>
      </c>
      <c r="C29" s="9">
        <v>1.0</v>
      </c>
    </row>
    <row r="30">
      <c r="A30" s="11" t="s">
        <v>7</v>
      </c>
      <c r="B30" s="11" t="s">
        <v>7</v>
      </c>
      <c r="C30" s="9">
        <v>1.0</v>
      </c>
    </row>
    <row r="31">
      <c r="A31" s="11" t="s">
        <v>7</v>
      </c>
      <c r="B31" s="11" t="s">
        <v>7</v>
      </c>
      <c r="C31" s="9">
        <v>1.0</v>
      </c>
    </row>
    <row r="32">
      <c r="A32" s="11" t="s">
        <v>14</v>
      </c>
      <c r="B32" s="11" t="s">
        <v>7</v>
      </c>
      <c r="C32" s="9">
        <v>0.0</v>
      </c>
    </row>
    <row r="33">
      <c r="A33" s="11" t="s">
        <v>14</v>
      </c>
      <c r="B33" s="11" t="s">
        <v>7</v>
      </c>
      <c r="C33" s="9">
        <v>0.0</v>
      </c>
    </row>
    <row r="34">
      <c r="A34" s="11" t="s">
        <v>14</v>
      </c>
      <c r="B34" s="11" t="s">
        <v>7</v>
      </c>
      <c r="C34" s="9">
        <v>0.0</v>
      </c>
    </row>
    <row r="35">
      <c r="A35" s="11" t="s">
        <v>14</v>
      </c>
      <c r="B35" s="11" t="s">
        <v>7</v>
      </c>
      <c r="C35" s="9">
        <v>0.0</v>
      </c>
    </row>
    <row r="36">
      <c r="A36" s="11" t="s">
        <v>14</v>
      </c>
      <c r="B36" s="11" t="s">
        <v>7</v>
      </c>
      <c r="C36" s="9">
        <v>0.0</v>
      </c>
    </row>
    <row r="37">
      <c r="A37" s="11" t="s">
        <v>14</v>
      </c>
      <c r="B37" s="11" t="s">
        <v>7</v>
      </c>
      <c r="C37" s="9">
        <v>0.0</v>
      </c>
    </row>
    <row r="38">
      <c r="A38" s="11" t="s">
        <v>14</v>
      </c>
      <c r="B38" s="11" t="s">
        <v>7</v>
      </c>
      <c r="C38" s="9">
        <v>1.0</v>
      </c>
    </row>
    <row r="39">
      <c r="A39" s="11" t="s">
        <v>14</v>
      </c>
      <c r="B39" s="11" t="s">
        <v>7</v>
      </c>
      <c r="C39" s="9">
        <v>1.0</v>
      </c>
    </row>
    <row r="40">
      <c r="A40" s="11" t="s">
        <v>14</v>
      </c>
      <c r="B40" s="11" t="s">
        <v>7</v>
      </c>
      <c r="C40" s="9">
        <v>1.0</v>
      </c>
    </row>
    <row r="41">
      <c r="A41" s="11" t="s">
        <v>14</v>
      </c>
      <c r="B41" s="11" t="s">
        <v>7</v>
      </c>
      <c r="C41" s="9">
        <v>1.0</v>
      </c>
    </row>
    <row r="42">
      <c r="A42" s="11" t="s">
        <v>14</v>
      </c>
      <c r="B42" s="11" t="s">
        <v>7</v>
      </c>
      <c r="C42" s="9">
        <v>1.0</v>
      </c>
    </row>
    <row r="43">
      <c r="A43" s="11" t="s">
        <v>14</v>
      </c>
      <c r="B43" s="11" t="s">
        <v>7</v>
      </c>
      <c r="C43" s="9">
        <v>1.0</v>
      </c>
    </row>
    <row r="44">
      <c r="A44" s="11" t="s">
        <v>14</v>
      </c>
      <c r="B44" s="11" t="s">
        <v>7</v>
      </c>
      <c r="C44" s="9">
        <v>0.0</v>
      </c>
    </row>
    <row r="45">
      <c r="A45" s="11" t="s">
        <v>14</v>
      </c>
      <c r="B45" s="11" t="s">
        <v>7</v>
      </c>
      <c r="C45" s="9">
        <v>0.0</v>
      </c>
    </row>
    <row r="46">
      <c r="A46" s="11" t="s">
        <v>14</v>
      </c>
      <c r="B46" s="11" t="s">
        <v>7</v>
      </c>
      <c r="C46" s="9">
        <v>0.0</v>
      </c>
    </row>
    <row r="47">
      <c r="A47" s="11" t="s">
        <v>14</v>
      </c>
      <c r="B47" s="11" t="s">
        <v>7</v>
      </c>
      <c r="C47" s="9">
        <v>0.0</v>
      </c>
    </row>
    <row r="48">
      <c r="A48" s="11" t="s">
        <v>14</v>
      </c>
      <c r="B48" s="11" t="s">
        <v>7</v>
      </c>
      <c r="C48" s="9">
        <v>0.0</v>
      </c>
    </row>
    <row r="49">
      <c r="A49" s="11" t="s">
        <v>14</v>
      </c>
      <c r="B49" s="11" t="s">
        <v>7</v>
      </c>
      <c r="C49" s="9">
        <v>0.0</v>
      </c>
    </row>
    <row r="50">
      <c r="A50" s="11" t="s">
        <v>7</v>
      </c>
      <c r="B50" s="11" t="s">
        <v>7</v>
      </c>
      <c r="C50" s="9">
        <v>0.0</v>
      </c>
    </row>
    <row r="51">
      <c r="A51" s="11" t="s">
        <v>7</v>
      </c>
      <c r="B51" s="11" t="s">
        <v>7</v>
      </c>
      <c r="C51" s="9">
        <v>0.0</v>
      </c>
    </row>
    <row r="52">
      <c r="A52" s="11" t="s">
        <v>7</v>
      </c>
      <c r="B52" s="11" t="s">
        <v>7</v>
      </c>
      <c r="C52" s="9">
        <v>0.0</v>
      </c>
    </row>
    <row r="53">
      <c r="A53" s="11" t="s">
        <v>7</v>
      </c>
      <c r="B53" s="11" t="s">
        <v>7</v>
      </c>
      <c r="C53" s="9">
        <v>0.0</v>
      </c>
    </row>
    <row r="54">
      <c r="A54" s="11" t="s">
        <v>7</v>
      </c>
      <c r="B54" s="11" t="s">
        <v>7</v>
      </c>
      <c r="C54" s="9">
        <v>0.0</v>
      </c>
    </row>
    <row r="55">
      <c r="A55" s="11" t="s">
        <v>7</v>
      </c>
      <c r="B55" s="11" t="s">
        <v>7</v>
      </c>
      <c r="C55" s="9">
        <v>0.0</v>
      </c>
    </row>
    <row r="56">
      <c r="A56" s="11" t="s">
        <v>7</v>
      </c>
      <c r="B56" s="11" t="s">
        <v>7</v>
      </c>
      <c r="C56" s="9">
        <v>1.0</v>
      </c>
    </row>
    <row r="57">
      <c r="A57" s="11" t="s">
        <v>7</v>
      </c>
      <c r="B57" s="11" t="s">
        <v>7</v>
      </c>
      <c r="C57" s="9">
        <v>1.0</v>
      </c>
    </row>
    <row r="58">
      <c r="A58" s="11" t="s">
        <v>7</v>
      </c>
      <c r="B58" s="11" t="s">
        <v>7</v>
      </c>
      <c r="C58" s="9">
        <v>1.0</v>
      </c>
    </row>
    <row r="59">
      <c r="A59" s="11" t="s">
        <v>7</v>
      </c>
      <c r="B59" s="11" t="s">
        <v>7</v>
      </c>
      <c r="C59" s="9">
        <v>1.0</v>
      </c>
    </row>
    <row r="60">
      <c r="A60" s="11" t="s">
        <v>7</v>
      </c>
      <c r="B60" s="11" t="s">
        <v>7</v>
      </c>
      <c r="C60" s="9">
        <v>1.0</v>
      </c>
    </row>
    <row r="61">
      <c r="A61" s="11" t="s">
        <v>7</v>
      </c>
      <c r="B61" s="11" t="s">
        <v>7</v>
      </c>
      <c r="C61" s="9">
        <v>1.0</v>
      </c>
    </row>
    <row r="62">
      <c r="A62" s="11" t="s">
        <v>14</v>
      </c>
      <c r="B62" s="11" t="s">
        <v>7</v>
      </c>
      <c r="C62" s="9">
        <v>0.0</v>
      </c>
    </row>
    <row r="63">
      <c r="A63" s="11" t="s">
        <v>14</v>
      </c>
      <c r="B63" s="11" t="s">
        <v>7</v>
      </c>
      <c r="C63" s="9">
        <v>0.0</v>
      </c>
    </row>
    <row r="64">
      <c r="A64" s="11" t="s">
        <v>14</v>
      </c>
      <c r="B64" s="11" t="s">
        <v>7</v>
      </c>
      <c r="C64" s="9">
        <v>0.0</v>
      </c>
    </row>
    <row r="65">
      <c r="A65" s="11" t="s">
        <v>14</v>
      </c>
      <c r="B65" s="11" t="s">
        <v>7</v>
      </c>
      <c r="C65" s="9">
        <v>0.0</v>
      </c>
    </row>
    <row r="66">
      <c r="A66" s="11" t="s">
        <v>14</v>
      </c>
      <c r="B66" s="11" t="s">
        <v>7</v>
      </c>
      <c r="C66" s="9">
        <v>0.0</v>
      </c>
    </row>
    <row r="67">
      <c r="A67" s="11" t="s">
        <v>14</v>
      </c>
      <c r="B67" s="11" t="s">
        <v>7</v>
      </c>
      <c r="C67" s="9">
        <v>0.0</v>
      </c>
    </row>
    <row r="68">
      <c r="A68" s="11" t="s">
        <v>7</v>
      </c>
      <c r="B68" s="11" t="s">
        <v>7</v>
      </c>
      <c r="C68" s="9">
        <v>1.0</v>
      </c>
    </row>
    <row r="69">
      <c r="A69" s="11" t="s">
        <v>7</v>
      </c>
      <c r="B69" s="11" t="s">
        <v>7</v>
      </c>
      <c r="C69" s="9">
        <v>1.0</v>
      </c>
    </row>
    <row r="70">
      <c r="A70" s="11" t="s">
        <v>7</v>
      </c>
      <c r="B70" s="11" t="s">
        <v>7</v>
      </c>
      <c r="C70" s="9">
        <v>1.0</v>
      </c>
    </row>
    <row r="71">
      <c r="A71" s="11" t="s">
        <v>7</v>
      </c>
      <c r="B71" s="11" t="s">
        <v>7</v>
      </c>
      <c r="C71" s="9">
        <v>1.0</v>
      </c>
    </row>
    <row r="72">
      <c r="A72" s="11" t="s">
        <v>7</v>
      </c>
      <c r="B72" s="11" t="s">
        <v>7</v>
      </c>
      <c r="C72" s="9">
        <v>1.0</v>
      </c>
    </row>
    <row r="73">
      <c r="A73" s="11" t="s">
        <v>7</v>
      </c>
      <c r="B73" s="11" t="s">
        <v>7</v>
      </c>
      <c r="C73" s="9">
        <v>1.0</v>
      </c>
    </row>
    <row r="74">
      <c r="A74" s="11" t="s">
        <v>7</v>
      </c>
      <c r="B74" s="11" t="s">
        <v>7</v>
      </c>
      <c r="C74" s="9">
        <v>1.0</v>
      </c>
    </row>
    <row r="75">
      <c r="A75" s="11" t="s">
        <v>7</v>
      </c>
      <c r="B75" s="11" t="s">
        <v>7</v>
      </c>
      <c r="C75" s="9">
        <v>1.0</v>
      </c>
    </row>
    <row r="76">
      <c r="A76" s="11" t="s">
        <v>7</v>
      </c>
      <c r="B76" s="11" t="s">
        <v>7</v>
      </c>
      <c r="C76" s="9">
        <v>1.0</v>
      </c>
    </row>
    <row r="77">
      <c r="A77" s="11" t="s">
        <v>7</v>
      </c>
      <c r="B77" s="11" t="s">
        <v>7</v>
      </c>
      <c r="C77" s="9">
        <v>1.0</v>
      </c>
    </row>
    <row r="78">
      <c r="A78" s="11" t="s">
        <v>7</v>
      </c>
      <c r="B78" s="11" t="s">
        <v>7</v>
      </c>
      <c r="C78" s="9">
        <v>1.0</v>
      </c>
    </row>
    <row r="79">
      <c r="A79" s="11" t="s">
        <v>7</v>
      </c>
      <c r="B79" s="11" t="s">
        <v>7</v>
      </c>
      <c r="C79" s="9">
        <v>1.0</v>
      </c>
    </row>
    <row r="80">
      <c r="A80" s="11" t="s">
        <v>7</v>
      </c>
      <c r="B80" s="11" t="s">
        <v>7</v>
      </c>
      <c r="C80" s="9">
        <v>1.0</v>
      </c>
    </row>
    <row r="81">
      <c r="A81" s="11" t="s">
        <v>7</v>
      </c>
      <c r="B81" s="11" t="s">
        <v>7</v>
      </c>
      <c r="C81" s="9">
        <v>1.0</v>
      </c>
    </row>
    <row r="82">
      <c r="A82" s="11" t="s">
        <v>7</v>
      </c>
      <c r="B82" s="11" t="s">
        <v>7</v>
      </c>
      <c r="C82" s="9">
        <v>1.0</v>
      </c>
    </row>
    <row r="83">
      <c r="A83" s="11" t="s">
        <v>7</v>
      </c>
      <c r="B83" s="11" t="s">
        <v>7</v>
      </c>
      <c r="C83" s="9">
        <v>1.0</v>
      </c>
    </row>
    <row r="84">
      <c r="A84" s="11" t="s">
        <v>7</v>
      </c>
      <c r="B84" s="11" t="s">
        <v>7</v>
      </c>
      <c r="C84" s="9">
        <v>1.0</v>
      </c>
    </row>
    <row r="85">
      <c r="A85" s="11" t="s">
        <v>7</v>
      </c>
      <c r="B85" s="11" t="s">
        <v>7</v>
      </c>
      <c r="C85" s="9">
        <v>1.0</v>
      </c>
    </row>
    <row r="86">
      <c r="A86" s="11" t="s">
        <v>14</v>
      </c>
      <c r="B86" s="11" t="s">
        <v>7</v>
      </c>
      <c r="C86" s="9">
        <v>1.0</v>
      </c>
    </row>
    <row r="87">
      <c r="A87" s="11" t="s">
        <v>14</v>
      </c>
      <c r="B87" s="11" t="s">
        <v>7</v>
      </c>
      <c r="C87" s="9">
        <v>1.0</v>
      </c>
    </row>
    <row r="88">
      <c r="A88" s="11" t="s">
        <v>14</v>
      </c>
      <c r="B88" s="11" t="s">
        <v>7</v>
      </c>
      <c r="C88" s="9">
        <v>1.0</v>
      </c>
    </row>
    <row r="89">
      <c r="A89" s="11" t="s">
        <v>14</v>
      </c>
      <c r="B89" s="11" t="s">
        <v>14</v>
      </c>
      <c r="C89" s="9">
        <v>1.0</v>
      </c>
    </row>
    <row r="90">
      <c r="A90" s="11" t="s">
        <v>7</v>
      </c>
      <c r="B90" s="11" t="s">
        <v>14</v>
      </c>
      <c r="C90" s="9">
        <v>1.0</v>
      </c>
    </row>
    <row r="91">
      <c r="A91" s="11" t="s">
        <v>14</v>
      </c>
      <c r="B91" s="11" t="s">
        <v>7</v>
      </c>
      <c r="C91" s="9">
        <v>1.0</v>
      </c>
    </row>
    <row r="92">
      <c r="A92" s="11" t="s">
        <v>7</v>
      </c>
      <c r="B92" s="11" t="s">
        <v>14</v>
      </c>
      <c r="C92" s="9">
        <v>1.0</v>
      </c>
    </row>
    <row r="93">
      <c r="A93" s="11" t="s">
        <v>7</v>
      </c>
      <c r="B93" s="11" t="s">
        <v>14</v>
      </c>
      <c r="C93" s="9">
        <v>1.0</v>
      </c>
    </row>
    <row r="94">
      <c r="A94" s="11" t="s">
        <v>7</v>
      </c>
      <c r="B94" s="11" t="s">
        <v>7</v>
      </c>
      <c r="C94" s="9">
        <v>1.0</v>
      </c>
    </row>
    <row r="95">
      <c r="A95" s="11" t="s">
        <v>7</v>
      </c>
      <c r="B95" s="11" t="s">
        <v>7</v>
      </c>
      <c r="C95" s="9">
        <v>1.0</v>
      </c>
    </row>
    <row r="96">
      <c r="A96" s="11" t="s">
        <v>7</v>
      </c>
      <c r="B96" s="11" t="s">
        <v>7</v>
      </c>
      <c r="C96" s="9">
        <v>1.0</v>
      </c>
    </row>
    <row r="97">
      <c r="A97" s="11" t="s">
        <v>7</v>
      </c>
      <c r="B97" s="11" t="s">
        <v>7</v>
      </c>
      <c r="C97" s="9">
        <v>1.0</v>
      </c>
    </row>
    <row r="98">
      <c r="A98" s="11" t="s">
        <v>7</v>
      </c>
      <c r="B98" s="11" t="s">
        <v>7</v>
      </c>
      <c r="C98" s="9">
        <v>1.0</v>
      </c>
    </row>
    <row r="99">
      <c r="A99" s="11" t="s">
        <v>7</v>
      </c>
      <c r="B99" s="11" t="s">
        <v>7</v>
      </c>
      <c r="C99" s="9">
        <v>1.0</v>
      </c>
    </row>
    <row r="100">
      <c r="A100" s="11" t="s">
        <v>7</v>
      </c>
      <c r="B100" s="11" t="s">
        <v>7</v>
      </c>
      <c r="C100" s="9">
        <v>1.0</v>
      </c>
    </row>
    <row r="101">
      <c r="A101" s="11" t="s">
        <v>7</v>
      </c>
      <c r="B101" s="11" t="s">
        <v>14</v>
      </c>
      <c r="C101" s="9">
        <v>1.0</v>
      </c>
    </row>
    <row r="102">
      <c r="A102" s="11" t="s">
        <v>7</v>
      </c>
      <c r="B102" s="11" t="s">
        <v>14</v>
      </c>
      <c r="C102" s="9">
        <v>1.0</v>
      </c>
    </row>
    <row r="103">
      <c r="A103" s="11" t="s">
        <v>7</v>
      </c>
      <c r="B103" s="11" t="s">
        <v>7</v>
      </c>
      <c r="C103" s="9">
        <v>1.0</v>
      </c>
    </row>
    <row r="104">
      <c r="A104" s="11" t="s">
        <v>7</v>
      </c>
      <c r="B104" s="11" t="s">
        <v>14</v>
      </c>
      <c r="C104" s="9">
        <v>1.0</v>
      </c>
    </row>
    <row r="105">
      <c r="A105" s="11" t="s">
        <v>7</v>
      </c>
      <c r="B105" s="11" t="s">
        <v>7</v>
      </c>
      <c r="C105" s="9">
        <v>1.0</v>
      </c>
    </row>
    <row r="106">
      <c r="A106" s="11" t="s">
        <v>7</v>
      </c>
      <c r="B106" s="11" t="s">
        <v>7</v>
      </c>
      <c r="C106" s="9">
        <v>1.0</v>
      </c>
    </row>
    <row r="107">
      <c r="A107" s="11" t="s">
        <v>7</v>
      </c>
      <c r="B107" s="11" t="s">
        <v>7</v>
      </c>
      <c r="C107" s="9">
        <v>1.0</v>
      </c>
    </row>
    <row r="108">
      <c r="A108" s="11" t="s">
        <v>7</v>
      </c>
      <c r="B108" s="11" t="s">
        <v>7</v>
      </c>
      <c r="C108" s="9">
        <v>1.0</v>
      </c>
    </row>
    <row r="109">
      <c r="A109" s="11" t="s">
        <v>7</v>
      </c>
      <c r="B109" s="11" t="s">
        <v>7</v>
      </c>
      <c r="C109" s="9">
        <v>1.0</v>
      </c>
    </row>
    <row r="110">
      <c r="A110" s="11" t="s">
        <v>7</v>
      </c>
      <c r="B110" s="11" t="s">
        <v>7</v>
      </c>
      <c r="C110" s="9">
        <v>1.0</v>
      </c>
    </row>
    <row r="111">
      <c r="A111" s="11" t="s">
        <v>14</v>
      </c>
      <c r="B111" s="11" t="s">
        <v>7</v>
      </c>
      <c r="C111" s="9">
        <v>1.0</v>
      </c>
    </row>
    <row r="112">
      <c r="A112" s="11" t="s">
        <v>14</v>
      </c>
      <c r="B112" s="11" t="s">
        <v>7</v>
      </c>
      <c r="C112" s="9">
        <v>1.0</v>
      </c>
    </row>
    <row r="113">
      <c r="A113" s="11" t="s">
        <v>14</v>
      </c>
      <c r="B113" s="11" t="s">
        <v>7</v>
      </c>
      <c r="C113" s="9">
        <v>1.0</v>
      </c>
    </row>
    <row r="114">
      <c r="A114" s="11" t="s">
        <v>14</v>
      </c>
      <c r="B114" s="11" t="s">
        <v>7</v>
      </c>
      <c r="C114" s="9">
        <v>1.0</v>
      </c>
    </row>
    <row r="115">
      <c r="A115" s="11" t="s">
        <v>14</v>
      </c>
      <c r="B115" s="11" t="s">
        <v>7</v>
      </c>
      <c r="C115" s="9">
        <v>1.0</v>
      </c>
    </row>
    <row r="116">
      <c r="A116" s="11" t="s">
        <v>14</v>
      </c>
      <c r="B116" s="11" t="s">
        <v>7</v>
      </c>
      <c r="C116" s="9">
        <v>1.0</v>
      </c>
    </row>
    <row r="117">
      <c r="A117" s="11" t="s">
        <v>7</v>
      </c>
      <c r="B117" s="11" t="s">
        <v>7</v>
      </c>
      <c r="C117" s="9">
        <v>1.0</v>
      </c>
    </row>
    <row r="118">
      <c r="A118" s="11" t="s">
        <v>7</v>
      </c>
      <c r="B118" s="11" t="s">
        <v>7</v>
      </c>
      <c r="C118" s="9">
        <v>1.0</v>
      </c>
    </row>
    <row r="119">
      <c r="A119" s="11" t="s">
        <v>7</v>
      </c>
      <c r="B119" s="11" t="s">
        <v>7</v>
      </c>
      <c r="C119" s="9">
        <v>1.0</v>
      </c>
    </row>
    <row r="120">
      <c r="A120" s="11" t="s">
        <v>14</v>
      </c>
      <c r="B120" s="11" t="s">
        <v>7</v>
      </c>
      <c r="C120" s="9">
        <v>1.0</v>
      </c>
    </row>
    <row r="121">
      <c r="A121" s="11" t="s">
        <v>14</v>
      </c>
      <c r="B121" s="11" t="s">
        <v>7</v>
      </c>
      <c r="C121" s="9">
        <v>1.0</v>
      </c>
    </row>
    <row r="122">
      <c r="A122" s="11" t="s">
        <v>7</v>
      </c>
      <c r="B122" s="11" t="s">
        <v>7</v>
      </c>
      <c r="C122" s="9">
        <v>1.0</v>
      </c>
    </row>
    <row r="123">
      <c r="A123" s="11" t="s">
        <v>14</v>
      </c>
      <c r="B123" s="11" t="s">
        <v>7</v>
      </c>
      <c r="C123" s="9">
        <v>1.0</v>
      </c>
    </row>
    <row r="124">
      <c r="A124" s="11" t="s">
        <v>7</v>
      </c>
      <c r="B124" s="11" t="s">
        <v>7</v>
      </c>
      <c r="C124" s="9">
        <v>1.0</v>
      </c>
    </row>
    <row r="125">
      <c r="A125" s="11" t="s">
        <v>14</v>
      </c>
      <c r="B125" s="11" t="s">
        <v>7</v>
      </c>
      <c r="C125" s="9">
        <v>1.0</v>
      </c>
    </row>
    <row r="126">
      <c r="A126" s="11" t="s">
        <v>7</v>
      </c>
      <c r="B126" s="11" t="s">
        <v>7</v>
      </c>
      <c r="C126" s="9">
        <v>1.0</v>
      </c>
    </row>
    <row r="127">
      <c r="A127" s="11" t="s">
        <v>7</v>
      </c>
      <c r="B127" s="11" t="s">
        <v>7</v>
      </c>
      <c r="C127" s="9">
        <v>1.0</v>
      </c>
    </row>
    <row r="128">
      <c r="A128" s="11" t="s">
        <v>7</v>
      </c>
      <c r="B128" s="11" t="s">
        <v>7</v>
      </c>
      <c r="C128" s="9">
        <v>1.0</v>
      </c>
    </row>
    <row r="129">
      <c r="A129" s="11" t="s">
        <v>7</v>
      </c>
      <c r="B129" s="11" t="s">
        <v>7</v>
      </c>
      <c r="C129" s="9">
        <v>1.0</v>
      </c>
    </row>
    <row r="130">
      <c r="A130" s="11" t="s">
        <v>7</v>
      </c>
      <c r="B130" s="11" t="s">
        <v>7</v>
      </c>
      <c r="C130" s="9">
        <v>1.0</v>
      </c>
    </row>
    <row r="131">
      <c r="A131" s="11" t="s">
        <v>7</v>
      </c>
      <c r="B131" s="11" t="s">
        <v>7</v>
      </c>
      <c r="C131" s="9">
        <v>1.0</v>
      </c>
    </row>
    <row r="132">
      <c r="A132" s="11" t="s">
        <v>7</v>
      </c>
      <c r="B132" s="11" t="s">
        <v>7</v>
      </c>
      <c r="C132" s="9">
        <v>1.0</v>
      </c>
    </row>
    <row r="133">
      <c r="A133" s="11" t="s">
        <v>7</v>
      </c>
      <c r="B133" s="11" t="s">
        <v>7</v>
      </c>
      <c r="C133" s="9">
        <v>1.0</v>
      </c>
    </row>
    <row r="134">
      <c r="A134" s="11" t="s">
        <v>7</v>
      </c>
      <c r="B134" s="11" t="s">
        <v>7</v>
      </c>
      <c r="C134" s="9">
        <v>1.0</v>
      </c>
    </row>
    <row r="135">
      <c r="A135" s="11" t="s">
        <v>7</v>
      </c>
      <c r="B135" s="11" t="s">
        <v>7</v>
      </c>
      <c r="C135" s="9">
        <v>1.0</v>
      </c>
    </row>
    <row r="136">
      <c r="A136" s="11" t="s">
        <v>7</v>
      </c>
      <c r="B136" s="11" t="s">
        <v>7</v>
      </c>
      <c r="C136" s="9">
        <v>1.0</v>
      </c>
    </row>
    <row r="137">
      <c r="A137" s="11" t="s">
        <v>7</v>
      </c>
      <c r="B137" s="11" t="s">
        <v>7</v>
      </c>
      <c r="C137" s="9">
        <v>1.0</v>
      </c>
    </row>
    <row r="138">
      <c r="A138" s="11" t="s">
        <v>7</v>
      </c>
      <c r="B138" s="11" t="s">
        <v>7</v>
      </c>
      <c r="C138" s="9">
        <v>1.0</v>
      </c>
    </row>
    <row r="139">
      <c r="A139" s="11" t="s">
        <v>7</v>
      </c>
      <c r="B139" s="11" t="s">
        <v>7</v>
      </c>
      <c r="C139" s="9">
        <v>1.0</v>
      </c>
    </row>
    <row r="140">
      <c r="A140" s="11" t="s">
        <v>7</v>
      </c>
      <c r="B140" s="11" t="s">
        <v>7</v>
      </c>
      <c r="C140" s="9">
        <v>1.0</v>
      </c>
    </row>
    <row r="141">
      <c r="A141" s="11" t="s">
        <v>7</v>
      </c>
      <c r="B141" s="11" t="s">
        <v>7</v>
      </c>
      <c r="C141" s="9">
        <v>1.0</v>
      </c>
    </row>
    <row r="142">
      <c r="A142" s="11" t="s">
        <v>7</v>
      </c>
      <c r="B142" s="11" t="s">
        <v>7</v>
      </c>
      <c r="C142" s="9">
        <v>1.0</v>
      </c>
    </row>
    <row r="143">
      <c r="A143" s="11" t="s">
        <v>14</v>
      </c>
      <c r="B143" s="11" t="s">
        <v>14</v>
      </c>
      <c r="C143" s="9">
        <v>1.0</v>
      </c>
    </row>
    <row r="144">
      <c r="A144" s="11" t="s">
        <v>14</v>
      </c>
      <c r="B144" s="11" t="s">
        <v>7</v>
      </c>
      <c r="C144" s="9">
        <v>1.0</v>
      </c>
    </row>
    <row r="145">
      <c r="A145" s="11" t="s">
        <v>14</v>
      </c>
      <c r="B145" s="11" t="s">
        <v>7</v>
      </c>
      <c r="C145" s="9">
        <v>1.0</v>
      </c>
    </row>
    <row r="146">
      <c r="A146" s="11" t="s">
        <v>14</v>
      </c>
      <c r="B146" s="11" t="s">
        <v>7</v>
      </c>
      <c r="C146" s="9">
        <v>1.0</v>
      </c>
    </row>
    <row r="147">
      <c r="A147" s="11" t="s">
        <v>14</v>
      </c>
      <c r="B147" s="11" t="s">
        <v>7</v>
      </c>
      <c r="C147" s="9">
        <v>1.0</v>
      </c>
    </row>
    <row r="148">
      <c r="A148" s="11" t="s">
        <v>7</v>
      </c>
      <c r="B148" s="11" t="s">
        <v>14</v>
      </c>
      <c r="C148" s="9">
        <v>1.0</v>
      </c>
    </row>
    <row r="149">
      <c r="A149" s="11" t="s">
        <v>14</v>
      </c>
      <c r="B149" s="11" t="s">
        <v>7</v>
      </c>
      <c r="C149" s="9">
        <v>1.0</v>
      </c>
    </row>
    <row r="150">
      <c r="A150" s="11" t="s">
        <v>14</v>
      </c>
      <c r="B150" s="11" t="s">
        <v>14</v>
      </c>
      <c r="C150" s="9">
        <v>1.0</v>
      </c>
    </row>
    <row r="151">
      <c r="A151" s="11" t="s">
        <v>14</v>
      </c>
      <c r="B151" s="11" t="s">
        <v>14</v>
      </c>
      <c r="C151" s="9">
        <v>1.0</v>
      </c>
    </row>
    <row r="152">
      <c r="A152" s="11" t="s">
        <v>14</v>
      </c>
      <c r="B152" s="11" t="s">
        <v>7</v>
      </c>
      <c r="C152" s="9">
        <v>1.0</v>
      </c>
    </row>
    <row r="153">
      <c r="A153" s="11" t="s">
        <v>14</v>
      </c>
      <c r="B153" s="11" t="s">
        <v>14</v>
      </c>
      <c r="C153" s="9">
        <v>1.0</v>
      </c>
    </row>
    <row r="154">
      <c r="A154" s="11" t="s">
        <v>14</v>
      </c>
      <c r="B154" s="11" t="s">
        <v>14</v>
      </c>
      <c r="C154" s="9">
        <v>1.0</v>
      </c>
    </row>
    <row r="155">
      <c r="A155" s="11" t="s">
        <v>7</v>
      </c>
      <c r="B155" s="11" t="s">
        <v>7</v>
      </c>
      <c r="C155" s="9">
        <v>1.0</v>
      </c>
    </row>
    <row r="156">
      <c r="A156" s="11" t="s">
        <v>7</v>
      </c>
      <c r="B156" s="11" t="s">
        <v>7</v>
      </c>
      <c r="C156" s="9">
        <v>1.0</v>
      </c>
    </row>
    <row r="157">
      <c r="A157" s="11" t="s">
        <v>7</v>
      </c>
      <c r="B157" s="11" t="s">
        <v>7</v>
      </c>
      <c r="C157" s="9">
        <v>1.0</v>
      </c>
    </row>
    <row r="158">
      <c r="A158" s="11" t="s">
        <v>7</v>
      </c>
      <c r="B158" s="11" t="s">
        <v>7</v>
      </c>
      <c r="C158" s="9">
        <v>1.0</v>
      </c>
    </row>
    <row r="159">
      <c r="A159" s="11" t="s">
        <v>7</v>
      </c>
      <c r="B159" s="11" t="s">
        <v>7</v>
      </c>
      <c r="C159" s="9">
        <v>1.0</v>
      </c>
    </row>
    <row r="160">
      <c r="A160" s="11" t="s">
        <v>7</v>
      </c>
      <c r="B160" s="11" t="s">
        <v>7</v>
      </c>
      <c r="C160" s="9">
        <v>1.0</v>
      </c>
    </row>
    <row r="161">
      <c r="A161" s="11" t="s">
        <v>7</v>
      </c>
      <c r="B161" s="11" t="s">
        <v>7</v>
      </c>
      <c r="C161" s="9">
        <v>1.0</v>
      </c>
    </row>
    <row r="162">
      <c r="A162" s="11" t="s">
        <v>7</v>
      </c>
      <c r="B162" s="11" t="s">
        <v>7</v>
      </c>
      <c r="C162" s="9">
        <v>1.0</v>
      </c>
    </row>
    <row r="163">
      <c r="A163" s="11" t="s">
        <v>7</v>
      </c>
      <c r="B163" s="11" t="s">
        <v>7</v>
      </c>
      <c r="C163" s="9">
        <v>1.0</v>
      </c>
    </row>
    <row r="164">
      <c r="A164" s="11" t="s">
        <v>7</v>
      </c>
      <c r="B164" s="11" t="s">
        <v>7</v>
      </c>
      <c r="C164" s="9">
        <v>1.0</v>
      </c>
    </row>
    <row r="165">
      <c r="A165" s="11" t="s">
        <v>7</v>
      </c>
      <c r="B165" s="11" t="s">
        <v>7</v>
      </c>
      <c r="C165" s="9">
        <v>1.0</v>
      </c>
    </row>
    <row r="166">
      <c r="A166" s="11" t="s">
        <v>7</v>
      </c>
      <c r="B166" s="11" t="s">
        <v>7</v>
      </c>
      <c r="C166" s="9">
        <v>1.0</v>
      </c>
    </row>
    <row r="167">
      <c r="A167" s="11" t="s">
        <v>14</v>
      </c>
      <c r="B167" s="11" t="s">
        <v>7</v>
      </c>
      <c r="C167" s="9">
        <v>0.0</v>
      </c>
    </row>
    <row r="168">
      <c r="A168" s="11" t="s">
        <v>14</v>
      </c>
      <c r="B168" s="11" t="s">
        <v>7</v>
      </c>
      <c r="C168" s="9">
        <v>0.0</v>
      </c>
    </row>
    <row r="169">
      <c r="A169" s="11" t="s">
        <v>14</v>
      </c>
      <c r="B169" s="11" t="s">
        <v>7</v>
      </c>
      <c r="C169" s="9">
        <v>0.0</v>
      </c>
    </row>
    <row r="170">
      <c r="A170" s="11" t="s">
        <v>14</v>
      </c>
      <c r="B170" s="11" t="s">
        <v>7</v>
      </c>
      <c r="C170" s="9">
        <v>0.0</v>
      </c>
    </row>
    <row r="171">
      <c r="A171" s="11" t="s">
        <v>14</v>
      </c>
      <c r="B171" s="11" t="s">
        <v>7</v>
      </c>
      <c r="C171" s="9">
        <v>0.0</v>
      </c>
    </row>
    <row r="172">
      <c r="A172" s="11" t="s">
        <v>14</v>
      </c>
      <c r="B172" s="11" t="s">
        <v>7</v>
      </c>
      <c r="C172" s="9">
        <v>0.0</v>
      </c>
    </row>
    <row r="173">
      <c r="A173" s="11" t="s">
        <v>7</v>
      </c>
      <c r="B173" s="11" t="s">
        <v>7</v>
      </c>
      <c r="C173" s="9">
        <v>0.0</v>
      </c>
    </row>
    <row r="174">
      <c r="A174" s="11" t="s">
        <v>7</v>
      </c>
      <c r="B174" s="11" t="s">
        <v>7</v>
      </c>
      <c r="C174" s="9">
        <v>0.0</v>
      </c>
    </row>
    <row r="175">
      <c r="A175" s="11" t="s">
        <v>7</v>
      </c>
      <c r="B175" s="11" t="s">
        <v>7</v>
      </c>
      <c r="C175" s="9">
        <v>0.0</v>
      </c>
    </row>
    <row r="176">
      <c r="A176" s="11" t="s">
        <v>7</v>
      </c>
      <c r="B176" s="11" t="s">
        <v>7</v>
      </c>
      <c r="C176" s="9">
        <v>0.0</v>
      </c>
    </row>
    <row r="177">
      <c r="A177" s="11" t="s">
        <v>7</v>
      </c>
      <c r="B177" s="11" t="s">
        <v>7</v>
      </c>
      <c r="C177" s="9">
        <v>0.0</v>
      </c>
    </row>
    <row r="178">
      <c r="A178" s="11" t="s">
        <v>7</v>
      </c>
      <c r="B178" s="11" t="s">
        <v>7</v>
      </c>
      <c r="C178" s="9">
        <v>0.0</v>
      </c>
    </row>
    <row r="179">
      <c r="A179" s="11" t="s">
        <v>7</v>
      </c>
      <c r="B179" s="11" t="s">
        <v>7</v>
      </c>
      <c r="C179" s="9">
        <v>1.0</v>
      </c>
    </row>
    <row r="180">
      <c r="A180" s="11" t="s">
        <v>7</v>
      </c>
      <c r="B180" s="11" t="s">
        <v>7</v>
      </c>
      <c r="C180" s="9">
        <v>1.0</v>
      </c>
    </row>
    <row r="181">
      <c r="A181" s="11" t="s">
        <v>7</v>
      </c>
      <c r="B181" s="11" t="s">
        <v>7</v>
      </c>
      <c r="C181" s="9">
        <v>1.0</v>
      </c>
    </row>
    <row r="182">
      <c r="A182" s="11" t="s">
        <v>7</v>
      </c>
      <c r="B182" s="11" t="s">
        <v>7</v>
      </c>
      <c r="C182" s="9">
        <v>1.0</v>
      </c>
    </row>
    <row r="183">
      <c r="A183" s="11" t="s">
        <v>7</v>
      </c>
      <c r="B183" s="11" t="s">
        <v>7</v>
      </c>
      <c r="C183" s="9">
        <v>1.0</v>
      </c>
    </row>
    <row r="184">
      <c r="A184" s="11" t="s">
        <v>7</v>
      </c>
      <c r="B184" s="11" t="s">
        <v>7</v>
      </c>
      <c r="C184" s="9">
        <v>1.0</v>
      </c>
    </row>
    <row r="185">
      <c r="A185" s="11" t="s">
        <v>7</v>
      </c>
      <c r="B185" s="11" t="s">
        <v>7</v>
      </c>
      <c r="C185" s="9">
        <v>0.0</v>
      </c>
    </row>
    <row r="186">
      <c r="A186" s="11" t="s">
        <v>7</v>
      </c>
      <c r="B186" s="11" t="s">
        <v>7</v>
      </c>
      <c r="C186" s="9">
        <v>0.0</v>
      </c>
    </row>
    <row r="187">
      <c r="A187" s="11" t="s">
        <v>7</v>
      </c>
      <c r="B187" s="11" t="s">
        <v>7</v>
      </c>
      <c r="C187" s="9">
        <v>0.0</v>
      </c>
    </row>
    <row r="188">
      <c r="A188" s="11" t="s">
        <v>7</v>
      </c>
      <c r="B188" s="11" t="s">
        <v>7</v>
      </c>
      <c r="C188" s="9">
        <v>0.0</v>
      </c>
    </row>
    <row r="189">
      <c r="A189" s="11" t="s">
        <v>7</v>
      </c>
      <c r="B189" s="11" t="s">
        <v>7</v>
      </c>
      <c r="C189" s="9">
        <v>0.0</v>
      </c>
    </row>
    <row r="190">
      <c r="A190" s="11" t="s">
        <v>7</v>
      </c>
      <c r="B190" s="11" t="s">
        <v>7</v>
      </c>
      <c r="C190" s="9">
        <v>0.0</v>
      </c>
    </row>
    <row r="191">
      <c r="A191" s="11" t="s">
        <v>14</v>
      </c>
      <c r="B191" s="11" t="s">
        <v>7</v>
      </c>
      <c r="C191" s="9">
        <v>0.0</v>
      </c>
    </row>
    <row r="192">
      <c r="A192" s="11" t="s">
        <v>7</v>
      </c>
      <c r="B192" s="11" t="s">
        <v>7</v>
      </c>
      <c r="C192" s="9">
        <v>0.0</v>
      </c>
    </row>
    <row r="193">
      <c r="A193" s="11" t="s">
        <v>14</v>
      </c>
      <c r="B193" s="11" t="s">
        <v>7</v>
      </c>
      <c r="C193" s="9">
        <v>0.0</v>
      </c>
    </row>
    <row r="194">
      <c r="A194" s="11" t="s">
        <v>14</v>
      </c>
      <c r="B194" s="11" t="s">
        <v>7</v>
      </c>
      <c r="C194" s="9">
        <v>0.0</v>
      </c>
    </row>
    <row r="195">
      <c r="A195" s="11" t="s">
        <v>14</v>
      </c>
      <c r="B195" s="11" t="s">
        <v>7</v>
      </c>
      <c r="C195" s="9">
        <v>0.0</v>
      </c>
    </row>
    <row r="196">
      <c r="A196" s="11" t="s">
        <v>14</v>
      </c>
      <c r="B196" s="11" t="s">
        <v>7</v>
      </c>
      <c r="C196" s="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38"/>
  </cols>
  <sheetData>
    <row r="1">
      <c r="A1" s="10" t="s">
        <v>3</v>
      </c>
      <c r="B1" s="10" t="s">
        <v>4</v>
      </c>
      <c r="C1" s="10" t="s">
        <v>22</v>
      </c>
      <c r="E1" s="5"/>
      <c r="F1" s="5"/>
      <c r="G1" s="5"/>
      <c r="J1" s="10" t="s">
        <v>6</v>
      </c>
      <c r="Q1" s="5"/>
    </row>
    <row r="2">
      <c r="A2" s="12" t="s">
        <v>23</v>
      </c>
      <c r="B2" s="12" t="s">
        <v>23</v>
      </c>
      <c r="C2" s="10">
        <v>1.0</v>
      </c>
      <c r="E2" s="6"/>
      <c r="F2" s="9"/>
      <c r="G2" s="9"/>
      <c r="J2" s="5" t="s">
        <v>8</v>
      </c>
      <c r="K2" s="9">
        <v>0.0</v>
      </c>
      <c r="L2" s="9">
        <v>1.0</v>
      </c>
      <c r="M2" s="5" t="s">
        <v>9</v>
      </c>
      <c r="N2" s="10" t="s">
        <v>10</v>
      </c>
      <c r="O2" s="10" t="s">
        <v>11</v>
      </c>
      <c r="P2" s="10" t="s">
        <v>12</v>
      </c>
      <c r="Q2" s="6" t="s">
        <v>13</v>
      </c>
    </row>
    <row r="3">
      <c r="A3" s="12" t="s">
        <v>23</v>
      </c>
      <c r="B3" s="12" t="s">
        <v>24</v>
      </c>
      <c r="C3" s="10">
        <v>1.0</v>
      </c>
      <c r="E3" s="6"/>
      <c r="F3" s="9"/>
      <c r="G3" s="9"/>
      <c r="J3" s="12" t="s">
        <v>23</v>
      </c>
      <c r="K3" s="9">
        <f t="shared" ref="K3:K5" si="1">COUNTIFS($A$2:A$196, J3, $C$2:$C$196, $K$2)</f>
        <v>18</v>
      </c>
      <c r="L3" s="9">
        <f t="shared" ref="L3:L5" si="2">COUNTIFS(A$2:A$196, J3, C$2:C$196, $L$2)</f>
        <v>74</v>
      </c>
      <c r="M3" s="9">
        <f t="shared" ref="M3:M5" si="3">$K3+$L3</f>
        <v>92</v>
      </c>
      <c r="N3" s="13">
        <f t="shared" ref="N3:N5" si="4">$K3/$M3</f>
        <v>0.1956521739</v>
      </c>
      <c r="O3" s="13">
        <f t="shared" ref="O3:O5" si="5">$L3/$M3</f>
        <v>0.8043478261</v>
      </c>
      <c r="P3" s="9">
        <f t="shared" ref="P3:P5" si="6">IF(N3=0, 0, N3*LOG(1/N3, 2)) + IF(O3=0, 0, O3*LOG(1/O3, 2))</f>
        <v>0.7131467486</v>
      </c>
      <c r="Q3" s="5">
        <f t="shared" ref="Q3:Q5" si="7">M3/$M$8</f>
        <v>0.4717948718</v>
      </c>
    </row>
    <row r="4">
      <c r="A4" s="12" t="s">
        <v>23</v>
      </c>
      <c r="B4" s="12" t="s">
        <v>24</v>
      </c>
      <c r="C4" s="10">
        <v>1.0</v>
      </c>
      <c r="E4" s="6"/>
      <c r="F4" s="9"/>
      <c r="G4" s="9"/>
      <c r="J4" s="12" t="s">
        <v>24</v>
      </c>
      <c r="K4" s="9">
        <f t="shared" si="1"/>
        <v>10</v>
      </c>
      <c r="L4" s="9">
        <f t="shared" si="2"/>
        <v>66</v>
      </c>
      <c r="M4" s="9">
        <f t="shared" si="3"/>
        <v>76</v>
      </c>
      <c r="N4" s="13">
        <f t="shared" si="4"/>
        <v>0.1315789474</v>
      </c>
      <c r="O4" s="13">
        <f t="shared" si="5"/>
        <v>0.8684210526</v>
      </c>
      <c r="P4" s="9">
        <f t="shared" si="6"/>
        <v>0.5617526078</v>
      </c>
      <c r="Q4" s="5">
        <f t="shared" si="7"/>
        <v>0.3897435897</v>
      </c>
    </row>
    <row r="5">
      <c r="A5" s="12" t="s">
        <v>23</v>
      </c>
      <c r="B5" s="12" t="s">
        <v>24</v>
      </c>
      <c r="C5" s="10">
        <v>1.0</v>
      </c>
      <c r="E5" s="6"/>
      <c r="F5" s="9"/>
      <c r="G5" s="9"/>
      <c r="J5" s="12" t="s">
        <v>25</v>
      </c>
      <c r="K5" s="9">
        <f t="shared" si="1"/>
        <v>20</v>
      </c>
      <c r="L5" s="9">
        <f t="shared" si="2"/>
        <v>7</v>
      </c>
      <c r="M5" s="9">
        <f t="shared" si="3"/>
        <v>27</v>
      </c>
      <c r="N5" s="13">
        <f t="shared" si="4"/>
        <v>0.7407407407</v>
      </c>
      <c r="O5" s="13">
        <f t="shared" si="5"/>
        <v>0.2592592593</v>
      </c>
      <c r="P5" s="9">
        <f t="shared" si="6"/>
        <v>0.8256265262</v>
      </c>
      <c r="Q5" s="5">
        <f t="shared" si="7"/>
        <v>0.1384615385</v>
      </c>
    </row>
    <row r="6">
      <c r="A6" s="12" t="s">
        <v>23</v>
      </c>
      <c r="B6" s="12" t="s">
        <v>24</v>
      </c>
      <c r="C6" s="10">
        <v>1.0</v>
      </c>
      <c r="E6" s="6"/>
      <c r="F6" s="9"/>
      <c r="G6" s="9"/>
      <c r="K6" s="9"/>
      <c r="L6" s="9"/>
      <c r="M6" s="9"/>
      <c r="P6" s="9"/>
      <c r="Q6" s="5"/>
    </row>
    <row r="7">
      <c r="A7" s="12" t="s">
        <v>23</v>
      </c>
      <c r="B7" s="12" t="s">
        <v>24</v>
      </c>
      <c r="C7" s="10">
        <v>1.0</v>
      </c>
      <c r="E7" s="6"/>
      <c r="F7" s="9"/>
      <c r="G7" s="9"/>
      <c r="K7" s="9"/>
      <c r="L7" s="9"/>
      <c r="M7" s="9"/>
      <c r="P7" s="9"/>
      <c r="Q7" s="5"/>
    </row>
    <row r="8">
      <c r="A8" s="12" t="s">
        <v>23</v>
      </c>
      <c r="B8" s="12" t="s">
        <v>23</v>
      </c>
      <c r="C8" s="10">
        <v>1.0</v>
      </c>
      <c r="E8" s="5"/>
      <c r="F8" s="9"/>
      <c r="G8" s="9"/>
      <c r="J8" s="7" t="s">
        <v>15</v>
      </c>
      <c r="K8" s="16">
        <f t="shared" ref="K8:M8" si="8">SUM(K3:K7)</f>
        <v>48</v>
      </c>
      <c r="L8" s="16">
        <f t="shared" si="8"/>
        <v>147</v>
      </c>
      <c r="M8" s="16">
        <f t="shared" si="8"/>
        <v>195</v>
      </c>
      <c r="Q8" s="5"/>
    </row>
    <row r="9">
      <c r="A9" s="12" t="s">
        <v>23</v>
      </c>
      <c r="B9" s="12" t="s">
        <v>23</v>
      </c>
      <c r="C9" s="10">
        <v>1.0</v>
      </c>
      <c r="J9" s="10" t="s">
        <v>16</v>
      </c>
      <c r="K9" s="13">
        <f t="shared" ref="K9:L9" si="9">K8/$M$8</f>
        <v>0.2461538462</v>
      </c>
      <c r="L9" s="13">
        <f t="shared" si="9"/>
        <v>0.7538461538</v>
      </c>
    </row>
    <row r="10">
      <c r="A10" s="12" t="s">
        <v>23</v>
      </c>
      <c r="B10" s="12" t="s">
        <v>23</v>
      </c>
      <c r="C10" s="10">
        <v>1.0</v>
      </c>
      <c r="J10" s="10" t="s">
        <v>17</v>
      </c>
      <c r="K10" s="13">
        <f>K9*LOG(1/K9,2)+L9*LOG(1/L9,2)</f>
        <v>0.8051250075</v>
      </c>
      <c r="Q10" s="5"/>
    </row>
    <row r="11">
      <c r="A11" s="12" t="s">
        <v>23</v>
      </c>
      <c r="B11" s="12" t="s">
        <v>23</v>
      </c>
      <c r="C11" s="10">
        <v>1.0</v>
      </c>
      <c r="J11" s="10" t="s">
        <v>18</v>
      </c>
      <c r="K11" s="13">
        <f>(Q3*P3)+(Q4*P4)+(Q5*P5)+(Q6*P6)+(Q7*P7)</f>
        <v>0.6697159758</v>
      </c>
    </row>
    <row r="12">
      <c r="A12" s="12" t="s">
        <v>23</v>
      </c>
      <c r="B12" s="12" t="s">
        <v>23</v>
      </c>
      <c r="C12" s="10">
        <v>1.0</v>
      </c>
      <c r="J12" s="10" t="s">
        <v>19</v>
      </c>
      <c r="K12" s="13">
        <f>K10-K11</f>
        <v>0.1354090317</v>
      </c>
    </row>
    <row r="13">
      <c r="A13" s="12" t="s">
        <v>23</v>
      </c>
      <c r="B13" s="12" t="s">
        <v>23</v>
      </c>
      <c r="C13" s="10">
        <v>1.0</v>
      </c>
    </row>
    <row r="14">
      <c r="A14" s="12" t="s">
        <v>23</v>
      </c>
      <c r="B14" s="12" t="s">
        <v>23</v>
      </c>
      <c r="C14" s="10">
        <v>1.0</v>
      </c>
    </row>
    <row r="15">
      <c r="A15" s="12" t="s">
        <v>23</v>
      </c>
      <c r="B15" s="12" t="s">
        <v>23</v>
      </c>
      <c r="C15" s="10">
        <v>1.0</v>
      </c>
    </row>
    <row r="16">
      <c r="A16" s="12" t="s">
        <v>24</v>
      </c>
      <c r="B16" s="12" t="s">
        <v>23</v>
      </c>
      <c r="C16" s="10">
        <v>1.0</v>
      </c>
      <c r="J16" s="5" t="s">
        <v>4</v>
      </c>
      <c r="K16" s="5"/>
      <c r="L16" s="5"/>
      <c r="M16" s="5"/>
    </row>
    <row r="17">
      <c r="A17" s="12" t="s">
        <v>23</v>
      </c>
      <c r="B17" s="12" t="s">
        <v>23</v>
      </c>
      <c r="C17" s="10">
        <v>1.0</v>
      </c>
      <c r="J17" s="5" t="s">
        <v>8</v>
      </c>
      <c r="K17" s="9">
        <v>0.0</v>
      </c>
      <c r="L17" s="9">
        <v>1.0</v>
      </c>
      <c r="M17" s="5" t="s">
        <v>9</v>
      </c>
      <c r="N17" s="10" t="s">
        <v>20</v>
      </c>
      <c r="O17" s="10" t="s">
        <v>21</v>
      </c>
      <c r="P17" s="10" t="s">
        <v>18</v>
      </c>
      <c r="Q17" s="6" t="s">
        <v>13</v>
      </c>
    </row>
    <row r="18">
      <c r="A18" s="12" t="s">
        <v>23</v>
      </c>
      <c r="B18" s="12" t="s">
        <v>23</v>
      </c>
      <c r="C18" s="10">
        <v>1.0</v>
      </c>
      <c r="J18" s="17" t="s">
        <v>23</v>
      </c>
      <c r="K18" s="9">
        <f t="shared" ref="K18:K20" si="10">COUNTIFS($B$2:B$196, J18, $C$2:$C$196, $K$17)</f>
        <v>48</v>
      </c>
      <c r="L18" s="9">
        <f t="shared" ref="L18:L20" si="11">COUNTIFS($B$2:B$196, J18, $C$2:$C$196, $L$17)</f>
        <v>114</v>
      </c>
      <c r="M18" s="9">
        <f t="shared" ref="M18:M20" si="12">$K18+$L18</f>
        <v>162</v>
      </c>
      <c r="N18" s="13">
        <f t="shared" ref="N18:N20" si="13">$K18/$M18</f>
        <v>0.2962962963</v>
      </c>
      <c r="O18" s="13">
        <f t="shared" ref="O18:O20" si="14">$L18/$M18</f>
        <v>0.7037037037</v>
      </c>
      <c r="P18" s="9">
        <f t="shared" ref="P18:P20" si="15">IF(N18=0, 0, N18*LOG(1/N18, 2)) + IF(O18=0, 0, O18*LOG(1/O18, 2))</f>
        <v>0.876716289</v>
      </c>
      <c r="Q18" s="5">
        <f t="shared" ref="Q18:Q20" si="16">M18/$M$8</f>
        <v>0.8307692308</v>
      </c>
    </row>
    <row r="19">
      <c r="A19" s="12" t="s">
        <v>24</v>
      </c>
      <c r="B19" s="12" t="s">
        <v>23</v>
      </c>
      <c r="C19" s="10">
        <v>1.0</v>
      </c>
      <c r="J19" s="17" t="s">
        <v>24</v>
      </c>
      <c r="K19" s="9">
        <f t="shared" si="10"/>
        <v>0</v>
      </c>
      <c r="L19" s="9">
        <f t="shared" si="11"/>
        <v>29</v>
      </c>
      <c r="M19" s="9">
        <f t="shared" si="12"/>
        <v>29</v>
      </c>
      <c r="N19" s="13">
        <f t="shared" si="13"/>
        <v>0</v>
      </c>
      <c r="O19" s="13">
        <f t="shared" si="14"/>
        <v>1</v>
      </c>
      <c r="P19" s="9">
        <f t="shared" si="15"/>
        <v>0</v>
      </c>
      <c r="Q19" s="5">
        <f t="shared" si="16"/>
        <v>0.1487179487</v>
      </c>
    </row>
    <row r="20">
      <c r="A20" s="12" t="s">
        <v>24</v>
      </c>
      <c r="B20" s="12" t="s">
        <v>24</v>
      </c>
      <c r="C20" s="10">
        <v>1.0</v>
      </c>
      <c r="J20" s="17" t="s">
        <v>25</v>
      </c>
      <c r="K20" s="9">
        <f t="shared" si="10"/>
        <v>0</v>
      </c>
      <c r="L20" s="9">
        <f t="shared" si="11"/>
        <v>4</v>
      </c>
      <c r="M20" s="9">
        <f t="shared" si="12"/>
        <v>4</v>
      </c>
      <c r="N20" s="13">
        <f t="shared" si="13"/>
        <v>0</v>
      </c>
      <c r="O20" s="13">
        <f t="shared" si="14"/>
        <v>1</v>
      </c>
      <c r="P20" s="9">
        <f t="shared" si="15"/>
        <v>0</v>
      </c>
      <c r="Q20" s="5">
        <f t="shared" si="16"/>
        <v>0.02051282051</v>
      </c>
    </row>
    <row r="21">
      <c r="A21" s="12" t="s">
        <v>24</v>
      </c>
      <c r="B21" s="12" t="s">
        <v>23</v>
      </c>
      <c r="C21" s="10">
        <v>1.0</v>
      </c>
      <c r="J21" s="5"/>
      <c r="K21" s="9"/>
      <c r="L21" s="9"/>
      <c r="M21" s="9"/>
      <c r="P21" s="9"/>
      <c r="Q21" s="5"/>
    </row>
    <row r="22">
      <c r="A22" s="12" t="s">
        <v>24</v>
      </c>
      <c r="B22" s="12" t="s">
        <v>23</v>
      </c>
      <c r="C22" s="10">
        <v>1.0</v>
      </c>
      <c r="J22" s="5"/>
      <c r="K22" s="9"/>
      <c r="L22" s="9"/>
      <c r="M22" s="9"/>
      <c r="P22" s="9"/>
      <c r="Q22" s="5"/>
    </row>
    <row r="23">
      <c r="A23" s="12" t="s">
        <v>24</v>
      </c>
      <c r="B23" s="12" t="s">
        <v>23</v>
      </c>
      <c r="C23" s="10">
        <v>1.0</v>
      </c>
      <c r="J23" s="7" t="s">
        <v>15</v>
      </c>
      <c r="K23" s="16">
        <f t="shared" ref="K23:M23" si="17">SUM(K18:K22)</f>
        <v>48</v>
      </c>
      <c r="L23" s="16">
        <f t="shared" si="17"/>
        <v>147</v>
      </c>
      <c r="M23" s="16">
        <f t="shared" si="17"/>
        <v>195</v>
      </c>
    </row>
    <row r="24">
      <c r="A24" s="12" t="s">
        <v>24</v>
      </c>
      <c r="B24" s="12" t="s">
        <v>23</v>
      </c>
      <c r="C24" s="10">
        <v>1.0</v>
      </c>
      <c r="J24" s="10" t="s">
        <v>16</v>
      </c>
      <c r="K24" s="13">
        <f t="shared" ref="K24:L24" si="18">K23/$M$8</f>
        <v>0.2461538462</v>
      </c>
      <c r="L24" s="13">
        <f t="shared" si="18"/>
        <v>0.7538461538</v>
      </c>
    </row>
    <row r="25">
      <c r="A25" s="12" t="s">
        <v>24</v>
      </c>
      <c r="B25" s="12" t="s">
        <v>23</v>
      </c>
      <c r="C25" s="10">
        <v>1.0</v>
      </c>
      <c r="J25" s="10" t="s">
        <v>17</v>
      </c>
      <c r="K25" s="13">
        <f>K24*LOG(1/K24,2)+L24*LOG(1/L24,2)</f>
        <v>0.8051250075</v>
      </c>
    </row>
    <row r="26">
      <c r="A26" s="12" t="s">
        <v>24</v>
      </c>
      <c r="B26" s="12" t="s">
        <v>23</v>
      </c>
      <c r="C26" s="10">
        <v>1.0</v>
      </c>
      <c r="J26" s="10" t="s">
        <v>18</v>
      </c>
      <c r="K26" s="13">
        <f>(Q18*P18)+(Q19*P19)+(Q20*P20)+(Q21*P21)+(Q22*P22)</f>
        <v>0.728348917</v>
      </c>
    </row>
    <row r="27">
      <c r="A27" s="12" t="s">
        <v>23</v>
      </c>
      <c r="B27" s="12" t="s">
        <v>23</v>
      </c>
      <c r="C27" s="10">
        <v>1.0</v>
      </c>
      <c r="J27" s="10" t="s">
        <v>19</v>
      </c>
      <c r="K27" s="13">
        <f>K25-K26</f>
        <v>0.07677609045</v>
      </c>
    </row>
    <row r="28">
      <c r="A28" s="12" t="s">
        <v>24</v>
      </c>
      <c r="B28" s="12" t="s">
        <v>23</v>
      </c>
      <c r="C28" s="10">
        <v>1.0</v>
      </c>
    </row>
    <row r="29">
      <c r="A29" s="12" t="s">
        <v>24</v>
      </c>
      <c r="B29" s="12" t="s">
        <v>23</v>
      </c>
      <c r="C29" s="10">
        <v>1.0</v>
      </c>
    </row>
    <row r="30">
      <c r="A30" s="12" t="s">
        <v>24</v>
      </c>
      <c r="B30" s="12" t="s">
        <v>23</v>
      </c>
      <c r="C30" s="10">
        <v>1.0</v>
      </c>
    </row>
    <row r="31">
      <c r="A31" s="12" t="s">
        <v>24</v>
      </c>
      <c r="B31" s="12" t="s">
        <v>23</v>
      </c>
      <c r="C31" s="10">
        <v>1.0</v>
      </c>
    </row>
    <row r="32">
      <c r="A32" s="12" t="s">
        <v>24</v>
      </c>
      <c r="B32" s="12" t="s">
        <v>23</v>
      </c>
      <c r="C32" s="10">
        <v>0.0</v>
      </c>
    </row>
    <row r="33">
      <c r="A33" s="12" t="s">
        <v>24</v>
      </c>
      <c r="B33" s="12" t="s">
        <v>23</v>
      </c>
      <c r="C33" s="10">
        <v>0.0</v>
      </c>
    </row>
    <row r="34">
      <c r="A34" s="12" t="s">
        <v>24</v>
      </c>
      <c r="B34" s="12" t="s">
        <v>23</v>
      </c>
      <c r="C34" s="10">
        <v>0.0</v>
      </c>
    </row>
    <row r="35">
      <c r="A35" s="12" t="s">
        <v>24</v>
      </c>
      <c r="B35" s="12" t="s">
        <v>23</v>
      </c>
      <c r="C35" s="10">
        <v>0.0</v>
      </c>
    </row>
    <row r="36">
      <c r="A36" s="12" t="s">
        <v>25</v>
      </c>
      <c r="B36" s="12" t="s">
        <v>23</v>
      </c>
      <c r="C36" s="10">
        <v>0.0</v>
      </c>
    </row>
    <row r="37">
      <c r="A37" s="12" t="s">
        <v>24</v>
      </c>
      <c r="B37" s="12" t="s">
        <v>23</v>
      </c>
      <c r="C37" s="10">
        <v>0.0</v>
      </c>
    </row>
    <row r="38">
      <c r="A38" s="12" t="s">
        <v>24</v>
      </c>
      <c r="B38" s="12" t="s">
        <v>23</v>
      </c>
      <c r="C38" s="10">
        <v>1.0</v>
      </c>
    </row>
    <row r="39">
      <c r="A39" s="12" t="s">
        <v>24</v>
      </c>
      <c r="B39" s="12" t="s">
        <v>23</v>
      </c>
      <c r="C39" s="10">
        <v>1.0</v>
      </c>
    </row>
    <row r="40">
      <c r="A40" s="12" t="s">
        <v>24</v>
      </c>
      <c r="B40" s="12" t="s">
        <v>23</v>
      </c>
      <c r="C40" s="10">
        <v>1.0</v>
      </c>
    </row>
    <row r="41">
      <c r="A41" s="12" t="s">
        <v>24</v>
      </c>
      <c r="B41" s="12" t="s">
        <v>23</v>
      </c>
      <c r="C41" s="10">
        <v>1.0</v>
      </c>
    </row>
    <row r="42">
      <c r="A42" s="12" t="s">
        <v>24</v>
      </c>
      <c r="B42" s="12" t="s">
        <v>23</v>
      </c>
      <c r="C42" s="10">
        <v>1.0</v>
      </c>
    </row>
    <row r="43">
      <c r="A43" s="12" t="s">
        <v>24</v>
      </c>
      <c r="B43" s="12" t="s">
        <v>23</v>
      </c>
      <c r="C43" s="10">
        <v>1.0</v>
      </c>
    </row>
    <row r="44">
      <c r="A44" s="12" t="s">
        <v>25</v>
      </c>
      <c r="B44" s="12" t="s">
        <v>23</v>
      </c>
      <c r="C44" s="10">
        <v>0.0</v>
      </c>
    </row>
    <row r="45">
      <c r="A45" s="12" t="s">
        <v>25</v>
      </c>
      <c r="B45" s="12" t="s">
        <v>23</v>
      </c>
      <c r="C45" s="10">
        <v>0.0</v>
      </c>
    </row>
    <row r="46">
      <c r="A46" s="12" t="s">
        <v>25</v>
      </c>
      <c r="B46" s="12" t="s">
        <v>23</v>
      </c>
      <c r="C46" s="10">
        <v>0.0</v>
      </c>
    </row>
    <row r="47">
      <c r="A47" s="12" t="s">
        <v>25</v>
      </c>
      <c r="B47" s="12" t="s">
        <v>23</v>
      </c>
      <c r="C47" s="10">
        <v>0.0</v>
      </c>
    </row>
    <row r="48">
      <c r="A48" s="12" t="s">
        <v>25</v>
      </c>
      <c r="B48" s="12" t="s">
        <v>23</v>
      </c>
      <c r="C48" s="10">
        <v>0.0</v>
      </c>
    </row>
    <row r="49">
      <c r="A49" s="12" t="s">
        <v>25</v>
      </c>
      <c r="B49" s="12" t="s">
        <v>23</v>
      </c>
      <c r="C49" s="10">
        <v>0.0</v>
      </c>
    </row>
    <row r="50">
      <c r="A50" s="12" t="s">
        <v>23</v>
      </c>
      <c r="B50" s="12" t="s">
        <v>23</v>
      </c>
      <c r="C50" s="10">
        <v>0.0</v>
      </c>
    </row>
    <row r="51">
      <c r="A51" s="12" t="s">
        <v>23</v>
      </c>
      <c r="B51" s="12" t="s">
        <v>23</v>
      </c>
      <c r="C51" s="10">
        <v>0.0</v>
      </c>
    </row>
    <row r="52">
      <c r="A52" s="12" t="s">
        <v>23</v>
      </c>
      <c r="B52" s="12" t="s">
        <v>23</v>
      </c>
      <c r="C52" s="10">
        <v>0.0</v>
      </c>
    </row>
    <row r="53">
      <c r="A53" s="12" t="s">
        <v>23</v>
      </c>
      <c r="B53" s="12" t="s">
        <v>23</v>
      </c>
      <c r="C53" s="10">
        <v>0.0</v>
      </c>
    </row>
    <row r="54">
      <c r="A54" s="12" t="s">
        <v>23</v>
      </c>
      <c r="B54" s="12" t="s">
        <v>23</v>
      </c>
      <c r="C54" s="10">
        <v>0.0</v>
      </c>
    </row>
    <row r="55">
      <c r="A55" s="12" t="s">
        <v>23</v>
      </c>
      <c r="B55" s="12" t="s">
        <v>23</v>
      </c>
      <c r="C55" s="10">
        <v>0.0</v>
      </c>
    </row>
    <row r="56">
      <c r="A56" s="12" t="s">
        <v>23</v>
      </c>
      <c r="B56" s="12" t="s">
        <v>23</v>
      </c>
      <c r="C56" s="10">
        <v>1.0</v>
      </c>
    </row>
    <row r="57">
      <c r="A57" s="12" t="s">
        <v>23</v>
      </c>
      <c r="B57" s="12" t="s">
        <v>23</v>
      </c>
      <c r="C57" s="10">
        <v>1.0</v>
      </c>
    </row>
    <row r="58">
      <c r="A58" s="12" t="s">
        <v>23</v>
      </c>
      <c r="B58" s="12" t="s">
        <v>23</v>
      </c>
      <c r="C58" s="10">
        <v>1.0</v>
      </c>
    </row>
    <row r="59">
      <c r="A59" s="12" t="s">
        <v>23</v>
      </c>
      <c r="B59" s="12" t="s">
        <v>23</v>
      </c>
      <c r="C59" s="10">
        <v>1.0</v>
      </c>
    </row>
    <row r="60">
      <c r="A60" s="12" t="s">
        <v>23</v>
      </c>
      <c r="B60" s="12" t="s">
        <v>23</v>
      </c>
      <c r="C60" s="10">
        <v>1.0</v>
      </c>
    </row>
    <row r="61">
      <c r="A61" s="12" t="s">
        <v>23</v>
      </c>
      <c r="B61" s="12" t="s">
        <v>23</v>
      </c>
      <c r="C61" s="10">
        <v>1.0</v>
      </c>
    </row>
    <row r="62">
      <c r="A62" s="12" t="s">
        <v>25</v>
      </c>
      <c r="B62" s="12" t="s">
        <v>23</v>
      </c>
      <c r="C62" s="10">
        <v>0.0</v>
      </c>
    </row>
    <row r="63">
      <c r="A63" s="12" t="s">
        <v>25</v>
      </c>
      <c r="B63" s="12" t="s">
        <v>23</v>
      </c>
      <c r="C63" s="10">
        <v>0.0</v>
      </c>
    </row>
    <row r="64">
      <c r="A64" s="12" t="s">
        <v>25</v>
      </c>
      <c r="B64" s="12" t="s">
        <v>23</v>
      </c>
      <c r="C64" s="10">
        <v>0.0</v>
      </c>
    </row>
    <row r="65">
      <c r="A65" s="12" t="s">
        <v>25</v>
      </c>
      <c r="B65" s="12" t="s">
        <v>23</v>
      </c>
      <c r="C65" s="10">
        <v>0.0</v>
      </c>
    </row>
    <row r="66">
      <c r="A66" s="12" t="s">
        <v>25</v>
      </c>
      <c r="B66" s="12" t="s">
        <v>23</v>
      </c>
      <c r="C66" s="10">
        <v>0.0</v>
      </c>
    </row>
    <row r="67">
      <c r="A67" s="12" t="s">
        <v>25</v>
      </c>
      <c r="B67" s="12" t="s">
        <v>23</v>
      </c>
      <c r="C67" s="10">
        <v>0.0</v>
      </c>
    </row>
    <row r="68">
      <c r="A68" s="12" t="s">
        <v>23</v>
      </c>
      <c r="B68" s="12" t="s">
        <v>23</v>
      </c>
      <c r="C68" s="10">
        <v>1.0</v>
      </c>
    </row>
    <row r="69">
      <c r="A69" s="12" t="s">
        <v>23</v>
      </c>
      <c r="B69" s="12" t="s">
        <v>23</v>
      </c>
      <c r="C69" s="10">
        <v>1.0</v>
      </c>
    </row>
    <row r="70">
      <c r="A70" s="12" t="s">
        <v>23</v>
      </c>
      <c r="B70" s="12" t="s">
        <v>24</v>
      </c>
      <c r="C70" s="10">
        <v>1.0</v>
      </c>
    </row>
    <row r="71">
      <c r="A71" s="12" t="s">
        <v>24</v>
      </c>
      <c r="B71" s="12" t="s">
        <v>24</v>
      </c>
      <c r="C71" s="10">
        <v>1.0</v>
      </c>
    </row>
    <row r="72">
      <c r="A72" s="12" t="s">
        <v>23</v>
      </c>
      <c r="B72" s="12" t="s">
        <v>23</v>
      </c>
      <c r="C72" s="10">
        <v>1.0</v>
      </c>
    </row>
    <row r="73">
      <c r="A73" s="12" t="s">
        <v>23</v>
      </c>
      <c r="B73" s="12" t="s">
        <v>24</v>
      </c>
      <c r="C73" s="10">
        <v>1.0</v>
      </c>
    </row>
    <row r="74">
      <c r="A74" s="12" t="s">
        <v>23</v>
      </c>
      <c r="B74" s="12" t="s">
        <v>23</v>
      </c>
      <c r="C74" s="10">
        <v>1.0</v>
      </c>
    </row>
    <row r="75">
      <c r="A75" s="12" t="s">
        <v>23</v>
      </c>
      <c r="B75" s="12" t="s">
        <v>23</v>
      </c>
      <c r="C75" s="10">
        <v>1.0</v>
      </c>
    </row>
    <row r="76">
      <c r="A76" s="12" t="s">
        <v>23</v>
      </c>
      <c r="B76" s="12" t="s">
        <v>23</v>
      </c>
      <c r="C76" s="10">
        <v>1.0</v>
      </c>
    </row>
    <row r="77">
      <c r="A77" s="12" t="s">
        <v>23</v>
      </c>
      <c r="B77" s="12" t="s">
        <v>23</v>
      </c>
      <c r="C77" s="10">
        <v>1.0</v>
      </c>
    </row>
    <row r="78">
      <c r="A78" s="12" t="s">
        <v>23</v>
      </c>
      <c r="B78" s="12" t="s">
        <v>23</v>
      </c>
      <c r="C78" s="10">
        <v>1.0</v>
      </c>
    </row>
    <row r="79">
      <c r="A79" s="12" t="s">
        <v>23</v>
      </c>
      <c r="B79" s="12" t="s">
        <v>23</v>
      </c>
      <c r="C79" s="10">
        <v>1.0</v>
      </c>
    </row>
    <row r="80">
      <c r="A80" s="12" t="s">
        <v>23</v>
      </c>
      <c r="B80" s="12" t="s">
        <v>23</v>
      </c>
      <c r="C80" s="10">
        <v>1.0</v>
      </c>
    </row>
    <row r="81">
      <c r="A81" s="12" t="s">
        <v>23</v>
      </c>
      <c r="B81" s="12" t="s">
        <v>23</v>
      </c>
      <c r="C81" s="10">
        <v>1.0</v>
      </c>
    </row>
    <row r="82">
      <c r="A82" s="12" t="s">
        <v>23</v>
      </c>
      <c r="B82" s="12" t="s">
        <v>23</v>
      </c>
      <c r="C82" s="10">
        <v>1.0</v>
      </c>
    </row>
    <row r="83">
      <c r="A83" s="12" t="s">
        <v>23</v>
      </c>
      <c r="B83" s="12" t="s">
        <v>23</v>
      </c>
      <c r="C83" s="10">
        <v>1.0</v>
      </c>
    </row>
    <row r="84">
      <c r="A84" s="12" t="s">
        <v>23</v>
      </c>
      <c r="B84" s="12" t="s">
        <v>23</v>
      </c>
      <c r="C84" s="10">
        <v>1.0</v>
      </c>
    </row>
    <row r="85">
      <c r="A85" s="12" t="s">
        <v>23</v>
      </c>
      <c r="B85" s="12" t="s">
        <v>23</v>
      </c>
      <c r="C85" s="10">
        <v>1.0</v>
      </c>
    </row>
    <row r="86">
      <c r="A86" s="12" t="s">
        <v>24</v>
      </c>
      <c r="B86" s="12" t="s">
        <v>24</v>
      </c>
      <c r="C86" s="10">
        <v>1.0</v>
      </c>
    </row>
    <row r="87">
      <c r="A87" s="12" t="s">
        <v>24</v>
      </c>
      <c r="B87" s="12" t="s">
        <v>23</v>
      </c>
      <c r="C87" s="10">
        <v>1.0</v>
      </c>
    </row>
    <row r="88">
      <c r="A88" s="12" t="s">
        <v>24</v>
      </c>
      <c r="B88" s="12" t="s">
        <v>23</v>
      </c>
      <c r="C88" s="10">
        <v>1.0</v>
      </c>
    </row>
    <row r="89">
      <c r="A89" s="12" t="s">
        <v>24</v>
      </c>
      <c r="B89" s="12" t="s">
        <v>24</v>
      </c>
      <c r="C89" s="10">
        <v>1.0</v>
      </c>
    </row>
    <row r="90">
      <c r="A90" s="12" t="s">
        <v>24</v>
      </c>
      <c r="B90" s="12" t="s">
        <v>24</v>
      </c>
      <c r="C90" s="10">
        <v>1.0</v>
      </c>
    </row>
    <row r="91">
      <c r="A91" s="12" t="s">
        <v>24</v>
      </c>
      <c r="B91" s="12" t="s">
        <v>23</v>
      </c>
      <c r="C91" s="10">
        <v>1.0</v>
      </c>
    </row>
    <row r="92">
      <c r="A92" s="12" t="s">
        <v>24</v>
      </c>
      <c r="B92" s="12" t="s">
        <v>24</v>
      </c>
      <c r="C92" s="10">
        <v>1.0</v>
      </c>
    </row>
    <row r="93">
      <c r="A93" s="12" t="s">
        <v>24</v>
      </c>
      <c r="B93" s="12" t="s">
        <v>24</v>
      </c>
      <c r="C93" s="10">
        <v>1.0</v>
      </c>
    </row>
    <row r="94">
      <c r="A94" s="12" t="s">
        <v>24</v>
      </c>
      <c r="B94" s="12" t="s">
        <v>23</v>
      </c>
      <c r="C94" s="10">
        <v>1.0</v>
      </c>
    </row>
    <row r="95">
      <c r="A95" s="12" t="s">
        <v>24</v>
      </c>
      <c r="B95" s="12" t="s">
        <v>24</v>
      </c>
      <c r="C95" s="10">
        <v>1.0</v>
      </c>
    </row>
    <row r="96">
      <c r="A96" s="12" t="s">
        <v>24</v>
      </c>
      <c r="B96" s="12" t="s">
        <v>23</v>
      </c>
      <c r="C96" s="10">
        <v>1.0</v>
      </c>
    </row>
    <row r="97">
      <c r="A97" s="12" t="s">
        <v>24</v>
      </c>
      <c r="B97" s="12" t="s">
        <v>23</v>
      </c>
      <c r="C97" s="10">
        <v>1.0</v>
      </c>
    </row>
    <row r="98">
      <c r="A98" s="12" t="s">
        <v>24</v>
      </c>
      <c r="B98" s="12" t="s">
        <v>23</v>
      </c>
      <c r="C98" s="10">
        <v>1.0</v>
      </c>
    </row>
    <row r="99">
      <c r="A99" s="12" t="s">
        <v>23</v>
      </c>
      <c r="B99" s="12" t="s">
        <v>23</v>
      </c>
      <c r="C99" s="10">
        <v>1.0</v>
      </c>
    </row>
    <row r="100">
      <c r="A100" s="12" t="s">
        <v>23</v>
      </c>
      <c r="B100" s="12" t="s">
        <v>24</v>
      </c>
      <c r="C100" s="10">
        <v>1.0</v>
      </c>
    </row>
    <row r="101">
      <c r="A101" s="12" t="s">
        <v>23</v>
      </c>
      <c r="B101" s="12" t="s">
        <v>24</v>
      </c>
      <c r="C101" s="10">
        <v>1.0</v>
      </c>
    </row>
    <row r="102">
      <c r="A102" s="12" t="s">
        <v>23</v>
      </c>
      <c r="B102" s="12" t="s">
        <v>25</v>
      </c>
      <c r="C102" s="10">
        <v>1.0</v>
      </c>
    </row>
    <row r="103">
      <c r="A103" s="12" t="s">
        <v>23</v>
      </c>
      <c r="B103" s="12" t="s">
        <v>24</v>
      </c>
      <c r="C103" s="10">
        <v>1.0</v>
      </c>
    </row>
    <row r="104">
      <c r="A104" s="12" t="s">
        <v>23</v>
      </c>
      <c r="B104" s="12" t="s">
        <v>25</v>
      </c>
      <c r="C104" s="10">
        <v>1.0</v>
      </c>
    </row>
    <row r="105">
      <c r="A105" s="12" t="s">
        <v>24</v>
      </c>
      <c r="B105" s="12" t="s">
        <v>23</v>
      </c>
      <c r="C105" s="10">
        <v>1.0</v>
      </c>
    </row>
    <row r="106">
      <c r="A106" s="12" t="s">
        <v>24</v>
      </c>
      <c r="B106" s="12" t="s">
        <v>23</v>
      </c>
      <c r="C106" s="10">
        <v>1.0</v>
      </c>
    </row>
    <row r="107">
      <c r="A107" s="12" t="s">
        <v>24</v>
      </c>
      <c r="B107" s="12" t="s">
        <v>23</v>
      </c>
      <c r="C107" s="10">
        <v>1.0</v>
      </c>
    </row>
    <row r="108">
      <c r="A108" s="12" t="s">
        <v>24</v>
      </c>
      <c r="B108" s="12" t="s">
        <v>23</v>
      </c>
      <c r="C108" s="10">
        <v>1.0</v>
      </c>
    </row>
    <row r="109">
      <c r="A109" s="12" t="s">
        <v>24</v>
      </c>
      <c r="B109" s="12" t="s">
        <v>23</v>
      </c>
      <c r="C109" s="10">
        <v>1.0</v>
      </c>
    </row>
    <row r="110">
      <c r="A110" s="12" t="s">
        <v>24</v>
      </c>
      <c r="B110" s="12" t="s">
        <v>23</v>
      </c>
      <c r="C110" s="10">
        <v>1.0</v>
      </c>
    </row>
    <row r="111">
      <c r="A111" s="12" t="s">
        <v>24</v>
      </c>
      <c r="B111" s="12" t="s">
        <v>23</v>
      </c>
      <c r="C111" s="10">
        <v>1.0</v>
      </c>
    </row>
    <row r="112">
      <c r="A112" s="12" t="s">
        <v>24</v>
      </c>
      <c r="B112" s="12" t="s">
        <v>23</v>
      </c>
      <c r="C112" s="10">
        <v>1.0</v>
      </c>
    </row>
    <row r="113">
      <c r="A113" s="12" t="s">
        <v>25</v>
      </c>
      <c r="B113" s="12" t="s">
        <v>23</v>
      </c>
      <c r="C113" s="10">
        <v>1.0</v>
      </c>
    </row>
    <row r="114">
      <c r="A114" s="12" t="s">
        <v>25</v>
      </c>
      <c r="B114" s="12" t="s">
        <v>23</v>
      </c>
      <c r="C114" s="10">
        <v>1.0</v>
      </c>
    </row>
    <row r="115">
      <c r="A115" s="12" t="s">
        <v>25</v>
      </c>
      <c r="B115" s="12" t="s">
        <v>23</v>
      </c>
      <c r="C115" s="10">
        <v>1.0</v>
      </c>
    </row>
    <row r="116">
      <c r="A116" s="12" t="s">
        <v>25</v>
      </c>
      <c r="B116" s="12" t="s">
        <v>23</v>
      </c>
      <c r="C116" s="10">
        <v>1.0</v>
      </c>
    </row>
    <row r="117">
      <c r="A117" s="12" t="s">
        <v>24</v>
      </c>
      <c r="B117" s="12" t="s">
        <v>23</v>
      </c>
      <c r="C117" s="10">
        <v>1.0</v>
      </c>
    </row>
    <row r="118">
      <c r="A118" s="12" t="s">
        <v>24</v>
      </c>
      <c r="B118" s="12" t="s">
        <v>23</v>
      </c>
      <c r="C118" s="10">
        <v>1.0</v>
      </c>
    </row>
    <row r="119">
      <c r="A119" s="12" t="s">
        <v>24</v>
      </c>
      <c r="B119" s="12" t="s">
        <v>23</v>
      </c>
      <c r="C119" s="10">
        <v>1.0</v>
      </c>
    </row>
    <row r="120">
      <c r="A120" s="12" t="s">
        <v>24</v>
      </c>
      <c r="B120" s="12" t="s">
        <v>23</v>
      </c>
      <c r="C120" s="10">
        <v>1.0</v>
      </c>
    </row>
    <row r="121">
      <c r="A121" s="12" t="s">
        <v>25</v>
      </c>
      <c r="B121" s="12" t="s">
        <v>23</v>
      </c>
      <c r="C121" s="10">
        <v>1.0</v>
      </c>
    </row>
    <row r="122">
      <c r="A122" s="12" t="s">
        <v>23</v>
      </c>
      <c r="B122" s="12" t="s">
        <v>23</v>
      </c>
      <c r="C122" s="10">
        <v>1.0</v>
      </c>
    </row>
    <row r="123">
      <c r="A123" s="12" t="s">
        <v>24</v>
      </c>
      <c r="B123" s="12" t="s">
        <v>23</v>
      </c>
      <c r="C123" s="10">
        <v>1.0</v>
      </c>
    </row>
    <row r="124">
      <c r="A124" s="12" t="s">
        <v>23</v>
      </c>
      <c r="B124" s="12" t="s">
        <v>23</v>
      </c>
      <c r="C124" s="10">
        <v>1.0</v>
      </c>
    </row>
    <row r="125">
      <c r="A125" s="12" t="s">
        <v>24</v>
      </c>
      <c r="B125" s="12" t="s">
        <v>23</v>
      </c>
      <c r="C125" s="10">
        <v>1.0</v>
      </c>
    </row>
    <row r="126">
      <c r="A126" s="12" t="s">
        <v>24</v>
      </c>
      <c r="B126" s="12" t="s">
        <v>23</v>
      </c>
      <c r="C126" s="10">
        <v>1.0</v>
      </c>
    </row>
    <row r="127">
      <c r="A127" s="12" t="s">
        <v>23</v>
      </c>
      <c r="B127" s="12" t="s">
        <v>23</v>
      </c>
      <c r="C127" s="10">
        <v>1.0</v>
      </c>
    </row>
    <row r="128">
      <c r="A128" s="12" t="s">
        <v>23</v>
      </c>
      <c r="B128" s="12" t="s">
        <v>23</v>
      </c>
      <c r="C128" s="10">
        <v>1.0</v>
      </c>
    </row>
    <row r="129">
      <c r="A129" s="12" t="s">
        <v>24</v>
      </c>
      <c r="B129" s="12" t="s">
        <v>23</v>
      </c>
      <c r="C129" s="10">
        <v>1.0</v>
      </c>
    </row>
    <row r="130">
      <c r="A130" s="12" t="s">
        <v>23</v>
      </c>
      <c r="B130" s="12" t="s">
        <v>23</v>
      </c>
      <c r="C130" s="10">
        <v>1.0</v>
      </c>
    </row>
    <row r="131">
      <c r="A131" s="12" t="s">
        <v>23</v>
      </c>
      <c r="B131" s="12" t="s">
        <v>23</v>
      </c>
      <c r="C131" s="10">
        <v>1.0</v>
      </c>
    </row>
    <row r="132">
      <c r="A132" s="12" t="s">
        <v>23</v>
      </c>
      <c r="B132" s="12" t="s">
        <v>23</v>
      </c>
      <c r="C132" s="10">
        <v>1.0</v>
      </c>
    </row>
    <row r="133">
      <c r="A133" s="12" t="s">
        <v>23</v>
      </c>
      <c r="B133" s="12" t="s">
        <v>23</v>
      </c>
      <c r="C133" s="10">
        <v>1.0</v>
      </c>
    </row>
    <row r="134">
      <c r="A134" s="12" t="s">
        <v>23</v>
      </c>
      <c r="B134" s="12" t="s">
        <v>23</v>
      </c>
      <c r="C134" s="10">
        <v>1.0</v>
      </c>
    </row>
    <row r="135">
      <c r="A135" s="12" t="s">
        <v>23</v>
      </c>
      <c r="B135" s="12" t="s">
        <v>23</v>
      </c>
      <c r="C135" s="10">
        <v>1.0</v>
      </c>
    </row>
    <row r="136">
      <c r="A136" s="12" t="s">
        <v>23</v>
      </c>
      <c r="B136" s="12" t="s">
        <v>24</v>
      </c>
      <c r="C136" s="10">
        <v>1.0</v>
      </c>
    </row>
    <row r="137">
      <c r="A137" s="12" t="s">
        <v>23</v>
      </c>
      <c r="B137" s="12" t="s">
        <v>23</v>
      </c>
      <c r="C137" s="10">
        <v>1.0</v>
      </c>
    </row>
    <row r="138">
      <c r="A138" s="12" t="s">
        <v>23</v>
      </c>
      <c r="B138" s="12" t="s">
        <v>24</v>
      </c>
      <c r="C138" s="10">
        <v>1.0</v>
      </c>
    </row>
    <row r="139">
      <c r="A139" s="12" t="s">
        <v>23</v>
      </c>
      <c r="B139" s="12" t="s">
        <v>24</v>
      </c>
      <c r="C139" s="10">
        <v>1.0</v>
      </c>
    </row>
    <row r="140">
      <c r="A140" s="12" t="s">
        <v>23</v>
      </c>
      <c r="B140" s="12" t="s">
        <v>24</v>
      </c>
      <c r="C140" s="10">
        <v>1.0</v>
      </c>
    </row>
    <row r="141">
      <c r="A141" s="12" t="s">
        <v>23</v>
      </c>
      <c r="B141" s="12" t="s">
        <v>23</v>
      </c>
      <c r="C141" s="10">
        <v>1.0</v>
      </c>
    </row>
    <row r="142">
      <c r="A142" s="12" t="s">
        <v>24</v>
      </c>
      <c r="B142" s="12" t="s">
        <v>23</v>
      </c>
      <c r="C142" s="10">
        <v>1.0</v>
      </c>
    </row>
    <row r="143">
      <c r="A143" s="12" t="s">
        <v>25</v>
      </c>
      <c r="B143" s="12" t="s">
        <v>24</v>
      </c>
      <c r="C143" s="10">
        <v>1.0</v>
      </c>
    </row>
    <row r="144">
      <c r="A144" s="12" t="s">
        <v>24</v>
      </c>
      <c r="B144" s="12" t="s">
        <v>23</v>
      </c>
      <c r="C144" s="10">
        <v>1.0</v>
      </c>
    </row>
    <row r="145">
      <c r="A145" s="12" t="s">
        <v>24</v>
      </c>
      <c r="B145" s="12" t="s">
        <v>23</v>
      </c>
      <c r="C145" s="10">
        <v>1.0</v>
      </c>
    </row>
    <row r="146">
      <c r="A146" s="12" t="s">
        <v>24</v>
      </c>
      <c r="B146" s="12" t="s">
        <v>23</v>
      </c>
      <c r="C146" s="10">
        <v>1.0</v>
      </c>
    </row>
    <row r="147">
      <c r="A147" s="12" t="s">
        <v>25</v>
      </c>
      <c r="B147" s="12" t="s">
        <v>23</v>
      </c>
      <c r="C147" s="10">
        <v>1.0</v>
      </c>
    </row>
    <row r="148">
      <c r="A148" s="12" t="s">
        <v>24</v>
      </c>
      <c r="B148" s="12" t="s">
        <v>24</v>
      </c>
      <c r="C148" s="10">
        <v>1.0</v>
      </c>
    </row>
    <row r="149">
      <c r="A149" s="12" t="s">
        <v>24</v>
      </c>
      <c r="B149" s="12" t="s">
        <v>24</v>
      </c>
      <c r="C149" s="10">
        <v>1.0</v>
      </c>
    </row>
    <row r="150">
      <c r="A150" s="12" t="s">
        <v>24</v>
      </c>
      <c r="B150" s="12" t="s">
        <v>24</v>
      </c>
      <c r="C150" s="10">
        <v>1.0</v>
      </c>
    </row>
    <row r="151">
      <c r="A151" s="12" t="s">
        <v>24</v>
      </c>
      <c r="B151" s="12" t="s">
        <v>24</v>
      </c>
      <c r="C151" s="10">
        <v>1.0</v>
      </c>
    </row>
    <row r="152">
      <c r="A152" s="12" t="s">
        <v>24</v>
      </c>
      <c r="B152" s="12" t="s">
        <v>24</v>
      </c>
      <c r="C152" s="10">
        <v>1.0</v>
      </c>
    </row>
    <row r="153">
      <c r="A153" s="12" t="s">
        <v>24</v>
      </c>
      <c r="B153" s="12" t="s">
        <v>25</v>
      </c>
      <c r="C153" s="10">
        <v>1.0</v>
      </c>
    </row>
    <row r="154">
      <c r="A154" s="12" t="s">
        <v>24</v>
      </c>
      <c r="B154" s="12" t="s">
        <v>25</v>
      </c>
      <c r="C154" s="10">
        <v>1.0</v>
      </c>
    </row>
    <row r="155">
      <c r="A155" s="12" t="s">
        <v>23</v>
      </c>
      <c r="B155" s="12" t="s">
        <v>23</v>
      </c>
      <c r="C155" s="10">
        <v>1.0</v>
      </c>
    </row>
    <row r="156">
      <c r="A156" s="12" t="s">
        <v>23</v>
      </c>
      <c r="B156" s="12" t="s">
        <v>23</v>
      </c>
      <c r="C156" s="10">
        <v>1.0</v>
      </c>
    </row>
    <row r="157">
      <c r="A157" s="12" t="s">
        <v>23</v>
      </c>
      <c r="B157" s="12" t="s">
        <v>23</v>
      </c>
      <c r="C157" s="10">
        <v>1.0</v>
      </c>
    </row>
    <row r="158">
      <c r="A158" s="12" t="s">
        <v>23</v>
      </c>
      <c r="B158" s="12" t="s">
        <v>23</v>
      </c>
      <c r="C158" s="10">
        <v>1.0</v>
      </c>
    </row>
    <row r="159">
      <c r="A159" s="12" t="s">
        <v>23</v>
      </c>
      <c r="B159" s="12" t="s">
        <v>24</v>
      </c>
      <c r="C159" s="10">
        <v>1.0</v>
      </c>
    </row>
    <row r="160">
      <c r="A160" s="12" t="s">
        <v>23</v>
      </c>
      <c r="B160" s="12" t="s">
        <v>23</v>
      </c>
      <c r="C160" s="10">
        <v>1.0</v>
      </c>
    </row>
    <row r="161">
      <c r="A161" s="12" t="s">
        <v>23</v>
      </c>
      <c r="B161" s="12" t="s">
        <v>23</v>
      </c>
      <c r="C161" s="10">
        <v>1.0</v>
      </c>
    </row>
    <row r="162">
      <c r="A162" s="12" t="s">
        <v>23</v>
      </c>
      <c r="B162" s="12" t="s">
        <v>23</v>
      </c>
      <c r="C162" s="10">
        <v>1.0</v>
      </c>
    </row>
    <row r="163">
      <c r="A163" s="12" t="s">
        <v>23</v>
      </c>
      <c r="B163" s="12" t="s">
        <v>23</v>
      </c>
      <c r="C163" s="10">
        <v>1.0</v>
      </c>
    </row>
    <row r="164">
      <c r="A164" s="12" t="s">
        <v>23</v>
      </c>
      <c r="B164" s="12" t="s">
        <v>23</v>
      </c>
      <c r="C164" s="10">
        <v>1.0</v>
      </c>
    </row>
    <row r="165">
      <c r="A165" s="12" t="s">
        <v>23</v>
      </c>
      <c r="B165" s="12" t="s">
        <v>23</v>
      </c>
      <c r="C165" s="10">
        <v>1.0</v>
      </c>
    </row>
    <row r="166">
      <c r="A166" s="12" t="s">
        <v>23</v>
      </c>
      <c r="B166" s="12" t="s">
        <v>23</v>
      </c>
      <c r="C166" s="10">
        <v>1.0</v>
      </c>
    </row>
    <row r="167">
      <c r="A167" s="12" t="s">
        <v>25</v>
      </c>
      <c r="B167" s="12" t="s">
        <v>23</v>
      </c>
      <c r="C167" s="10">
        <v>0.0</v>
      </c>
    </row>
    <row r="168">
      <c r="A168" s="12" t="s">
        <v>25</v>
      </c>
      <c r="B168" s="12" t="s">
        <v>23</v>
      </c>
      <c r="C168" s="10">
        <v>0.0</v>
      </c>
    </row>
    <row r="169">
      <c r="A169" s="12" t="s">
        <v>25</v>
      </c>
      <c r="B169" s="12" t="s">
        <v>23</v>
      </c>
      <c r="C169" s="10">
        <v>0.0</v>
      </c>
    </row>
    <row r="170">
      <c r="A170" s="12" t="s">
        <v>24</v>
      </c>
      <c r="B170" s="12" t="s">
        <v>23</v>
      </c>
      <c r="C170" s="10">
        <v>0.0</v>
      </c>
    </row>
    <row r="171">
      <c r="A171" s="12" t="s">
        <v>25</v>
      </c>
      <c r="B171" s="12" t="s">
        <v>23</v>
      </c>
      <c r="C171" s="10">
        <v>0.0</v>
      </c>
    </row>
    <row r="172">
      <c r="A172" s="12" t="s">
        <v>25</v>
      </c>
      <c r="B172" s="12" t="s">
        <v>23</v>
      </c>
      <c r="C172" s="10">
        <v>0.0</v>
      </c>
    </row>
    <row r="173">
      <c r="A173" s="12" t="s">
        <v>23</v>
      </c>
      <c r="B173" s="12" t="s">
        <v>23</v>
      </c>
      <c r="C173" s="10">
        <v>0.0</v>
      </c>
    </row>
    <row r="174">
      <c r="A174" s="12" t="s">
        <v>23</v>
      </c>
      <c r="B174" s="12" t="s">
        <v>23</v>
      </c>
      <c r="C174" s="10">
        <v>0.0</v>
      </c>
    </row>
    <row r="175">
      <c r="A175" s="12" t="s">
        <v>23</v>
      </c>
      <c r="B175" s="12" t="s">
        <v>23</v>
      </c>
      <c r="C175" s="10">
        <v>0.0</v>
      </c>
    </row>
    <row r="176">
      <c r="A176" s="12" t="s">
        <v>23</v>
      </c>
      <c r="B176" s="12" t="s">
        <v>23</v>
      </c>
      <c r="C176" s="10">
        <v>0.0</v>
      </c>
    </row>
    <row r="177">
      <c r="A177" s="12" t="s">
        <v>23</v>
      </c>
      <c r="B177" s="12" t="s">
        <v>23</v>
      </c>
      <c r="C177" s="10">
        <v>0.0</v>
      </c>
    </row>
    <row r="178">
      <c r="A178" s="12" t="s">
        <v>23</v>
      </c>
      <c r="B178" s="12" t="s">
        <v>23</v>
      </c>
      <c r="C178" s="10">
        <v>0.0</v>
      </c>
    </row>
    <row r="179">
      <c r="A179" s="12" t="s">
        <v>24</v>
      </c>
      <c r="B179" s="12" t="s">
        <v>23</v>
      </c>
      <c r="C179" s="10">
        <v>1.0</v>
      </c>
    </row>
    <row r="180">
      <c r="A180" s="12" t="s">
        <v>24</v>
      </c>
      <c r="B180" s="12" t="s">
        <v>23</v>
      </c>
      <c r="C180" s="10">
        <v>1.0</v>
      </c>
    </row>
    <row r="181">
      <c r="A181" s="12" t="s">
        <v>24</v>
      </c>
      <c r="B181" s="12" t="s">
        <v>23</v>
      </c>
      <c r="C181" s="10">
        <v>1.0</v>
      </c>
    </row>
    <row r="182">
      <c r="A182" s="12" t="s">
        <v>24</v>
      </c>
      <c r="B182" s="12" t="s">
        <v>23</v>
      </c>
      <c r="C182" s="10">
        <v>1.0</v>
      </c>
    </row>
    <row r="183">
      <c r="A183" s="12" t="s">
        <v>24</v>
      </c>
      <c r="B183" s="12" t="s">
        <v>23</v>
      </c>
      <c r="C183" s="10">
        <v>1.0</v>
      </c>
    </row>
    <row r="184">
      <c r="A184" s="12" t="s">
        <v>24</v>
      </c>
      <c r="B184" s="12" t="s">
        <v>23</v>
      </c>
      <c r="C184" s="10">
        <v>1.0</v>
      </c>
    </row>
    <row r="185">
      <c r="A185" s="12" t="s">
        <v>23</v>
      </c>
      <c r="B185" s="12" t="s">
        <v>23</v>
      </c>
      <c r="C185" s="10">
        <v>0.0</v>
      </c>
    </row>
    <row r="186">
      <c r="A186" s="12" t="s">
        <v>23</v>
      </c>
      <c r="B186" s="12" t="s">
        <v>23</v>
      </c>
      <c r="C186" s="10">
        <v>0.0</v>
      </c>
    </row>
    <row r="187">
      <c r="A187" s="12" t="s">
        <v>23</v>
      </c>
      <c r="B187" s="12" t="s">
        <v>23</v>
      </c>
      <c r="C187" s="10">
        <v>0.0</v>
      </c>
    </row>
    <row r="188">
      <c r="A188" s="12" t="s">
        <v>23</v>
      </c>
      <c r="B188" s="12" t="s">
        <v>23</v>
      </c>
      <c r="C188" s="10">
        <v>0.0</v>
      </c>
    </row>
    <row r="189">
      <c r="A189" s="12" t="s">
        <v>23</v>
      </c>
      <c r="B189" s="12" t="s">
        <v>23</v>
      </c>
      <c r="C189" s="10">
        <v>0.0</v>
      </c>
    </row>
    <row r="190">
      <c r="A190" s="12" t="s">
        <v>23</v>
      </c>
      <c r="B190" s="12" t="s">
        <v>23</v>
      </c>
      <c r="C190" s="10">
        <v>0.0</v>
      </c>
    </row>
    <row r="191">
      <c r="A191" s="12" t="s">
        <v>24</v>
      </c>
      <c r="B191" s="12" t="s">
        <v>23</v>
      </c>
      <c r="C191" s="10">
        <v>0.0</v>
      </c>
    </row>
    <row r="192">
      <c r="A192" s="12" t="s">
        <v>24</v>
      </c>
      <c r="B192" s="12" t="s">
        <v>23</v>
      </c>
      <c r="C192" s="10">
        <v>0.0</v>
      </c>
    </row>
    <row r="193">
      <c r="A193" s="12" t="s">
        <v>25</v>
      </c>
      <c r="B193" s="12" t="s">
        <v>23</v>
      </c>
      <c r="C193" s="10">
        <v>0.0</v>
      </c>
    </row>
    <row r="194">
      <c r="A194" s="12" t="s">
        <v>24</v>
      </c>
      <c r="B194" s="12" t="s">
        <v>23</v>
      </c>
      <c r="C194" s="10">
        <v>0.0</v>
      </c>
    </row>
    <row r="195">
      <c r="A195" s="12" t="s">
        <v>24</v>
      </c>
      <c r="B195" s="12" t="s">
        <v>23</v>
      </c>
      <c r="C195" s="10">
        <v>0.0</v>
      </c>
    </row>
    <row r="196">
      <c r="A196" s="12" t="s">
        <v>25</v>
      </c>
      <c r="B196" s="12" t="s">
        <v>23</v>
      </c>
      <c r="C196" s="10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88"/>
  </cols>
  <sheetData>
    <row r="1">
      <c r="A1" s="10" t="s">
        <v>3</v>
      </c>
      <c r="B1" s="10" t="s">
        <v>4</v>
      </c>
      <c r="C1" s="10" t="s">
        <v>22</v>
      </c>
      <c r="E1" s="7"/>
      <c r="F1" s="8"/>
      <c r="G1" s="8"/>
      <c r="H1" s="9"/>
      <c r="J1" s="10" t="s">
        <v>6</v>
      </c>
      <c r="Q1" s="5"/>
      <c r="R1" s="5"/>
      <c r="S1" s="5"/>
      <c r="T1" s="5"/>
    </row>
    <row r="2">
      <c r="A2" s="12" t="s">
        <v>26</v>
      </c>
      <c r="B2" s="12" t="s">
        <v>27</v>
      </c>
      <c r="C2" s="10">
        <v>1.0</v>
      </c>
      <c r="E2" s="6"/>
      <c r="F2" s="9"/>
      <c r="G2" s="9"/>
      <c r="J2" s="5" t="s">
        <v>8</v>
      </c>
      <c r="K2" s="9">
        <v>0.0</v>
      </c>
      <c r="L2" s="9">
        <v>1.0</v>
      </c>
      <c r="M2" s="5" t="s">
        <v>9</v>
      </c>
      <c r="N2" s="10" t="s">
        <v>10</v>
      </c>
      <c r="O2" s="10" t="s">
        <v>11</v>
      </c>
      <c r="P2" s="10" t="s">
        <v>12</v>
      </c>
      <c r="Q2" s="6" t="s">
        <v>13</v>
      </c>
      <c r="R2" s="16"/>
      <c r="S2" s="9"/>
      <c r="T2" s="5"/>
    </row>
    <row r="3">
      <c r="A3" s="12" t="s">
        <v>26</v>
      </c>
      <c r="B3" s="12" t="s">
        <v>28</v>
      </c>
      <c r="C3" s="10">
        <v>1.0</v>
      </c>
      <c r="E3" s="6"/>
      <c r="F3" s="9"/>
      <c r="G3" s="9"/>
      <c r="J3" s="12" t="s">
        <v>26</v>
      </c>
      <c r="K3" s="9">
        <f t="shared" ref="K3:K7" si="1">COUNTIFS($A$2:A$196, J3, $C$2:$C$196, $K$2)</f>
        <v>13</v>
      </c>
      <c r="L3" s="9">
        <f t="shared" ref="L3:L7" si="2">COUNTIFS(A$2:A$196, J3, C$2:C$196, $L$2)</f>
        <v>53</v>
      </c>
      <c r="M3" s="9">
        <f t="shared" ref="M3:M7" si="3">$K3+$L3</f>
        <v>66</v>
      </c>
      <c r="N3" s="13">
        <f t="shared" ref="N3:N7" si="4">$K3/$M3</f>
        <v>0.196969697</v>
      </c>
      <c r="O3" s="13">
        <f t="shared" ref="O3:O7" si="5">$L3/$M3</f>
        <v>0.803030303</v>
      </c>
      <c r="P3" s="9">
        <f t="shared" ref="P3:P7" si="6">IF(N3=0, 0, N3*LOG(1/N3, 2)) + IF(O3=0, 0, O3*LOG(1/O3, 2))</f>
        <v>0.7158259311</v>
      </c>
      <c r="Q3" s="5">
        <f t="shared" ref="Q3:Q7" si="7">M3/$M$8</f>
        <v>0.3384615385</v>
      </c>
      <c r="R3" s="9"/>
      <c r="S3" s="9"/>
      <c r="T3" s="9"/>
    </row>
    <row r="4">
      <c r="A4" s="12" t="s">
        <v>26</v>
      </c>
      <c r="B4" s="12" t="s">
        <v>27</v>
      </c>
      <c r="C4" s="10">
        <v>1.0</v>
      </c>
      <c r="E4" s="6"/>
      <c r="F4" s="9"/>
      <c r="G4" s="9"/>
      <c r="J4" s="12" t="s">
        <v>27</v>
      </c>
      <c r="K4" s="9">
        <f t="shared" si="1"/>
        <v>5</v>
      </c>
      <c r="L4" s="9">
        <f t="shared" si="2"/>
        <v>46</v>
      </c>
      <c r="M4" s="9">
        <f t="shared" si="3"/>
        <v>51</v>
      </c>
      <c r="N4" s="13">
        <f t="shared" si="4"/>
        <v>0.09803921569</v>
      </c>
      <c r="O4" s="13">
        <f t="shared" si="5"/>
        <v>0.9019607843</v>
      </c>
      <c r="P4" s="9">
        <f t="shared" si="6"/>
        <v>0.4627490586</v>
      </c>
      <c r="Q4" s="5">
        <f t="shared" si="7"/>
        <v>0.2615384615</v>
      </c>
      <c r="R4" s="9"/>
      <c r="S4" s="9"/>
      <c r="T4" s="9"/>
    </row>
    <row r="5">
      <c r="A5" s="12" t="s">
        <v>26</v>
      </c>
      <c r="B5" s="12" t="s">
        <v>28</v>
      </c>
      <c r="C5" s="10">
        <v>1.0</v>
      </c>
      <c r="E5" s="6"/>
      <c r="F5" s="9"/>
      <c r="G5" s="9"/>
      <c r="J5" s="12" t="s">
        <v>28</v>
      </c>
      <c r="K5" s="9">
        <f t="shared" si="1"/>
        <v>2</v>
      </c>
      <c r="L5" s="9">
        <f t="shared" si="2"/>
        <v>33</v>
      </c>
      <c r="M5" s="9">
        <f t="shared" si="3"/>
        <v>35</v>
      </c>
      <c r="N5" s="13">
        <f t="shared" si="4"/>
        <v>0.05714285714</v>
      </c>
      <c r="O5" s="13">
        <f t="shared" si="5"/>
        <v>0.9428571429</v>
      </c>
      <c r="P5" s="9">
        <f t="shared" si="6"/>
        <v>0.315997133</v>
      </c>
      <c r="Q5" s="5">
        <f t="shared" si="7"/>
        <v>0.1794871795</v>
      </c>
      <c r="R5" s="9"/>
      <c r="S5" s="9"/>
      <c r="T5" s="9"/>
    </row>
    <row r="6">
      <c r="A6" s="12" t="s">
        <v>26</v>
      </c>
      <c r="B6" s="12" t="s">
        <v>28</v>
      </c>
      <c r="C6" s="10">
        <v>1.0</v>
      </c>
      <c r="E6" s="6"/>
      <c r="F6" s="9"/>
      <c r="G6" s="9"/>
      <c r="J6" s="12" t="s">
        <v>29</v>
      </c>
      <c r="K6" s="9">
        <f t="shared" si="1"/>
        <v>14</v>
      </c>
      <c r="L6" s="9">
        <f t="shared" si="2"/>
        <v>15</v>
      </c>
      <c r="M6" s="9">
        <f t="shared" si="3"/>
        <v>29</v>
      </c>
      <c r="N6" s="13">
        <f t="shared" si="4"/>
        <v>0.4827586207</v>
      </c>
      <c r="O6" s="13">
        <f t="shared" si="5"/>
        <v>0.5172413793</v>
      </c>
      <c r="P6" s="9">
        <f t="shared" si="6"/>
        <v>0.999142104</v>
      </c>
      <c r="Q6" s="5">
        <f t="shared" si="7"/>
        <v>0.1487179487</v>
      </c>
      <c r="R6" s="9"/>
      <c r="S6" s="9"/>
      <c r="T6" s="9"/>
    </row>
    <row r="7">
      <c r="A7" s="12" t="s">
        <v>26</v>
      </c>
      <c r="B7" s="12" t="s">
        <v>27</v>
      </c>
      <c r="C7" s="10">
        <v>1.0</v>
      </c>
      <c r="E7" s="6"/>
      <c r="F7" s="9"/>
      <c r="G7" s="9"/>
      <c r="J7" s="12" t="s">
        <v>30</v>
      </c>
      <c r="K7" s="9">
        <f t="shared" si="1"/>
        <v>14</v>
      </c>
      <c r="L7" s="9">
        <f t="shared" si="2"/>
        <v>0</v>
      </c>
      <c r="M7" s="9">
        <f t="shared" si="3"/>
        <v>14</v>
      </c>
      <c r="N7" s="13">
        <f t="shared" si="4"/>
        <v>1</v>
      </c>
      <c r="O7" s="13">
        <f t="shared" si="5"/>
        <v>0</v>
      </c>
      <c r="P7" s="9">
        <f t="shared" si="6"/>
        <v>0</v>
      </c>
      <c r="Q7" s="5">
        <f t="shared" si="7"/>
        <v>0.07179487179</v>
      </c>
      <c r="R7" s="9"/>
      <c r="S7" s="9"/>
      <c r="T7" s="9"/>
    </row>
    <row r="8">
      <c r="A8" s="12" t="s">
        <v>26</v>
      </c>
      <c r="B8" s="12" t="s">
        <v>26</v>
      </c>
      <c r="C8" s="10">
        <v>1.0</v>
      </c>
      <c r="E8" s="6"/>
      <c r="F8" s="9"/>
      <c r="G8" s="9"/>
      <c r="J8" s="7" t="s">
        <v>15</v>
      </c>
      <c r="K8" s="16">
        <f t="shared" ref="K8:M8" si="8">SUM(K3:K7)</f>
        <v>48</v>
      </c>
      <c r="L8" s="16">
        <f t="shared" si="8"/>
        <v>147</v>
      </c>
      <c r="M8" s="16">
        <f t="shared" si="8"/>
        <v>195</v>
      </c>
      <c r="Q8" s="5"/>
    </row>
    <row r="9">
      <c r="A9" s="12" t="s">
        <v>26</v>
      </c>
      <c r="B9" s="12" t="s">
        <v>26</v>
      </c>
      <c r="C9" s="10">
        <v>1.0</v>
      </c>
      <c r="E9" s="6"/>
      <c r="F9" s="9"/>
      <c r="G9" s="9"/>
      <c r="J9" s="10" t="s">
        <v>16</v>
      </c>
      <c r="K9" s="13">
        <f t="shared" ref="K9:L9" si="9">K8/$M$8</f>
        <v>0.2461538462</v>
      </c>
      <c r="L9" s="13">
        <f t="shared" si="9"/>
        <v>0.7538461538</v>
      </c>
    </row>
    <row r="10">
      <c r="A10" s="12" t="s">
        <v>26</v>
      </c>
      <c r="B10" s="12" t="s">
        <v>26</v>
      </c>
      <c r="C10" s="10">
        <v>1.0</v>
      </c>
      <c r="E10" s="6"/>
      <c r="F10" s="9"/>
      <c r="G10" s="9"/>
      <c r="J10" s="10" t="s">
        <v>17</v>
      </c>
      <c r="K10" s="13">
        <f>K9*LOG(1/K9,2)+L9*LOG(1/L9,2)</f>
        <v>0.8051250075</v>
      </c>
      <c r="Q10" s="5"/>
    </row>
    <row r="11">
      <c r="A11" s="12" t="s">
        <v>26</v>
      </c>
      <c r="B11" s="12" t="s">
        <v>26</v>
      </c>
      <c r="C11" s="10">
        <v>1.0</v>
      </c>
      <c r="E11" s="6"/>
      <c r="F11" s="9"/>
      <c r="G11" s="9"/>
      <c r="J11" s="10" t="s">
        <v>18</v>
      </c>
      <c r="K11" s="13">
        <f>(Q3*P3)+(Q4*P4)+(Q5*P5)+(Q6*P6)+(Q7*P7)</f>
        <v>0.5686140211</v>
      </c>
    </row>
    <row r="12">
      <c r="A12" s="12" t="s">
        <v>26</v>
      </c>
      <c r="B12" s="12" t="s">
        <v>26</v>
      </c>
      <c r="C12" s="10">
        <v>1.0</v>
      </c>
      <c r="E12" s="5"/>
      <c r="F12" s="9"/>
      <c r="G12" s="9"/>
      <c r="J12" s="10" t="s">
        <v>19</v>
      </c>
      <c r="K12" s="13">
        <f>K10-K11</f>
        <v>0.2365109864</v>
      </c>
    </row>
    <row r="13">
      <c r="A13" s="12" t="s">
        <v>26</v>
      </c>
      <c r="B13" s="12" t="s">
        <v>26</v>
      </c>
      <c r="C13" s="10">
        <v>1.0</v>
      </c>
    </row>
    <row r="14">
      <c r="A14" s="12" t="s">
        <v>27</v>
      </c>
      <c r="B14" s="12" t="s">
        <v>26</v>
      </c>
      <c r="C14" s="10">
        <v>1.0</v>
      </c>
    </row>
    <row r="15">
      <c r="A15" s="12" t="s">
        <v>27</v>
      </c>
      <c r="B15" s="12" t="s">
        <v>26</v>
      </c>
      <c r="C15" s="10">
        <v>1.0</v>
      </c>
    </row>
    <row r="16">
      <c r="A16" s="12" t="s">
        <v>27</v>
      </c>
      <c r="B16" s="12" t="s">
        <v>26</v>
      </c>
      <c r="C16" s="10">
        <v>1.0</v>
      </c>
      <c r="J16" s="5" t="s">
        <v>4</v>
      </c>
      <c r="K16" s="5"/>
      <c r="L16" s="5"/>
      <c r="M16" s="5"/>
    </row>
    <row r="17">
      <c r="A17" s="12" t="s">
        <v>27</v>
      </c>
      <c r="B17" s="12" t="s">
        <v>26</v>
      </c>
      <c r="C17" s="10">
        <v>1.0</v>
      </c>
      <c r="J17" s="5" t="s">
        <v>8</v>
      </c>
      <c r="K17" s="9">
        <v>0.0</v>
      </c>
      <c r="L17" s="9">
        <v>1.0</v>
      </c>
      <c r="M17" s="5" t="s">
        <v>9</v>
      </c>
      <c r="N17" s="10" t="s">
        <v>20</v>
      </c>
      <c r="O17" s="10" t="s">
        <v>21</v>
      </c>
      <c r="P17" s="10" t="s">
        <v>18</v>
      </c>
      <c r="Q17" s="6" t="s">
        <v>13</v>
      </c>
    </row>
    <row r="18">
      <c r="A18" s="12" t="s">
        <v>27</v>
      </c>
      <c r="B18" s="12" t="s">
        <v>26</v>
      </c>
      <c r="C18" s="10">
        <v>1.0</v>
      </c>
      <c r="J18" s="11" t="s">
        <v>26</v>
      </c>
      <c r="K18" s="9">
        <f t="shared" ref="K18:K22" si="10">COUNTIFS($B$2:B$196, J18, $C$2:$C$196, $K$17)</f>
        <v>47</v>
      </c>
      <c r="L18" s="9">
        <f t="shared" ref="L18:L22" si="11">COUNTIFS($B$2:B$196, J18, $C$2:$C$196, $L$17)</f>
        <v>81</v>
      </c>
      <c r="M18" s="9">
        <f t="shared" ref="M18:M22" si="12">$K18+$L18</f>
        <v>128</v>
      </c>
      <c r="N18" s="13">
        <f t="shared" ref="N18:N22" si="13">$K18/$M18</f>
        <v>0.3671875</v>
      </c>
      <c r="O18" s="13">
        <f t="shared" ref="O18:O22" si="14">$L18/$M18</f>
        <v>0.6328125</v>
      </c>
      <c r="P18" s="9">
        <f t="shared" ref="P18:P22" si="15">IF(N18=0, 0, N18*LOG(1/N18, 2)) + IF(O18=0, 0, O18*LOG(1/O18, 2))</f>
        <v>0.9484880761</v>
      </c>
      <c r="Q18" s="5">
        <f t="shared" ref="Q18:Q22" si="16">M18/$M$8</f>
        <v>0.6564102564</v>
      </c>
    </row>
    <row r="19">
      <c r="A19" s="12" t="s">
        <v>28</v>
      </c>
      <c r="B19" s="12" t="s">
        <v>27</v>
      </c>
      <c r="C19" s="10">
        <v>1.0</v>
      </c>
      <c r="J19" s="11" t="s">
        <v>27</v>
      </c>
      <c r="K19" s="9">
        <f t="shared" si="10"/>
        <v>1</v>
      </c>
      <c r="L19" s="9">
        <f t="shared" si="11"/>
        <v>42</v>
      </c>
      <c r="M19" s="9">
        <f t="shared" si="12"/>
        <v>43</v>
      </c>
      <c r="N19" s="13">
        <f t="shared" si="13"/>
        <v>0.02325581395</v>
      </c>
      <c r="O19" s="13">
        <f t="shared" si="14"/>
        <v>0.976744186</v>
      </c>
      <c r="P19" s="9">
        <f t="shared" si="15"/>
        <v>0.1593500627</v>
      </c>
      <c r="Q19" s="5">
        <f t="shared" si="16"/>
        <v>0.2205128205</v>
      </c>
    </row>
    <row r="20">
      <c r="A20" s="12" t="s">
        <v>27</v>
      </c>
      <c r="B20" s="12" t="s">
        <v>28</v>
      </c>
      <c r="C20" s="10">
        <v>1.0</v>
      </c>
      <c r="J20" s="11" t="s">
        <v>28</v>
      </c>
      <c r="K20" s="9">
        <f t="shared" si="10"/>
        <v>0</v>
      </c>
      <c r="L20" s="9">
        <f t="shared" si="11"/>
        <v>18</v>
      </c>
      <c r="M20" s="9">
        <f t="shared" si="12"/>
        <v>18</v>
      </c>
      <c r="N20" s="13">
        <f t="shared" si="13"/>
        <v>0</v>
      </c>
      <c r="O20" s="13">
        <f t="shared" si="14"/>
        <v>1</v>
      </c>
      <c r="P20" s="9">
        <f t="shared" si="15"/>
        <v>0</v>
      </c>
      <c r="Q20" s="5">
        <f t="shared" si="16"/>
        <v>0.09230769231</v>
      </c>
    </row>
    <row r="21">
      <c r="A21" s="12" t="s">
        <v>27</v>
      </c>
      <c r="B21" s="12" t="s">
        <v>27</v>
      </c>
      <c r="C21" s="10">
        <v>1.0</v>
      </c>
      <c r="J21" s="11" t="s">
        <v>29</v>
      </c>
      <c r="K21" s="9">
        <f t="shared" si="10"/>
        <v>0</v>
      </c>
      <c r="L21" s="9">
        <f t="shared" si="11"/>
        <v>5</v>
      </c>
      <c r="M21" s="9">
        <f t="shared" si="12"/>
        <v>5</v>
      </c>
      <c r="N21" s="13">
        <f t="shared" si="13"/>
        <v>0</v>
      </c>
      <c r="O21" s="13">
        <f t="shared" si="14"/>
        <v>1</v>
      </c>
      <c r="P21" s="9">
        <f t="shared" si="15"/>
        <v>0</v>
      </c>
      <c r="Q21" s="5">
        <f t="shared" si="16"/>
        <v>0.02564102564</v>
      </c>
    </row>
    <row r="22">
      <c r="A22" s="12" t="s">
        <v>27</v>
      </c>
      <c r="B22" s="12" t="s">
        <v>27</v>
      </c>
      <c r="C22" s="10">
        <v>1.0</v>
      </c>
      <c r="J22" s="11" t="s">
        <v>30</v>
      </c>
      <c r="K22" s="9">
        <f t="shared" si="10"/>
        <v>0</v>
      </c>
      <c r="L22" s="9">
        <f t="shared" si="11"/>
        <v>1</v>
      </c>
      <c r="M22" s="9">
        <f t="shared" si="12"/>
        <v>1</v>
      </c>
      <c r="N22" s="13">
        <f t="shared" si="13"/>
        <v>0</v>
      </c>
      <c r="O22" s="13">
        <f t="shared" si="14"/>
        <v>1</v>
      </c>
      <c r="P22" s="9">
        <f t="shared" si="15"/>
        <v>0</v>
      </c>
      <c r="Q22" s="5">
        <f t="shared" si="16"/>
        <v>0.005128205128</v>
      </c>
    </row>
    <row r="23">
      <c r="A23" s="12" t="s">
        <v>27</v>
      </c>
      <c r="B23" s="12" t="s">
        <v>27</v>
      </c>
      <c r="C23" s="10">
        <v>1.0</v>
      </c>
      <c r="J23" s="7" t="s">
        <v>15</v>
      </c>
      <c r="K23" s="16">
        <f t="shared" ref="K23:M23" si="17">SUM(K18:K22)</f>
        <v>48</v>
      </c>
      <c r="L23" s="16">
        <f t="shared" si="17"/>
        <v>147</v>
      </c>
      <c r="M23" s="16">
        <f t="shared" si="17"/>
        <v>195</v>
      </c>
    </row>
    <row r="24">
      <c r="A24" s="12" t="s">
        <v>28</v>
      </c>
      <c r="B24" s="12" t="s">
        <v>27</v>
      </c>
      <c r="C24" s="10">
        <v>1.0</v>
      </c>
      <c r="J24" s="10" t="s">
        <v>16</v>
      </c>
      <c r="K24" s="13">
        <f t="shared" ref="K24:L24" si="18">K23/$M$8</f>
        <v>0.2461538462</v>
      </c>
      <c r="L24" s="13">
        <f t="shared" si="18"/>
        <v>0.7538461538</v>
      </c>
    </row>
    <row r="25">
      <c r="A25" s="12" t="s">
        <v>28</v>
      </c>
      <c r="B25" s="12" t="s">
        <v>27</v>
      </c>
      <c r="C25" s="10">
        <v>1.0</v>
      </c>
      <c r="J25" s="10" t="s">
        <v>17</v>
      </c>
      <c r="K25" s="13">
        <f>K24*LOG(1/K24,2)+L24*LOG(1/L24,2)</f>
        <v>0.8051250075</v>
      </c>
    </row>
    <row r="26">
      <c r="A26" s="12" t="s">
        <v>28</v>
      </c>
      <c r="B26" s="12" t="s">
        <v>26</v>
      </c>
      <c r="C26" s="10">
        <v>1.0</v>
      </c>
      <c r="J26" s="10" t="s">
        <v>18</v>
      </c>
      <c r="K26" s="13">
        <f>(Q18*P18)+(Q19*P19)+(Q20*P20)+(Q21*P21)+(Q22*P22)</f>
        <v>0.657736033</v>
      </c>
    </row>
    <row r="27">
      <c r="A27" s="12" t="s">
        <v>26</v>
      </c>
      <c r="B27" s="12" t="s">
        <v>27</v>
      </c>
      <c r="C27" s="10">
        <v>1.0</v>
      </c>
      <c r="J27" s="10" t="s">
        <v>19</v>
      </c>
      <c r="K27" s="13">
        <f>K25-K26</f>
        <v>0.1473889745</v>
      </c>
    </row>
    <row r="28">
      <c r="A28" s="12" t="s">
        <v>28</v>
      </c>
      <c r="B28" s="12" t="s">
        <v>26</v>
      </c>
      <c r="C28" s="10">
        <v>1.0</v>
      </c>
    </row>
    <row r="29">
      <c r="A29" s="12" t="s">
        <v>27</v>
      </c>
      <c r="B29" s="12" t="s">
        <v>26</v>
      </c>
      <c r="C29" s="10">
        <v>1.0</v>
      </c>
    </row>
    <row r="30">
      <c r="A30" s="12" t="s">
        <v>27</v>
      </c>
      <c r="B30" s="12" t="s">
        <v>26</v>
      </c>
      <c r="C30" s="10">
        <v>1.0</v>
      </c>
    </row>
    <row r="31">
      <c r="A31" s="12" t="s">
        <v>28</v>
      </c>
      <c r="B31" s="12" t="s">
        <v>26</v>
      </c>
      <c r="C31" s="10">
        <v>1.0</v>
      </c>
    </row>
    <row r="32">
      <c r="A32" s="12" t="s">
        <v>29</v>
      </c>
      <c r="B32" s="12" t="s">
        <v>26</v>
      </c>
      <c r="C32" s="10">
        <v>0.0</v>
      </c>
    </row>
    <row r="33">
      <c r="A33" s="12" t="s">
        <v>29</v>
      </c>
      <c r="B33" s="12" t="s">
        <v>26</v>
      </c>
      <c r="C33" s="10">
        <v>0.0</v>
      </c>
    </row>
    <row r="34">
      <c r="A34" s="12" t="s">
        <v>29</v>
      </c>
      <c r="B34" s="12" t="s">
        <v>26</v>
      </c>
      <c r="C34" s="10">
        <v>0.0</v>
      </c>
    </row>
    <row r="35">
      <c r="A35" s="12" t="s">
        <v>29</v>
      </c>
      <c r="B35" s="12" t="s">
        <v>26</v>
      </c>
      <c r="C35" s="10">
        <v>0.0</v>
      </c>
    </row>
    <row r="36">
      <c r="A36" s="12" t="s">
        <v>29</v>
      </c>
      <c r="B36" s="12" t="s">
        <v>26</v>
      </c>
      <c r="C36" s="10">
        <v>0.0</v>
      </c>
    </row>
    <row r="37">
      <c r="A37" s="12" t="s">
        <v>29</v>
      </c>
      <c r="B37" s="12" t="s">
        <v>26</v>
      </c>
      <c r="C37" s="10">
        <v>0.0</v>
      </c>
    </row>
    <row r="38">
      <c r="A38" s="12" t="s">
        <v>28</v>
      </c>
      <c r="B38" s="12" t="s">
        <v>26</v>
      </c>
      <c r="C38" s="10">
        <v>1.0</v>
      </c>
    </row>
    <row r="39">
      <c r="A39" s="12" t="s">
        <v>28</v>
      </c>
      <c r="B39" s="12" t="s">
        <v>26</v>
      </c>
      <c r="C39" s="10">
        <v>1.0</v>
      </c>
    </row>
    <row r="40">
      <c r="A40" s="12" t="s">
        <v>28</v>
      </c>
      <c r="B40" s="12" t="s">
        <v>26</v>
      </c>
      <c r="C40" s="10">
        <v>1.0</v>
      </c>
    </row>
    <row r="41">
      <c r="A41" s="12" t="s">
        <v>28</v>
      </c>
      <c r="B41" s="12" t="s">
        <v>26</v>
      </c>
      <c r="C41" s="10">
        <v>1.0</v>
      </c>
    </row>
    <row r="42">
      <c r="A42" s="12" t="s">
        <v>28</v>
      </c>
      <c r="B42" s="12" t="s">
        <v>26</v>
      </c>
      <c r="C42" s="10">
        <v>1.0</v>
      </c>
    </row>
    <row r="43">
      <c r="A43" s="12" t="s">
        <v>28</v>
      </c>
      <c r="B43" s="12" t="s">
        <v>26</v>
      </c>
      <c r="C43" s="10">
        <v>1.0</v>
      </c>
    </row>
    <row r="44">
      <c r="A44" s="12" t="s">
        <v>30</v>
      </c>
      <c r="B44" s="12" t="s">
        <v>26</v>
      </c>
      <c r="C44" s="10">
        <v>0.0</v>
      </c>
    </row>
    <row r="45">
      <c r="A45" s="12" t="s">
        <v>30</v>
      </c>
      <c r="B45" s="12" t="s">
        <v>26</v>
      </c>
      <c r="C45" s="10">
        <v>0.0</v>
      </c>
    </row>
    <row r="46">
      <c r="A46" s="12" t="s">
        <v>30</v>
      </c>
      <c r="B46" s="12" t="s">
        <v>26</v>
      </c>
      <c r="C46" s="10">
        <v>0.0</v>
      </c>
    </row>
    <row r="47">
      <c r="A47" s="12" t="s">
        <v>30</v>
      </c>
      <c r="B47" s="12" t="s">
        <v>26</v>
      </c>
      <c r="C47" s="10">
        <v>0.0</v>
      </c>
    </row>
    <row r="48">
      <c r="A48" s="12" t="s">
        <v>30</v>
      </c>
      <c r="B48" s="12" t="s">
        <v>26</v>
      </c>
      <c r="C48" s="10">
        <v>0.0</v>
      </c>
    </row>
    <row r="49">
      <c r="A49" s="12" t="s">
        <v>30</v>
      </c>
      <c r="B49" s="12" t="s">
        <v>26</v>
      </c>
      <c r="C49" s="10">
        <v>0.0</v>
      </c>
    </row>
    <row r="50">
      <c r="A50" s="12" t="s">
        <v>26</v>
      </c>
      <c r="B50" s="12" t="s">
        <v>26</v>
      </c>
      <c r="C50" s="10">
        <v>0.0</v>
      </c>
    </row>
    <row r="51">
      <c r="A51" s="12" t="s">
        <v>27</v>
      </c>
      <c r="B51" s="12" t="s">
        <v>26</v>
      </c>
      <c r="C51" s="10">
        <v>0.0</v>
      </c>
    </row>
    <row r="52">
      <c r="A52" s="12" t="s">
        <v>27</v>
      </c>
      <c r="B52" s="12" t="s">
        <v>26</v>
      </c>
      <c r="C52" s="10">
        <v>0.0</v>
      </c>
    </row>
    <row r="53">
      <c r="A53" s="12" t="s">
        <v>27</v>
      </c>
      <c r="B53" s="12" t="s">
        <v>26</v>
      </c>
      <c r="C53" s="10">
        <v>0.0</v>
      </c>
    </row>
    <row r="54">
      <c r="A54" s="12" t="s">
        <v>27</v>
      </c>
      <c r="B54" s="12" t="s">
        <v>26</v>
      </c>
      <c r="C54" s="10">
        <v>0.0</v>
      </c>
    </row>
    <row r="55">
      <c r="A55" s="12" t="s">
        <v>27</v>
      </c>
      <c r="B55" s="12" t="s">
        <v>26</v>
      </c>
      <c r="C55" s="10">
        <v>0.0</v>
      </c>
    </row>
    <row r="56">
      <c r="A56" s="12" t="s">
        <v>26</v>
      </c>
      <c r="B56" s="12" t="s">
        <v>26</v>
      </c>
      <c r="C56" s="10">
        <v>1.0</v>
      </c>
    </row>
    <row r="57">
      <c r="A57" s="12" t="s">
        <v>26</v>
      </c>
      <c r="B57" s="12" t="s">
        <v>27</v>
      </c>
      <c r="C57" s="10">
        <v>1.0</v>
      </c>
    </row>
    <row r="58">
      <c r="A58" s="12" t="s">
        <v>26</v>
      </c>
      <c r="B58" s="12" t="s">
        <v>27</v>
      </c>
      <c r="C58" s="10">
        <v>1.0</v>
      </c>
    </row>
    <row r="59">
      <c r="A59" s="12" t="s">
        <v>26</v>
      </c>
      <c r="B59" s="12" t="s">
        <v>26</v>
      </c>
      <c r="C59" s="10">
        <v>1.0</v>
      </c>
    </row>
    <row r="60">
      <c r="A60" s="12" t="s">
        <v>26</v>
      </c>
      <c r="B60" s="12" t="s">
        <v>26</v>
      </c>
      <c r="C60" s="10">
        <v>1.0</v>
      </c>
    </row>
    <row r="61">
      <c r="A61" s="12" t="s">
        <v>26</v>
      </c>
      <c r="B61" s="12" t="s">
        <v>27</v>
      </c>
      <c r="C61" s="10">
        <v>1.0</v>
      </c>
    </row>
    <row r="62">
      <c r="A62" s="12" t="s">
        <v>29</v>
      </c>
      <c r="B62" s="12" t="s">
        <v>26</v>
      </c>
      <c r="C62" s="10">
        <v>0.0</v>
      </c>
    </row>
    <row r="63">
      <c r="A63" s="12" t="s">
        <v>29</v>
      </c>
      <c r="B63" s="12" t="s">
        <v>26</v>
      </c>
      <c r="C63" s="10">
        <v>0.0</v>
      </c>
    </row>
    <row r="64">
      <c r="A64" s="12" t="s">
        <v>29</v>
      </c>
      <c r="B64" s="12" t="s">
        <v>26</v>
      </c>
      <c r="C64" s="10">
        <v>0.0</v>
      </c>
    </row>
    <row r="65">
      <c r="A65" s="12" t="s">
        <v>30</v>
      </c>
      <c r="B65" s="12" t="s">
        <v>26</v>
      </c>
      <c r="C65" s="10">
        <v>0.0</v>
      </c>
    </row>
    <row r="66">
      <c r="A66" s="12" t="s">
        <v>30</v>
      </c>
      <c r="B66" s="12" t="s">
        <v>26</v>
      </c>
      <c r="C66" s="10">
        <v>0.0</v>
      </c>
    </row>
    <row r="67">
      <c r="A67" s="12" t="s">
        <v>30</v>
      </c>
      <c r="B67" s="12" t="s">
        <v>26</v>
      </c>
      <c r="C67" s="10">
        <v>0.0</v>
      </c>
    </row>
    <row r="68">
      <c r="A68" s="12" t="s">
        <v>27</v>
      </c>
      <c r="B68" s="12" t="s">
        <v>27</v>
      </c>
      <c r="C68" s="10">
        <v>1.0</v>
      </c>
    </row>
    <row r="69">
      <c r="A69" s="12" t="s">
        <v>27</v>
      </c>
      <c r="B69" s="12" t="s">
        <v>26</v>
      </c>
      <c r="C69" s="10">
        <v>1.0</v>
      </c>
    </row>
    <row r="70">
      <c r="A70" s="12" t="s">
        <v>27</v>
      </c>
      <c r="B70" s="12" t="s">
        <v>28</v>
      </c>
      <c r="C70" s="10">
        <v>1.0</v>
      </c>
    </row>
    <row r="71">
      <c r="A71" s="12" t="s">
        <v>27</v>
      </c>
      <c r="B71" s="12" t="s">
        <v>28</v>
      </c>
      <c r="C71" s="10">
        <v>1.0</v>
      </c>
    </row>
    <row r="72">
      <c r="A72" s="12" t="s">
        <v>27</v>
      </c>
      <c r="B72" s="12" t="s">
        <v>27</v>
      </c>
      <c r="C72" s="10">
        <v>1.0</v>
      </c>
    </row>
    <row r="73">
      <c r="A73" s="12" t="s">
        <v>27</v>
      </c>
      <c r="B73" s="12" t="s">
        <v>27</v>
      </c>
      <c r="C73" s="10">
        <v>1.0</v>
      </c>
    </row>
    <row r="74">
      <c r="A74" s="12" t="s">
        <v>26</v>
      </c>
      <c r="B74" s="12" t="s">
        <v>26</v>
      </c>
      <c r="C74" s="10">
        <v>1.0</v>
      </c>
    </row>
    <row r="75">
      <c r="A75" s="12" t="s">
        <v>26</v>
      </c>
      <c r="B75" s="12" t="s">
        <v>26</v>
      </c>
      <c r="C75" s="10">
        <v>1.0</v>
      </c>
    </row>
    <row r="76">
      <c r="A76" s="12" t="s">
        <v>26</v>
      </c>
      <c r="B76" s="12" t="s">
        <v>26</v>
      </c>
      <c r="C76" s="10">
        <v>1.0</v>
      </c>
    </row>
    <row r="77">
      <c r="A77" s="12" t="s">
        <v>26</v>
      </c>
      <c r="B77" s="12" t="s">
        <v>26</v>
      </c>
      <c r="C77" s="10">
        <v>1.0</v>
      </c>
    </row>
    <row r="78">
      <c r="A78" s="12" t="s">
        <v>26</v>
      </c>
      <c r="B78" s="12" t="s">
        <v>27</v>
      </c>
      <c r="C78" s="10">
        <v>1.0</v>
      </c>
    </row>
    <row r="79">
      <c r="A79" s="12" t="s">
        <v>26</v>
      </c>
      <c r="B79" s="12" t="s">
        <v>26</v>
      </c>
      <c r="C79" s="10">
        <v>1.0</v>
      </c>
    </row>
    <row r="80">
      <c r="A80" s="12" t="s">
        <v>26</v>
      </c>
      <c r="B80" s="12" t="s">
        <v>27</v>
      </c>
      <c r="C80" s="10">
        <v>1.0</v>
      </c>
    </row>
    <row r="81">
      <c r="A81" s="12" t="s">
        <v>26</v>
      </c>
      <c r="B81" s="12" t="s">
        <v>26</v>
      </c>
      <c r="C81" s="10">
        <v>1.0</v>
      </c>
    </row>
    <row r="82">
      <c r="A82" s="12" t="s">
        <v>26</v>
      </c>
      <c r="B82" s="12" t="s">
        <v>27</v>
      </c>
      <c r="C82" s="10">
        <v>1.0</v>
      </c>
    </row>
    <row r="83">
      <c r="A83" s="12" t="s">
        <v>26</v>
      </c>
      <c r="B83" s="12" t="s">
        <v>27</v>
      </c>
      <c r="C83" s="10">
        <v>1.0</v>
      </c>
    </row>
    <row r="84">
      <c r="A84" s="12" t="s">
        <v>26</v>
      </c>
      <c r="B84" s="12" t="s">
        <v>26</v>
      </c>
      <c r="C84" s="10">
        <v>1.0</v>
      </c>
    </row>
    <row r="85">
      <c r="A85" s="12" t="s">
        <v>26</v>
      </c>
      <c r="B85" s="12" t="s">
        <v>26</v>
      </c>
      <c r="C85" s="10">
        <v>1.0</v>
      </c>
    </row>
    <row r="86">
      <c r="A86" s="12" t="s">
        <v>28</v>
      </c>
      <c r="B86" s="12" t="s">
        <v>27</v>
      </c>
      <c r="C86" s="10">
        <v>1.0</v>
      </c>
    </row>
    <row r="87">
      <c r="A87" s="12" t="s">
        <v>28</v>
      </c>
      <c r="B87" s="12" t="s">
        <v>27</v>
      </c>
      <c r="C87" s="10">
        <v>1.0</v>
      </c>
    </row>
    <row r="88">
      <c r="A88" s="12" t="s">
        <v>28</v>
      </c>
      <c r="B88" s="12" t="s">
        <v>27</v>
      </c>
      <c r="C88" s="10">
        <v>1.0</v>
      </c>
    </row>
    <row r="89">
      <c r="A89" s="12" t="s">
        <v>28</v>
      </c>
      <c r="B89" s="12" t="s">
        <v>28</v>
      </c>
      <c r="C89" s="10">
        <v>1.0</v>
      </c>
    </row>
    <row r="90">
      <c r="A90" s="12" t="s">
        <v>28</v>
      </c>
      <c r="B90" s="12" t="s">
        <v>28</v>
      </c>
      <c r="C90" s="10">
        <v>1.0</v>
      </c>
    </row>
    <row r="91">
      <c r="A91" s="12" t="s">
        <v>28</v>
      </c>
      <c r="B91" s="12" t="s">
        <v>27</v>
      </c>
      <c r="C91" s="10">
        <v>1.0</v>
      </c>
    </row>
    <row r="92">
      <c r="A92" s="12" t="s">
        <v>28</v>
      </c>
      <c r="B92" s="12" t="s">
        <v>28</v>
      </c>
      <c r="C92" s="10">
        <v>1.0</v>
      </c>
    </row>
    <row r="93">
      <c r="A93" s="12" t="s">
        <v>27</v>
      </c>
      <c r="B93" s="12" t="s">
        <v>29</v>
      </c>
      <c r="C93" s="10">
        <v>1.0</v>
      </c>
    </row>
    <row r="94">
      <c r="A94" s="12" t="s">
        <v>27</v>
      </c>
      <c r="B94" s="12" t="s">
        <v>27</v>
      </c>
      <c r="C94" s="10">
        <v>1.0</v>
      </c>
    </row>
    <row r="95">
      <c r="A95" s="12" t="s">
        <v>27</v>
      </c>
      <c r="B95" s="12" t="s">
        <v>28</v>
      </c>
      <c r="C95" s="10">
        <v>1.0</v>
      </c>
    </row>
    <row r="96">
      <c r="A96" s="12" t="s">
        <v>28</v>
      </c>
      <c r="B96" s="12" t="s">
        <v>27</v>
      </c>
      <c r="C96" s="10">
        <v>1.0</v>
      </c>
    </row>
    <row r="97">
      <c r="A97" s="12" t="s">
        <v>28</v>
      </c>
      <c r="B97" s="12" t="s">
        <v>27</v>
      </c>
      <c r="C97" s="10">
        <v>1.0</v>
      </c>
    </row>
    <row r="98">
      <c r="A98" s="12" t="s">
        <v>28</v>
      </c>
      <c r="B98" s="12" t="s">
        <v>27</v>
      </c>
      <c r="C98" s="10">
        <v>1.0</v>
      </c>
    </row>
    <row r="99">
      <c r="A99" s="12" t="s">
        <v>27</v>
      </c>
      <c r="B99" s="12" t="s">
        <v>27</v>
      </c>
      <c r="C99" s="10">
        <v>1.0</v>
      </c>
    </row>
    <row r="100">
      <c r="A100" s="12" t="s">
        <v>27</v>
      </c>
      <c r="B100" s="12" t="s">
        <v>27</v>
      </c>
      <c r="C100" s="10">
        <v>1.0</v>
      </c>
    </row>
    <row r="101">
      <c r="A101" s="12" t="s">
        <v>27</v>
      </c>
      <c r="B101" s="12" t="s">
        <v>28</v>
      </c>
      <c r="C101" s="10">
        <v>1.0</v>
      </c>
    </row>
    <row r="102">
      <c r="A102" s="12" t="s">
        <v>27</v>
      </c>
      <c r="B102" s="12" t="s">
        <v>29</v>
      </c>
      <c r="C102" s="10">
        <v>1.0</v>
      </c>
    </row>
    <row r="103">
      <c r="A103" s="12" t="s">
        <v>27</v>
      </c>
      <c r="B103" s="12" t="s">
        <v>28</v>
      </c>
      <c r="C103" s="10">
        <v>1.0</v>
      </c>
    </row>
    <row r="104">
      <c r="A104" s="12" t="s">
        <v>27</v>
      </c>
      <c r="B104" s="12" t="s">
        <v>29</v>
      </c>
      <c r="C104" s="10">
        <v>1.0</v>
      </c>
    </row>
    <row r="105">
      <c r="A105" s="12" t="s">
        <v>27</v>
      </c>
      <c r="B105" s="12" t="s">
        <v>26</v>
      </c>
      <c r="C105" s="10">
        <v>1.0</v>
      </c>
    </row>
    <row r="106">
      <c r="A106" s="12" t="s">
        <v>27</v>
      </c>
      <c r="B106" s="12" t="s">
        <v>26</v>
      </c>
      <c r="C106" s="10">
        <v>1.0</v>
      </c>
    </row>
    <row r="107">
      <c r="A107" s="12" t="s">
        <v>27</v>
      </c>
      <c r="B107" s="12" t="s">
        <v>26</v>
      </c>
      <c r="C107" s="10">
        <v>1.0</v>
      </c>
    </row>
    <row r="108">
      <c r="A108" s="12" t="s">
        <v>27</v>
      </c>
      <c r="B108" s="12" t="s">
        <v>26</v>
      </c>
      <c r="C108" s="10">
        <v>1.0</v>
      </c>
    </row>
    <row r="109">
      <c r="A109" s="12" t="s">
        <v>27</v>
      </c>
      <c r="B109" s="12" t="s">
        <v>26</v>
      </c>
      <c r="C109" s="10">
        <v>1.0</v>
      </c>
    </row>
    <row r="110">
      <c r="A110" s="12" t="s">
        <v>27</v>
      </c>
      <c r="B110" s="12" t="s">
        <v>26</v>
      </c>
      <c r="C110" s="10">
        <v>1.0</v>
      </c>
    </row>
    <row r="111">
      <c r="A111" s="12" t="s">
        <v>29</v>
      </c>
      <c r="B111" s="12" t="s">
        <v>26</v>
      </c>
      <c r="C111" s="10">
        <v>1.0</v>
      </c>
    </row>
    <row r="112">
      <c r="A112" s="12" t="s">
        <v>29</v>
      </c>
      <c r="B112" s="12" t="s">
        <v>26</v>
      </c>
      <c r="C112" s="10">
        <v>1.0</v>
      </c>
    </row>
    <row r="113">
      <c r="A113" s="12" t="s">
        <v>29</v>
      </c>
      <c r="B113" s="12" t="s">
        <v>26</v>
      </c>
      <c r="C113" s="10">
        <v>1.0</v>
      </c>
    </row>
    <row r="114">
      <c r="A114" s="12" t="s">
        <v>29</v>
      </c>
      <c r="B114" s="12" t="s">
        <v>26</v>
      </c>
      <c r="C114" s="10">
        <v>1.0</v>
      </c>
    </row>
    <row r="115">
      <c r="A115" s="12" t="s">
        <v>29</v>
      </c>
      <c r="B115" s="12" t="s">
        <v>26</v>
      </c>
      <c r="C115" s="10">
        <v>1.0</v>
      </c>
    </row>
    <row r="116">
      <c r="A116" s="12" t="s">
        <v>29</v>
      </c>
      <c r="B116" s="12" t="s">
        <v>26</v>
      </c>
      <c r="C116" s="10">
        <v>1.0</v>
      </c>
    </row>
    <row r="117">
      <c r="A117" s="12" t="s">
        <v>27</v>
      </c>
      <c r="B117" s="12" t="s">
        <v>26</v>
      </c>
      <c r="C117" s="10">
        <v>1.0</v>
      </c>
    </row>
    <row r="118">
      <c r="A118" s="12" t="s">
        <v>28</v>
      </c>
      <c r="B118" s="12" t="s">
        <v>26</v>
      </c>
      <c r="C118" s="10">
        <v>1.0</v>
      </c>
    </row>
    <row r="119">
      <c r="A119" s="12" t="s">
        <v>28</v>
      </c>
      <c r="B119" s="12" t="s">
        <v>26</v>
      </c>
      <c r="C119" s="10">
        <v>1.0</v>
      </c>
    </row>
    <row r="120">
      <c r="A120" s="12" t="s">
        <v>28</v>
      </c>
      <c r="B120" s="12" t="s">
        <v>26</v>
      </c>
      <c r="C120" s="10">
        <v>1.0</v>
      </c>
    </row>
    <row r="121">
      <c r="A121" s="12" t="s">
        <v>29</v>
      </c>
      <c r="B121" s="12" t="s">
        <v>26</v>
      </c>
      <c r="C121" s="10">
        <v>1.0</v>
      </c>
    </row>
    <row r="122">
      <c r="A122" s="12" t="s">
        <v>27</v>
      </c>
      <c r="B122" s="12" t="s">
        <v>26</v>
      </c>
      <c r="C122" s="10">
        <v>1.0</v>
      </c>
    </row>
    <row r="123">
      <c r="A123" s="12" t="s">
        <v>28</v>
      </c>
      <c r="B123" s="12" t="s">
        <v>26</v>
      </c>
      <c r="C123" s="10">
        <v>1.0</v>
      </c>
    </row>
    <row r="124">
      <c r="A124" s="12" t="s">
        <v>27</v>
      </c>
      <c r="B124" s="12" t="s">
        <v>27</v>
      </c>
      <c r="C124" s="10">
        <v>1.0</v>
      </c>
    </row>
    <row r="125">
      <c r="A125" s="12" t="s">
        <v>28</v>
      </c>
      <c r="B125" s="12" t="s">
        <v>26</v>
      </c>
      <c r="C125" s="10">
        <v>1.0</v>
      </c>
    </row>
    <row r="126">
      <c r="A126" s="12" t="s">
        <v>27</v>
      </c>
      <c r="B126" s="12" t="s">
        <v>26</v>
      </c>
      <c r="C126" s="10">
        <v>1.0</v>
      </c>
    </row>
    <row r="127">
      <c r="A127" s="12" t="s">
        <v>27</v>
      </c>
      <c r="B127" s="12" t="s">
        <v>26</v>
      </c>
      <c r="C127" s="10">
        <v>1.0</v>
      </c>
    </row>
    <row r="128">
      <c r="A128" s="12" t="s">
        <v>27</v>
      </c>
      <c r="B128" s="12" t="s">
        <v>26</v>
      </c>
      <c r="C128" s="10">
        <v>1.0</v>
      </c>
    </row>
    <row r="129">
      <c r="A129" s="12" t="s">
        <v>28</v>
      </c>
      <c r="B129" s="12" t="s">
        <v>26</v>
      </c>
      <c r="C129" s="10">
        <v>1.0</v>
      </c>
    </row>
    <row r="130">
      <c r="A130" s="12" t="s">
        <v>26</v>
      </c>
      <c r="B130" s="12" t="s">
        <v>26</v>
      </c>
      <c r="C130" s="10">
        <v>1.0</v>
      </c>
    </row>
    <row r="131">
      <c r="A131" s="12" t="s">
        <v>26</v>
      </c>
      <c r="B131" s="12" t="s">
        <v>26</v>
      </c>
      <c r="C131" s="10">
        <v>1.0</v>
      </c>
    </row>
    <row r="132">
      <c r="A132" s="12" t="s">
        <v>26</v>
      </c>
      <c r="B132" s="12" t="s">
        <v>26</v>
      </c>
      <c r="C132" s="10">
        <v>1.0</v>
      </c>
    </row>
    <row r="133">
      <c r="A133" s="12" t="s">
        <v>26</v>
      </c>
      <c r="B133" s="12" t="s">
        <v>26</v>
      </c>
      <c r="C133" s="10">
        <v>1.0</v>
      </c>
    </row>
    <row r="134">
      <c r="A134" s="12" t="s">
        <v>26</v>
      </c>
      <c r="B134" s="12" t="s">
        <v>26</v>
      </c>
      <c r="C134" s="10">
        <v>1.0</v>
      </c>
    </row>
    <row r="135">
      <c r="A135" s="12" t="s">
        <v>26</v>
      </c>
      <c r="B135" s="12" t="s">
        <v>26</v>
      </c>
      <c r="C135" s="10">
        <v>1.0</v>
      </c>
    </row>
    <row r="136">
      <c r="A136" s="12" t="s">
        <v>26</v>
      </c>
      <c r="B136" s="12" t="s">
        <v>27</v>
      </c>
      <c r="C136" s="10">
        <v>1.0</v>
      </c>
    </row>
    <row r="137">
      <c r="A137" s="12" t="s">
        <v>26</v>
      </c>
      <c r="B137" s="12" t="s">
        <v>27</v>
      </c>
      <c r="C137" s="10">
        <v>1.0</v>
      </c>
    </row>
    <row r="138">
      <c r="A138" s="12" t="s">
        <v>26</v>
      </c>
      <c r="B138" s="12" t="s">
        <v>27</v>
      </c>
      <c r="C138" s="10">
        <v>1.0</v>
      </c>
    </row>
    <row r="139">
      <c r="A139" s="12" t="s">
        <v>26</v>
      </c>
      <c r="B139" s="12" t="s">
        <v>27</v>
      </c>
      <c r="C139" s="10">
        <v>1.0</v>
      </c>
    </row>
    <row r="140">
      <c r="A140" s="12" t="s">
        <v>26</v>
      </c>
      <c r="B140" s="12" t="s">
        <v>28</v>
      </c>
      <c r="C140" s="10">
        <v>1.0</v>
      </c>
    </row>
    <row r="141">
      <c r="A141" s="12" t="s">
        <v>26</v>
      </c>
      <c r="B141" s="12" t="s">
        <v>26</v>
      </c>
      <c r="C141" s="10">
        <v>1.0</v>
      </c>
    </row>
    <row r="142">
      <c r="A142" s="12" t="s">
        <v>28</v>
      </c>
      <c r="B142" s="12" t="s">
        <v>27</v>
      </c>
      <c r="C142" s="10">
        <v>1.0</v>
      </c>
    </row>
    <row r="143">
      <c r="A143" s="12" t="s">
        <v>29</v>
      </c>
      <c r="B143" s="12" t="s">
        <v>28</v>
      </c>
      <c r="C143" s="10">
        <v>1.0</v>
      </c>
    </row>
    <row r="144">
      <c r="A144" s="12" t="s">
        <v>29</v>
      </c>
      <c r="B144" s="12" t="s">
        <v>27</v>
      </c>
      <c r="C144" s="10">
        <v>1.0</v>
      </c>
    </row>
    <row r="145">
      <c r="A145" s="12" t="s">
        <v>29</v>
      </c>
      <c r="B145" s="12" t="s">
        <v>26</v>
      </c>
      <c r="C145" s="10">
        <v>1.0</v>
      </c>
    </row>
    <row r="146">
      <c r="A146" s="12" t="s">
        <v>29</v>
      </c>
      <c r="B146" s="12" t="s">
        <v>26</v>
      </c>
      <c r="C146" s="10">
        <v>1.0</v>
      </c>
    </row>
    <row r="147">
      <c r="A147" s="12" t="s">
        <v>29</v>
      </c>
      <c r="B147" s="12" t="s">
        <v>26</v>
      </c>
      <c r="C147" s="10">
        <v>1.0</v>
      </c>
    </row>
    <row r="148">
      <c r="A148" s="12" t="s">
        <v>28</v>
      </c>
      <c r="B148" s="12" t="s">
        <v>29</v>
      </c>
      <c r="C148" s="10">
        <v>1.0</v>
      </c>
    </row>
    <row r="149">
      <c r="A149" s="12" t="s">
        <v>28</v>
      </c>
      <c r="B149" s="12" t="s">
        <v>28</v>
      </c>
      <c r="C149" s="10">
        <v>1.0</v>
      </c>
    </row>
    <row r="150">
      <c r="A150" s="12" t="s">
        <v>28</v>
      </c>
      <c r="B150" s="12" t="s">
        <v>28</v>
      </c>
      <c r="C150" s="10">
        <v>1.0</v>
      </c>
    </row>
    <row r="151">
      <c r="A151" s="12" t="s">
        <v>29</v>
      </c>
      <c r="B151" s="12" t="s">
        <v>28</v>
      </c>
      <c r="C151" s="10">
        <v>1.0</v>
      </c>
    </row>
    <row r="152">
      <c r="A152" s="12" t="s">
        <v>28</v>
      </c>
      <c r="B152" s="12" t="s">
        <v>28</v>
      </c>
      <c r="C152" s="10">
        <v>1.0</v>
      </c>
    </row>
    <row r="153">
      <c r="A153" s="12" t="s">
        <v>29</v>
      </c>
      <c r="B153" s="12" t="s">
        <v>30</v>
      </c>
      <c r="C153" s="10">
        <v>1.0</v>
      </c>
    </row>
    <row r="154">
      <c r="A154" s="12" t="s">
        <v>29</v>
      </c>
      <c r="B154" s="12" t="s">
        <v>29</v>
      </c>
      <c r="C154" s="10">
        <v>1.0</v>
      </c>
    </row>
    <row r="155">
      <c r="A155" s="12" t="s">
        <v>26</v>
      </c>
      <c r="B155" s="12" t="s">
        <v>26</v>
      </c>
      <c r="C155" s="10">
        <v>1.0</v>
      </c>
    </row>
    <row r="156">
      <c r="A156" s="12" t="s">
        <v>26</v>
      </c>
      <c r="B156" s="12" t="s">
        <v>26</v>
      </c>
      <c r="C156" s="10">
        <v>1.0</v>
      </c>
    </row>
    <row r="157">
      <c r="A157" s="12" t="s">
        <v>26</v>
      </c>
      <c r="B157" s="12" t="s">
        <v>26</v>
      </c>
      <c r="C157" s="10">
        <v>1.0</v>
      </c>
    </row>
    <row r="158">
      <c r="A158" s="12" t="s">
        <v>26</v>
      </c>
      <c r="B158" s="12" t="s">
        <v>26</v>
      </c>
      <c r="C158" s="10">
        <v>1.0</v>
      </c>
    </row>
    <row r="159">
      <c r="A159" s="12" t="s">
        <v>26</v>
      </c>
      <c r="B159" s="12" t="s">
        <v>27</v>
      </c>
      <c r="C159" s="10">
        <v>1.0</v>
      </c>
    </row>
    <row r="160">
      <c r="A160" s="12" t="s">
        <v>27</v>
      </c>
      <c r="B160" s="12" t="s">
        <v>26</v>
      </c>
      <c r="C160" s="10">
        <v>1.0</v>
      </c>
    </row>
    <row r="161">
      <c r="A161" s="12" t="s">
        <v>27</v>
      </c>
      <c r="B161" s="12" t="s">
        <v>27</v>
      </c>
      <c r="C161" s="10">
        <v>1.0</v>
      </c>
    </row>
    <row r="162">
      <c r="A162" s="12" t="s">
        <v>26</v>
      </c>
      <c r="B162" s="12" t="s">
        <v>27</v>
      </c>
      <c r="C162" s="10">
        <v>1.0</v>
      </c>
    </row>
    <row r="163">
      <c r="A163" s="12" t="s">
        <v>26</v>
      </c>
      <c r="B163" s="12" t="s">
        <v>27</v>
      </c>
      <c r="C163" s="10">
        <v>1.0</v>
      </c>
    </row>
    <row r="164">
      <c r="A164" s="12" t="s">
        <v>26</v>
      </c>
      <c r="B164" s="12" t="s">
        <v>27</v>
      </c>
      <c r="C164" s="10">
        <v>1.0</v>
      </c>
    </row>
    <row r="165">
      <c r="A165" s="12" t="s">
        <v>26</v>
      </c>
      <c r="B165" s="12" t="s">
        <v>26</v>
      </c>
      <c r="C165" s="10">
        <v>1.0</v>
      </c>
    </row>
    <row r="166">
      <c r="A166" s="12" t="s">
        <v>26</v>
      </c>
      <c r="B166" s="12" t="s">
        <v>26</v>
      </c>
      <c r="C166" s="10">
        <v>1.0</v>
      </c>
    </row>
    <row r="167">
      <c r="A167" s="12" t="s">
        <v>30</v>
      </c>
      <c r="B167" s="12" t="s">
        <v>26</v>
      </c>
      <c r="C167" s="10">
        <v>0.0</v>
      </c>
    </row>
    <row r="168">
      <c r="A168" s="12" t="s">
        <v>30</v>
      </c>
      <c r="B168" s="12" t="s">
        <v>26</v>
      </c>
      <c r="C168" s="10">
        <v>0.0</v>
      </c>
    </row>
    <row r="169">
      <c r="A169" s="12" t="s">
        <v>30</v>
      </c>
      <c r="B169" s="12" t="s">
        <v>26</v>
      </c>
      <c r="C169" s="10">
        <v>0.0</v>
      </c>
    </row>
    <row r="170">
      <c r="A170" s="12" t="s">
        <v>29</v>
      </c>
      <c r="B170" s="12" t="s">
        <v>26</v>
      </c>
      <c r="C170" s="10">
        <v>0.0</v>
      </c>
    </row>
    <row r="171">
      <c r="A171" s="12" t="s">
        <v>30</v>
      </c>
      <c r="B171" s="12" t="s">
        <v>26</v>
      </c>
      <c r="C171" s="10">
        <v>0.0</v>
      </c>
    </row>
    <row r="172">
      <c r="A172" s="12" t="s">
        <v>30</v>
      </c>
      <c r="B172" s="12" t="s">
        <v>26</v>
      </c>
      <c r="C172" s="10">
        <v>0.0</v>
      </c>
    </row>
    <row r="173">
      <c r="A173" s="12" t="s">
        <v>26</v>
      </c>
      <c r="B173" s="12" t="s">
        <v>26</v>
      </c>
      <c r="C173" s="10">
        <v>0.0</v>
      </c>
    </row>
    <row r="174">
      <c r="A174" s="12" t="s">
        <v>26</v>
      </c>
      <c r="B174" s="12" t="s">
        <v>26</v>
      </c>
      <c r="C174" s="10">
        <v>0.0</v>
      </c>
    </row>
    <row r="175">
      <c r="A175" s="12" t="s">
        <v>26</v>
      </c>
      <c r="B175" s="12" t="s">
        <v>26</v>
      </c>
      <c r="C175" s="10">
        <v>0.0</v>
      </c>
    </row>
    <row r="176">
      <c r="A176" s="12" t="s">
        <v>26</v>
      </c>
      <c r="B176" s="12" t="s">
        <v>26</v>
      </c>
      <c r="C176" s="10">
        <v>0.0</v>
      </c>
    </row>
    <row r="177">
      <c r="A177" s="12" t="s">
        <v>26</v>
      </c>
      <c r="B177" s="12" t="s">
        <v>26</v>
      </c>
      <c r="C177" s="10">
        <v>0.0</v>
      </c>
    </row>
    <row r="178">
      <c r="A178" s="12" t="s">
        <v>26</v>
      </c>
      <c r="B178" s="12" t="s">
        <v>26</v>
      </c>
      <c r="C178" s="10">
        <v>0.0</v>
      </c>
    </row>
    <row r="179">
      <c r="A179" s="12" t="s">
        <v>27</v>
      </c>
      <c r="B179" s="12" t="s">
        <v>26</v>
      </c>
      <c r="C179" s="10">
        <v>1.0</v>
      </c>
    </row>
    <row r="180">
      <c r="A180" s="12" t="s">
        <v>27</v>
      </c>
      <c r="B180" s="12" t="s">
        <v>26</v>
      </c>
      <c r="C180" s="10">
        <v>1.0</v>
      </c>
    </row>
    <row r="181">
      <c r="A181" s="12" t="s">
        <v>27</v>
      </c>
      <c r="B181" s="12" t="s">
        <v>26</v>
      </c>
      <c r="C181" s="10">
        <v>1.0</v>
      </c>
    </row>
    <row r="182">
      <c r="A182" s="12" t="s">
        <v>27</v>
      </c>
      <c r="B182" s="12" t="s">
        <v>26</v>
      </c>
      <c r="C182" s="10">
        <v>1.0</v>
      </c>
    </row>
    <row r="183">
      <c r="A183" s="12" t="s">
        <v>27</v>
      </c>
      <c r="B183" s="12" t="s">
        <v>26</v>
      </c>
      <c r="C183" s="10">
        <v>1.0</v>
      </c>
    </row>
    <row r="184">
      <c r="A184" s="12" t="s">
        <v>27</v>
      </c>
      <c r="B184" s="12" t="s">
        <v>26</v>
      </c>
      <c r="C184" s="10">
        <v>1.0</v>
      </c>
    </row>
    <row r="185">
      <c r="A185" s="12" t="s">
        <v>26</v>
      </c>
      <c r="B185" s="12" t="s">
        <v>26</v>
      </c>
      <c r="C185" s="10">
        <v>0.0</v>
      </c>
    </row>
    <row r="186">
      <c r="A186" s="12" t="s">
        <v>26</v>
      </c>
      <c r="B186" s="12" t="s">
        <v>26</v>
      </c>
      <c r="C186" s="10">
        <v>0.0</v>
      </c>
    </row>
    <row r="187">
      <c r="A187" s="12" t="s">
        <v>26</v>
      </c>
      <c r="B187" s="12" t="s">
        <v>26</v>
      </c>
      <c r="C187" s="10">
        <v>0.0</v>
      </c>
    </row>
    <row r="188">
      <c r="A188" s="12" t="s">
        <v>26</v>
      </c>
      <c r="B188" s="12" t="s">
        <v>26</v>
      </c>
      <c r="C188" s="10">
        <v>0.0</v>
      </c>
    </row>
    <row r="189">
      <c r="A189" s="12" t="s">
        <v>26</v>
      </c>
      <c r="B189" s="12" t="s">
        <v>26</v>
      </c>
      <c r="C189" s="10">
        <v>0.0</v>
      </c>
    </row>
    <row r="190">
      <c r="A190" s="12" t="s">
        <v>26</v>
      </c>
      <c r="B190" s="12" t="s">
        <v>26</v>
      </c>
      <c r="C190" s="10">
        <v>0.0</v>
      </c>
    </row>
    <row r="191">
      <c r="A191" s="12" t="s">
        <v>29</v>
      </c>
      <c r="B191" s="12" t="s">
        <v>26</v>
      </c>
      <c r="C191" s="10">
        <v>0.0</v>
      </c>
    </row>
    <row r="192">
      <c r="A192" s="12" t="s">
        <v>28</v>
      </c>
      <c r="B192" s="12" t="s">
        <v>27</v>
      </c>
      <c r="C192" s="10">
        <v>0.0</v>
      </c>
    </row>
    <row r="193">
      <c r="A193" s="12" t="s">
        <v>29</v>
      </c>
      <c r="B193" s="12" t="s">
        <v>26</v>
      </c>
      <c r="C193" s="10">
        <v>0.0</v>
      </c>
    </row>
    <row r="194">
      <c r="A194" s="12" t="s">
        <v>28</v>
      </c>
      <c r="B194" s="12" t="s">
        <v>26</v>
      </c>
      <c r="C194" s="10">
        <v>0.0</v>
      </c>
    </row>
    <row r="195">
      <c r="A195" s="12" t="s">
        <v>29</v>
      </c>
      <c r="B195" s="12" t="s">
        <v>26</v>
      </c>
      <c r="C195" s="10">
        <v>0.0</v>
      </c>
    </row>
    <row r="196">
      <c r="A196" s="12" t="s">
        <v>29</v>
      </c>
      <c r="B196" s="12" t="s">
        <v>26</v>
      </c>
      <c r="C196" s="10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13"/>
  </cols>
  <sheetData>
    <row r="1">
      <c r="A1" s="10" t="s">
        <v>3</v>
      </c>
      <c r="B1" s="10" t="s">
        <v>4</v>
      </c>
      <c r="C1" s="10" t="s">
        <v>22</v>
      </c>
      <c r="E1" s="5"/>
      <c r="F1" s="5"/>
      <c r="G1" s="5"/>
      <c r="J1" s="10" t="s">
        <v>6</v>
      </c>
      <c r="Q1" s="5"/>
    </row>
    <row r="2">
      <c r="A2" s="12" t="s">
        <v>31</v>
      </c>
      <c r="B2" s="12" t="s">
        <v>14</v>
      </c>
      <c r="C2" s="10">
        <v>1.0</v>
      </c>
      <c r="E2" s="6"/>
      <c r="F2" s="9"/>
      <c r="G2" s="9"/>
      <c r="J2" s="5" t="s">
        <v>8</v>
      </c>
      <c r="K2" s="9">
        <v>0.0</v>
      </c>
      <c r="L2" s="9">
        <v>1.0</v>
      </c>
      <c r="M2" s="5" t="s">
        <v>9</v>
      </c>
      <c r="N2" s="10" t="s">
        <v>10</v>
      </c>
      <c r="O2" s="10" t="s">
        <v>11</v>
      </c>
      <c r="P2" s="10" t="s">
        <v>12</v>
      </c>
      <c r="Q2" s="6" t="s">
        <v>13</v>
      </c>
    </row>
    <row r="3">
      <c r="A3" s="12" t="s">
        <v>31</v>
      </c>
      <c r="B3" s="12" t="s">
        <v>14</v>
      </c>
      <c r="C3" s="10">
        <v>1.0</v>
      </c>
      <c r="E3" s="6"/>
      <c r="F3" s="9"/>
      <c r="G3" s="9"/>
      <c r="J3" s="12" t="s">
        <v>31</v>
      </c>
      <c r="K3" s="9">
        <f t="shared" ref="K3:K6" si="1">COUNTIFS($A$2:A$196, J3, $C$2:$C$196, $K$2)</f>
        <v>18</v>
      </c>
      <c r="L3" s="9">
        <f t="shared" ref="L3:L6" si="2">COUNTIFS(A$2:A$196, J3, C$2:C$196, $L$2)</f>
        <v>61</v>
      </c>
      <c r="M3" s="9">
        <f t="shared" ref="M3:M6" si="3">$K3+$L3</f>
        <v>79</v>
      </c>
      <c r="N3" s="13">
        <f t="shared" ref="N3:N6" si="4">$K3/$M3</f>
        <v>0.2278481013</v>
      </c>
      <c r="O3" s="13">
        <f t="shared" ref="O3:O6" si="5">$L3/$M3</f>
        <v>0.7721518987</v>
      </c>
      <c r="P3" s="9">
        <f t="shared" ref="P3:P6" si="6">IF(N3=0, 0, N3*LOG(1/N3, 2)) + IF(O3=0, 0, O3*LOG(1/O3, 2))</f>
        <v>0.7742411581</v>
      </c>
      <c r="Q3" s="5">
        <f t="shared" ref="Q3:Q6" si="7">M3/$M$8</f>
        <v>0.4051282051</v>
      </c>
    </row>
    <row r="4">
      <c r="A4" s="12" t="s">
        <v>31</v>
      </c>
      <c r="B4" s="12" t="s">
        <v>14</v>
      </c>
      <c r="C4" s="10">
        <v>1.0</v>
      </c>
      <c r="E4" s="6"/>
      <c r="F4" s="9"/>
      <c r="G4" s="9"/>
      <c r="J4" s="12" t="s">
        <v>32</v>
      </c>
      <c r="K4" s="9">
        <f t="shared" si="1"/>
        <v>2</v>
      </c>
      <c r="L4" s="9">
        <f t="shared" si="2"/>
        <v>73</v>
      </c>
      <c r="M4" s="9">
        <f t="shared" si="3"/>
        <v>75</v>
      </c>
      <c r="N4" s="13">
        <f t="shared" si="4"/>
        <v>0.02666666667</v>
      </c>
      <c r="O4" s="13">
        <f t="shared" si="5"/>
        <v>0.9733333333</v>
      </c>
      <c r="P4" s="9">
        <f t="shared" si="6"/>
        <v>0.1773894532</v>
      </c>
      <c r="Q4" s="5">
        <f t="shared" si="7"/>
        <v>0.3846153846</v>
      </c>
    </row>
    <row r="5">
      <c r="A5" s="12" t="s">
        <v>31</v>
      </c>
      <c r="B5" s="12" t="s">
        <v>14</v>
      </c>
      <c r="C5" s="10">
        <v>1.0</v>
      </c>
      <c r="E5" s="6"/>
      <c r="F5" s="9"/>
      <c r="G5" s="9"/>
      <c r="J5" s="12" t="s">
        <v>33</v>
      </c>
      <c r="K5" s="9">
        <f t="shared" si="1"/>
        <v>13</v>
      </c>
      <c r="L5" s="9">
        <f t="shared" si="2"/>
        <v>13</v>
      </c>
      <c r="M5" s="9">
        <f t="shared" si="3"/>
        <v>26</v>
      </c>
      <c r="N5" s="13">
        <f t="shared" si="4"/>
        <v>0.5</v>
      </c>
      <c r="O5" s="13">
        <f t="shared" si="5"/>
        <v>0.5</v>
      </c>
      <c r="P5" s="9">
        <f t="shared" si="6"/>
        <v>1</v>
      </c>
      <c r="Q5" s="5">
        <f t="shared" si="7"/>
        <v>0.1333333333</v>
      </c>
    </row>
    <row r="6">
      <c r="A6" s="12" t="s">
        <v>31</v>
      </c>
      <c r="B6" s="12" t="s">
        <v>14</v>
      </c>
      <c r="C6" s="10">
        <v>1.0</v>
      </c>
      <c r="E6" s="6"/>
      <c r="F6" s="9"/>
      <c r="G6" s="9"/>
      <c r="J6" s="12" t="s">
        <v>34</v>
      </c>
      <c r="K6" s="9">
        <f t="shared" si="1"/>
        <v>15</v>
      </c>
      <c r="L6" s="9">
        <f t="shared" si="2"/>
        <v>0</v>
      </c>
      <c r="M6" s="9">
        <f t="shared" si="3"/>
        <v>15</v>
      </c>
      <c r="N6" s="13">
        <f t="shared" si="4"/>
        <v>1</v>
      </c>
      <c r="O6" s="13">
        <f t="shared" si="5"/>
        <v>0</v>
      </c>
      <c r="P6" s="9">
        <f t="shared" si="6"/>
        <v>0</v>
      </c>
      <c r="Q6" s="5">
        <f t="shared" si="7"/>
        <v>0.07692307692</v>
      </c>
    </row>
    <row r="7">
      <c r="A7" s="12" t="s">
        <v>31</v>
      </c>
      <c r="B7" s="12" t="s">
        <v>14</v>
      </c>
      <c r="C7" s="10">
        <v>1.0</v>
      </c>
      <c r="E7" s="6"/>
      <c r="F7" s="9"/>
      <c r="G7" s="9"/>
      <c r="K7" s="9"/>
      <c r="L7" s="9"/>
      <c r="M7" s="9"/>
      <c r="P7" s="9"/>
      <c r="Q7" s="5"/>
    </row>
    <row r="8">
      <c r="A8" s="12" t="s">
        <v>31</v>
      </c>
      <c r="B8" s="12" t="s">
        <v>7</v>
      </c>
      <c r="C8" s="10">
        <v>1.0</v>
      </c>
      <c r="E8" s="7"/>
      <c r="F8" s="9"/>
      <c r="G8" s="9"/>
      <c r="J8" s="7" t="s">
        <v>15</v>
      </c>
      <c r="K8" s="16">
        <f t="shared" ref="K8:M8" si="8">SUM(K3:K7)</f>
        <v>48</v>
      </c>
      <c r="L8" s="16">
        <f t="shared" si="8"/>
        <v>147</v>
      </c>
      <c r="M8" s="16">
        <f t="shared" si="8"/>
        <v>195</v>
      </c>
      <c r="Q8" s="5"/>
    </row>
    <row r="9">
      <c r="A9" s="12" t="s">
        <v>31</v>
      </c>
      <c r="B9" s="12" t="s">
        <v>7</v>
      </c>
      <c r="C9" s="10">
        <v>1.0</v>
      </c>
      <c r="E9" s="7"/>
      <c r="F9" s="9"/>
      <c r="G9" s="9"/>
      <c r="J9" s="10" t="s">
        <v>16</v>
      </c>
      <c r="K9" s="13">
        <f t="shared" ref="K9:L9" si="9">K8/$M$8</f>
        <v>0.2461538462</v>
      </c>
      <c r="L9" s="13">
        <f t="shared" si="9"/>
        <v>0.7538461538</v>
      </c>
    </row>
    <row r="10">
      <c r="A10" s="12" t="s">
        <v>31</v>
      </c>
      <c r="B10" s="12" t="s">
        <v>7</v>
      </c>
      <c r="C10" s="10">
        <v>1.0</v>
      </c>
      <c r="E10" s="7"/>
      <c r="F10" s="9"/>
      <c r="G10" s="9"/>
      <c r="J10" s="10" t="s">
        <v>17</v>
      </c>
      <c r="K10" s="13">
        <f>K9*LOG(1/K9,2)+L9*LOG(1/L9,2)</f>
        <v>0.8051250075</v>
      </c>
      <c r="Q10" s="5"/>
    </row>
    <row r="11">
      <c r="A11" s="12" t="s">
        <v>31</v>
      </c>
      <c r="B11" s="12" t="s">
        <v>14</v>
      </c>
      <c r="C11" s="10">
        <v>1.0</v>
      </c>
      <c r="E11" s="7"/>
      <c r="F11" s="9"/>
      <c r="G11" s="9"/>
      <c r="J11" s="10" t="s">
        <v>18</v>
      </c>
      <c r="K11" s="13">
        <f>(Q3*P3)+(Q4*P4)+(Q5*P5)+(Q6*P6)+(Q7*P7)</f>
        <v>0.5152269768</v>
      </c>
    </row>
    <row r="12">
      <c r="A12" s="12" t="s">
        <v>31</v>
      </c>
      <c r="B12" s="12" t="s">
        <v>7</v>
      </c>
      <c r="C12" s="10">
        <v>1.0</v>
      </c>
      <c r="E12" s="5"/>
      <c r="F12" s="9"/>
      <c r="G12" s="9"/>
      <c r="J12" s="10" t="s">
        <v>19</v>
      </c>
      <c r="K12" s="13">
        <f>K10-K11</f>
        <v>0.2898980307</v>
      </c>
    </row>
    <row r="13">
      <c r="A13" s="12" t="s">
        <v>31</v>
      </c>
      <c r="B13" s="12" t="s">
        <v>14</v>
      </c>
      <c r="C13" s="10">
        <v>1.0</v>
      </c>
    </row>
    <row r="14">
      <c r="A14" s="12" t="s">
        <v>32</v>
      </c>
      <c r="B14" s="12" t="s">
        <v>7</v>
      </c>
      <c r="C14" s="10">
        <v>1.0</v>
      </c>
    </row>
    <row r="15">
      <c r="A15" s="12" t="s">
        <v>32</v>
      </c>
      <c r="B15" s="12" t="s">
        <v>7</v>
      </c>
      <c r="C15" s="10">
        <v>1.0</v>
      </c>
    </row>
    <row r="16">
      <c r="A16" s="12" t="s">
        <v>32</v>
      </c>
      <c r="B16" s="12" t="s">
        <v>7</v>
      </c>
      <c r="C16" s="10">
        <v>1.0</v>
      </c>
      <c r="J16" s="5" t="s">
        <v>4</v>
      </c>
      <c r="K16" s="5"/>
      <c r="L16" s="5"/>
      <c r="M16" s="5"/>
    </row>
    <row r="17">
      <c r="A17" s="12" t="s">
        <v>32</v>
      </c>
      <c r="B17" s="12" t="s">
        <v>7</v>
      </c>
      <c r="C17" s="10">
        <v>1.0</v>
      </c>
      <c r="J17" s="5" t="s">
        <v>8</v>
      </c>
      <c r="K17" s="9">
        <v>0.0</v>
      </c>
      <c r="L17" s="9">
        <v>1.0</v>
      </c>
      <c r="M17" s="5" t="s">
        <v>9</v>
      </c>
      <c r="N17" s="10" t="s">
        <v>20</v>
      </c>
      <c r="O17" s="10" t="s">
        <v>21</v>
      </c>
      <c r="P17" s="10" t="s">
        <v>18</v>
      </c>
      <c r="Q17" s="6" t="s">
        <v>13</v>
      </c>
    </row>
    <row r="18">
      <c r="A18" s="12" t="s">
        <v>32</v>
      </c>
      <c r="B18" s="12" t="s">
        <v>7</v>
      </c>
      <c r="C18" s="10">
        <v>1.0</v>
      </c>
      <c r="J18" s="17" t="s">
        <v>7</v>
      </c>
      <c r="K18" s="9">
        <f t="shared" ref="K18:K19" si="10">COUNTIFS($B$2:B$196, J18, $C$2:$C$196, $K$17)</f>
        <v>47</v>
      </c>
      <c r="L18" s="9">
        <f t="shared" ref="L18:L19" si="11">COUNTIFS($B$2:B$196, J18, $C$2:$C$196, $L$17)</f>
        <v>70</v>
      </c>
      <c r="M18" s="9">
        <f t="shared" ref="M18:M19" si="12">$K18+$L18</f>
        <v>117</v>
      </c>
      <c r="N18" s="13">
        <f t="shared" ref="N18:N19" si="13">$K18/$M18</f>
        <v>0.4017094017</v>
      </c>
      <c r="O18" s="13">
        <f t="shared" ref="O18:O19" si="14">$L18/$M18</f>
        <v>0.5982905983</v>
      </c>
      <c r="P18" s="9">
        <f t="shared" ref="P18:P19" si="15">IF(N18=0, 0, N18*LOG(1/N18, 2)) + IF(O18=0, 0, O18*LOG(1/O18, 2))</f>
        <v>0.9719417519</v>
      </c>
      <c r="Q18" s="5">
        <f t="shared" ref="Q18:Q19" si="16">M18/$M$8</f>
        <v>0.6</v>
      </c>
    </row>
    <row r="19">
      <c r="A19" s="12" t="s">
        <v>32</v>
      </c>
      <c r="B19" s="12" t="s">
        <v>14</v>
      </c>
      <c r="C19" s="10">
        <v>1.0</v>
      </c>
      <c r="J19" s="17" t="s">
        <v>14</v>
      </c>
      <c r="K19" s="9">
        <f t="shared" si="10"/>
        <v>1</v>
      </c>
      <c r="L19" s="9">
        <f t="shared" si="11"/>
        <v>77</v>
      </c>
      <c r="M19" s="9">
        <f t="shared" si="12"/>
        <v>78</v>
      </c>
      <c r="N19" s="13">
        <f t="shared" si="13"/>
        <v>0.01282051282</v>
      </c>
      <c r="O19" s="13">
        <f t="shared" si="14"/>
        <v>0.9871794872</v>
      </c>
      <c r="P19" s="9">
        <f t="shared" si="15"/>
        <v>0.09895909536</v>
      </c>
      <c r="Q19" s="5">
        <f t="shared" si="16"/>
        <v>0.4</v>
      </c>
    </row>
    <row r="20">
      <c r="A20" s="12" t="s">
        <v>32</v>
      </c>
      <c r="B20" s="12" t="s">
        <v>14</v>
      </c>
      <c r="C20" s="10">
        <v>1.0</v>
      </c>
      <c r="J20" s="5"/>
      <c r="K20" s="9"/>
      <c r="L20" s="9"/>
      <c r="M20" s="9"/>
      <c r="P20" s="9"/>
      <c r="Q20" s="5"/>
    </row>
    <row r="21">
      <c r="A21" s="12" t="s">
        <v>32</v>
      </c>
      <c r="B21" s="12" t="s">
        <v>14</v>
      </c>
      <c r="C21" s="10">
        <v>1.0</v>
      </c>
      <c r="J21" s="5"/>
      <c r="K21" s="9"/>
      <c r="L21" s="9"/>
      <c r="M21" s="9"/>
      <c r="P21" s="9"/>
      <c r="Q21" s="5"/>
    </row>
    <row r="22">
      <c r="A22" s="12" t="s">
        <v>32</v>
      </c>
      <c r="B22" s="12" t="s">
        <v>14</v>
      </c>
      <c r="C22" s="10">
        <v>1.0</v>
      </c>
      <c r="J22" s="5"/>
      <c r="K22" s="9"/>
      <c r="L22" s="9"/>
      <c r="M22" s="9"/>
      <c r="P22" s="9"/>
      <c r="Q22" s="5"/>
    </row>
    <row r="23">
      <c r="A23" s="12" t="s">
        <v>32</v>
      </c>
      <c r="B23" s="12" t="s">
        <v>14</v>
      </c>
      <c r="C23" s="10">
        <v>1.0</v>
      </c>
      <c r="J23" s="7" t="s">
        <v>15</v>
      </c>
      <c r="K23" s="16">
        <f t="shared" ref="K23:M23" si="17">SUM(K18:K22)</f>
        <v>48</v>
      </c>
      <c r="L23" s="16">
        <f t="shared" si="17"/>
        <v>147</v>
      </c>
      <c r="M23" s="16">
        <f t="shared" si="17"/>
        <v>195</v>
      </c>
    </row>
    <row r="24">
      <c r="A24" s="12" t="s">
        <v>32</v>
      </c>
      <c r="B24" s="12" t="s">
        <v>14</v>
      </c>
      <c r="C24" s="10">
        <v>1.0</v>
      </c>
      <c r="J24" s="10" t="s">
        <v>16</v>
      </c>
      <c r="K24" s="13">
        <f t="shared" ref="K24:L24" si="18">K23/$M$8</f>
        <v>0.2461538462</v>
      </c>
      <c r="L24" s="13">
        <f t="shared" si="18"/>
        <v>0.7538461538</v>
      </c>
    </row>
    <row r="25">
      <c r="A25" s="12" t="s">
        <v>32</v>
      </c>
      <c r="B25" s="12" t="s">
        <v>14</v>
      </c>
      <c r="C25" s="10">
        <v>1.0</v>
      </c>
      <c r="J25" s="10" t="s">
        <v>17</v>
      </c>
      <c r="K25" s="13">
        <f>K24*LOG(1/K24,2)+L24*LOG(1/L24,2)</f>
        <v>0.8051250075</v>
      </c>
    </row>
    <row r="26">
      <c r="A26" s="12" t="s">
        <v>32</v>
      </c>
      <c r="B26" s="12" t="s">
        <v>7</v>
      </c>
      <c r="C26" s="10">
        <v>1.0</v>
      </c>
      <c r="J26" s="10" t="s">
        <v>18</v>
      </c>
      <c r="K26" s="13">
        <f>(Q18*P18)+(Q19*P19)+(Q20*P20)+(Q21*P21)+(Q22*P22)</f>
        <v>0.6227486893</v>
      </c>
    </row>
    <row r="27">
      <c r="A27" s="12" t="s">
        <v>31</v>
      </c>
      <c r="B27" s="12" t="s">
        <v>14</v>
      </c>
      <c r="C27" s="10">
        <v>1.0</v>
      </c>
      <c r="J27" s="10" t="s">
        <v>19</v>
      </c>
      <c r="K27" s="13">
        <f>K25-K26</f>
        <v>0.1823763182</v>
      </c>
    </row>
    <row r="28">
      <c r="A28" s="12" t="s">
        <v>32</v>
      </c>
      <c r="B28" s="12" t="s">
        <v>7</v>
      </c>
      <c r="C28" s="10">
        <v>1.0</v>
      </c>
    </row>
    <row r="29">
      <c r="A29" s="12" t="s">
        <v>32</v>
      </c>
      <c r="B29" s="12" t="s">
        <v>7</v>
      </c>
      <c r="C29" s="10">
        <v>1.0</v>
      </c>
    </row>
    <row r="30">
      <c r="A30" s="12" t="s">
        <v>32</v>
      </c>
      <c r="B30" s="12" t="s">
        <v>7</v>
      </c>
      <c r="C30" s="10">
        <v>1.0</v>
      </c>
    </row>
    <row r="31">
      <c r="A31" s="12" t="s">
        <v>32</v>
      </c>
      <c r="B31" s="12" t="s">
        <v>7</v>
      </c>
      <c r="C31" s="10">
        <v>1.0</v>
      </c>
    </row>
    <row r="32">
      <c r="A32" s="12" t="s">
        <v>33</v>
      </c>
      <c r="B32" s="12" t="s">
        <v>7</v>
      </c>
      <c r="C32" s="10">
        <v>0.0</v>
      </c>
    </row>
    <row r="33">
      <c r="A33" s="12" t="s">
        <v>33</v>
      </c>
      <c r="B33" s="12" t="s">
        <v>7</v>
      </c>
      <c r="C33" s="10">
        <v>0.0</v>
      </c>
    </row>
    <row r="34">
      <c r="A34" s="12" t="s">
        <v>33</v>
      </c>
      <c r="B34" s="12" t="s">
        <v>7</v>
      </c>
      <c r="C34" s="10">
        <v>0.0</v>
      </c>
    </row>
    <row r="35">
      <c r="A35" s="12" t="s">
        <v>33</v>
      </c>
      <c r="B35" s="12" t="s">
        <v>7</v>
      </c>
      <c r="C35" s="10">
        <v>0.0</v>
      </c>
    </row>
    <row r="36">
      <c r="A36" s="12" t="s">
        <v>33</v>
      </c>
      <c r="B36" s="12" t="s">
        <v>7</v>
      </c>
      <c r="C36" s="10">
        <v>0.0</v>
      </c>
    </row>
    <row r="37">
      <c r="A37" s="12" t="s">
        <v>33</v>
      </c>
      <c r="B37" s="12" t="s">
        <v>7</v>
      </c>
      <c r="C37" s="10">
        <v>0.0</v>
      </c>
    </row>
    <row r="38">
      <c r="A38" s="12" t="s">
        <v>32</v>
      </c>
      <c r="B38" s="12" t="s">
        <v>7</v>
      </c>
      <c r="C38" s="10">
        <v>1.0</v>
      </c>
    </row>
    <row r="39">
      <c r="A39" s="12" t="s">
        <v>32</v>
      </c>
      <c r="B39" s="12" t="s">
        <v>7</v>
      </c>
      <c r="C39" s="10">
        <v>1.0</v>
      </c>
    </row>
    <row r="40">
      <c r="A40" s="12" t="s">
        <v>32</v>
      </c>
      <c r="B40" s="12" t="s">
        <v>7</v>
      </c>
      <c r="C40" s="10">
        <v>1.0</v>
      </c>
    </row>
    <row r="41">
      <c r="A41" s="12" t="s">
        <v>32</v>
      </c>
      <c r="B41" s="12" t="s">
        <v>7</v>
      </c>
      <c r="C41" s="10">
        <v>1.0</v>
      </c>
    </row>
    <row r="42">
      <c r="A42" s="12" t="s">
        <v>32</v>
      </c>
      <c r="B42" s="12" t="s">
        <v>7</v>
      </c>
      <c r="C42" s="10">
        <v>1.0</v>
      </c>
    </row>
    <row r="43">
      <c r="A43" s="12" t="s">
        <v>32</v>
      </c>
      <c r="B43" s="12" t="s">
        <v>7</v>
      </c>
      <c r="C43" s="10">
        <v>1.0</v>
      </c>
    </row>
    <row r="44">
      <c r="A44" s="12" t="s">
        <v>34</v>
      </c>
      <c r="B44" s="12" t="s">
        <v>7</v>
      </c>
      <c r="C44" s="10">
        <v>0.0</v>
      </c>
    </row>
    <row r="45">
      <c r="A45" s="12" t="s">
        <v>34</v>
      </c>
      <c r="B45" s="12" t="s">
        <v>7</v>
      </c>
      <c r="C45" s="10">
        <v>0.0</v>
      </c>
    </row>
    <row r="46">
      <c r="A46" s="12" t="s">
        <v>34</v>
      </c>
      <c r="B46" s="12" t="s">
        <v>7</v>
      </c>
      <c r="C46" s="10">
        <v>0.0</v>
      </c>
    </row>
    <row r="47">
      <c r="A47" s="12" t="s">
        <v>34</v>
      </c>
      <c r="B47" s="12" t="s">
        <v>7</v>
      </c>
      <c r="C47" s="10">
        <v>0.0</v>
      </c>
    </row>
    <row r="48">
      <c r="A48" s="12" t="s">
        <v>34</v>
      </c>
      <c r="B48" s="12" t="s">
        <v>7</v>
      </c>
      <c r="C48" s="10">
        <v>0.0</v>
      </c>
    </row>
    <row r="49">
      <c r="A49" s="12" t="s">
        <v>34</v>
      </c>
      <c r="B49" s="12" t="s">
        <v>7</v>
      </c>
      <c r="C49" s="10">
        <v>0.0</v>
      </c>
    </row>
    <row r="50">
      <c r="A50" s="12" t="s">
        <v>31</v>
      </c>
      <c r="B50" s="12" t="s">
        <v>7</v>
      </c>
      <c r="C50" s="10">
        <v>0.0</v>
      </c>
    </row>
    <row r="51">
      <c r="A51" s="12" t="s">
        <v>31</v>
      </c>
      <c r="B51" s="12" t="s">
        <v>7</v>
      </c>
      <c r="C51" s="10">
        <v>0.0</v>
      </c>
    </row>
    <row r="52">
      <c r="A52" s="12" t="s">
        <v>31</v>
      </c>
      <c r="B52" s="12" t="s">
        <v>7</v>
      </c>
      <c r="C52" s="10">
        <v>0.0</v>
      </c>
    </row>
    <row r="53">
      <c r="A53" s="12" t="s">
        <v>31</v>
      </c>
      <c r="B53" s="12" t="s">
        <v>7</v>
      </c>
      <c r="C53" s="10">
        <v>0.0</v>
      </c>
    </row>
    <row r="54">
      <c r="A54" s="12" t="s">
        <v>31</v>
      </c>
      <c r="B54" s="12" t="s">
        <v>7</v>
      </c>
      <c r="C54" s="10">
        <v>0.0</v>
      </c>
    </row>
    <row r="55">
      <c r="A55" s="12" t="s">
        <v>31</v>
      </c>
      <c r="B55" s="12" t="s">
        <v>7</v>
      </c>
      <c r="C55" s="10">
        <v>0.0</v>
      </c>
    </row>
    <row r="56">
      <c r="A56" s="12" t="s">
        <v>31</v>
      </c>
      <c r="B56" s="12" t="s">
        <v>7</v>
      </c>
      <c r="C56" s="10">
        <v>1.0</v>
      </c>
    </row>
    <row r="57">
      <c r="A57" s="12" t="s">
        <v>31</v>
      </c>
      <c r="B57" s="12" t="s">
        <v>14</v>
      </c>
      <c r="C57" s="10">
        <v>1.0</v>
      </c>
    </row>
    <row r="58">
      <c r="A58" s="12" t="s">
        <v>31</v>
      </c>
      <c r="B58" s="12" t="s">
        <v>14</v>
      </c>
      <c r="C58" s="10">
        <v>1.0</v>
      </c>
    </row>
    <row r="59">
      <c r="A59" s="12" t="s">
        <v>31</v>
      </c>
      <c r="B59" s="12" t="s">
        <v>7</v>
      </c>
      <c r="C59" s="10">
        <v>1.0</v>
      </c>
    </row>
    <row r="60">
      <c r="A60" s="12" t="s">
        <v>31</v>
      </c>
      <c r="B60" s="12" t="s">
        <v>7</v>
      </c>
      <c r="C60" s="10">
        <v>1.0</v>
      </c>
    </row>
    <row r="61">
      <c r="A61" s="12" t="s">
        <v>31</v>
      </c>
      <c r="B61" s="12" t="s">
        <v>14</v>
      </c>
      <c r="C61" s="10">
        <v>1.0</v>
      </c>
    </row>
    <row r="62">
      <c r="A62" s="12" t="s">
        <v>33</v>
      </c>
      <c r="B62" s="12" t="s">
        <v>7</v>
      </c>
      <c r="C62" s="10">
        <v>0.0</v>
      </c>
    </row>
    <row r="63">
      <c r="A63" s="12" t="s">
        <v>34</v>
      </c>
      <c r="B63" s="12" t="s">
        <v>7</v>
      </c>
      <c r="C63" s="10">
        <v>0.0</v>
      </c>
    </row>
    <row r="64">
      <c r="A64" s="12" t="s">
        <v>33</v>
      </c>
      <c r="B64" s="12" t="s">
        <v>7</v>
      </c>
      <c r="C64" s="10">
        <v>0.0</v>
      </c>
    </row>
    <row r="65">
      <c r="A65" s="12" t="s">
        <v>34</v>
      </c>
      <c r="B65" s="12" t="s">
        <v>7</v>
      </c>
      <c r="C65" s="10">
        <v>0.0</v>
      </c>
    </row>
    <row r="66">
      <c r="A66" s="12" t="s">
        <v>34</v>
      </c>
      <c r="B66" s="12" t="s">
        <v>7</v>
      </c>
      <c r="C66" s="10">
        <v>0.0</v>
      </c>
    </row>
    <row r="67">
      <c r="A67" s="12" t="s">
        <v>34</v>
      </c>
      <c r="B67" s="12" t="s">
        <v>7</v>
      </c>
      <c r="C67" s="10">
        <v>0.0</v>
      </c>
    </row>
    <row r="68">
      <c r="A68" s="12" t="s">
        <v>32</v>
      </c>
      <c r="B68" s="12" t="s">
        <v>14</v>
      </c>
      <c r="C68" s="10">
        <v>1.0</v>
      </c>
    </row>
    <row r="69">
      <c r="A69" s="12" t="s">
        <v>32</v>
      </c>
      <c r="B69" s="12" t="s">
        <v>14</v>
      </c>
      <c r="C69" s="10">
        <v>1.0</v>
      </c>
    </row>
    <row r="70">
      <c r="A70" s="12" t="s">
        <v>32</v>
      </c>
      <c r="B70" s="12" t="s">
        <v>14</v>
      </c>
      <c r="C70" s="10">
        <v>1.0</v>
      </c>
    </row>
    <row r="71">
      <c r="A71" s="12" t="s">
        <v>32</v>
      </c>
      <c r="B71" s="12" t="s">
        <v>14</v>
      </c>
      <c r="C71" s="10">
        <v>1.0</v>
      </c>
    </row>
    <row r="72">
      <c r="A72" s="12" t="s">
        <v>32</v>
      </c>
      <c r="B72" s="12" t="s">
        <v>14</v>
      </c>
      <c r="C72" s="10">
        <v>1.0</v>
      </c>
    </row>
    <row r="73">
      <c r="A73" s="12" t="s">
        <v>32</v>
      </c>
      <c r="B73" s="12" t="s">
        <v>14</v>
      </c>
      <c r="C73" s="10">
        <v>1.0</v>
      </c>
    </row>
    <row r="74">
      <c r="A74" s="12" t="s">
        <v>31</v>
      </c>
      <c r="B74" s="12" t="s">
        <v>7</v>
      </c>
      <c r="C74" s="10">
        <v>1.0</v>
      </c>
    </row>
    <row r="75">
      <c r="A75" s="12" t="s">
        <v>31</v>
      </c>
      <c r="B75" s="12" t="s">
        <v>7</v>
      </c>
      <c r="C75" s="10">
        <v>1.0</v>
      </c>
    </row>
    <row r="76">
      <c r="A76" s="12" t="s">
        <v>31</v>
      </c>
      <c r="B76" s="12" t="s">
        <v>7</v>
      </c>
      <c r="C76" s="10">
        <v>1.0</v>
      </c>
    </row>
    <row r="77">
      <c r="A77" s="12" t="s">
        <v>31</v>
      </c>
      <c r="B77" s="12" t="s">
        <v>7</v>
      </c>
      <c r="C77" s="10">
        <v>1.0</v>
      </c>
    </row>
    <row r="78">
      <c r="A78" s="12" t="s">
        <v>31</v>
      </c>
      <c r="B78" s="12" t="s">
        <v>14</v>
      </c>
      <c r="C78" s="10">
        <v>1.0</v>
      </c>
    </row>
    <row r="79">
      <c r="A79" s="12" t="s">
        <v>31</v>
      </c>
      <c r="B79" s="12" t="s">
        <v>7</v>
      </c>
      <c r="C79" s="10">
        <v>1.0</v>
      </c>
    </row>
    <row r="80">
      <c r="A80" s="12" t="s">
        <v>31</v>
      </c>
      <c r="B80" s="12" t="s">
        <v>14</v>
      </c>
      <c r="C80" s="10">
        <v>1.0</v>
      </c>
    </row>
    <row r="81">
      <c r="A81" s="12" t="s">
        <v>31</v>
      </c>
      <c r="B81" s="12" t="s">
        <v>14</v>
      </c>
      <c r="C81" s="10">
        <v>1.0</v>
      </c>
    </row>
    <row r="82">
      <c r="A82" s="12" t="s">
        <v>31</v>
      </c>
      <c r="B82" s="12" t="s">
        <v>14</v>
      </c>
      <c r="C82" s="10">
        <v>1.0</v>
      </c>
    </row>
    <row r="83">
      <c r="A83" s="12" t="s">
        <v>31</v>
      </c>
      <c r="B83" s="12" t="s">
        <v>14</v>
      </c>
      <c r="C83" s="10">
        <v>1.0</v>
      </c>
    </row>
    <row r="84">
      <c r="A84" s="12" t="s">
        <v>31</v>
      </c>
      <c r="B84" s="12" t="s">
        <v>7</v>
      </c>
      <c r="C84" s="10">
        <v>1.0</v>
      </c>
    </row>
    <row r="85">
      <c r="A85" s="12" t="s">
        <v>31</v>
      </c>
      <c r="B85" s="12" t="s">
        <v>7</v>
      </c>
      <c r="C85" s="10">
        <v>1.0</v>
      </c>
    </row>
    <row r="86">
      <c r="A86" s="12" t="s">
        <v>32</v>
      </c>
      <c r="B86" s="12" t="s">
        <v>14</v>
      </c>
      <c r="C86" s="10">
        <v>1.0</v>
      </c>
    </row>
    <row r="87">
      <c r="A87" s="12" t="s">
        <v>32</v>
      </c>
      <c r="B87" s="12" t="s">
        <v>14</v>
      </c>
      <c r="C87" s="10">
        <v>1.0</v>
      </c>
    </row>
    <row r="88">
      <c r="A88" s="12" t="s">
        <v>32</v>
      </c>
      <c r="B88" s="12" t="s">
        <v>14</v>
      </c>
      <c r="C88" s="10">
        <v>1.0</v>
      </c>
    </row>
    <row r="89">
      <c r="A89" s="12" t="s">
        <v>32</v>
      </c>
      <c r="B89" s="12" t="s">
        <v>14</v>
      </c>
      <c r="C89" s="10">
        <v>1.0</v>
      </c>
    </row>
    <row r="90">
      <c r="A90" s="12" t="s">
        <v>32</v>
      </c>
      <c r="B90" s="12" t="s">
        <v>14</v>
      </c>
      <c r="C90" s="10">
        <v>1.0</v>
      </c>
    </row>
    <row r="91">
      <c r="A91" s="12" t="s">
        <v>32</v>
      </c>
      <c r="B91" s="12" t="s">
        <v>14</v>
      </c>
      <c r="C91" s="10">
        <v>1.0</v>
      </c>
    </row>
    <row r="92">
      <c r="A92" s="12" t="s">
        <v>32</v>
      </c>
      <c r="B92" s="12" t="s">
        <v>14</v>
      </c>
      <c r="C92" s="10">
        <v>1.0</v>
      </c>
    </row>
    <row r="93">
      <c r="A93" s="12" t="s">
        <v>32</v>
      </c>
      <c r="B93" s="12" t="s">
        <v>14</v>
      </c>
      <c r="C93" s="10">
        <v>1.0</v>
      </c>
    </row>
    <row r="94">
      <c r="A94" s="12" t="s">
        <v>32</v>
      </c>
      <c r="B94" s="12" t="s">
        <v>14</v>
      </c>
      <c r="C94" s="10">
        <v>1.0</v>
      </c>
    </row>
    <row r="95">
      <c r="A95" s="12" t="s">
        <v>32</v>
      </c>
      <c r="B95" s="12" t="s">
        <v>14</v>
      </c>
      <c r="C95" s="10">
        <v>1.0</v>
      </c>
    </row>
    <row r="96">
      <c r="A96" s="12" t="s">
        <v>32</v>
      </c>
      <c r="B96" s="12" t="s">
        <v>14</v>
      </c>
      <c r="C96" s="10">
        <v>1.0</v>
      </c>
    </row>
    <row r="97">
      <c r="A97" s="12" t="s">
        <v>32</v>
      </c>
      <c r="B97" s="12" t="s">
        <v>14</v>
      </c>
      <c r="C97" s="10">
        <v>1.0</v>
      </c>
    </row>
    <row r="98">
      <c r="A98" s="12" t="s">
        <v>32</v>
      </c>
      <c r="B98" s="12" t="s">
        <v>14</v>
      </c>
      <c r="C98" s="10">
        <v>1.0</v>
      </c>
    </row>
    <row r="99">
      <c r="A99" s="12" t="s">
        <v>31</v>
      </c>
      <c r="B99" s="12" t="s">
        <v>14</v>
      </c>
      <c r="C99" s="10">
        <v>1.0</v>
      </c>
    </row>
    <row r="100">
      <c r="A100" s="12" t="s">
        <v>31</v>
      </c>
      <c r="B100" s="12" t="s">
        <v>14</v>
      </c>
      <c r="C100" s="10">
        <v>1.0</v>
      </c>
    </row>
    <row r="101">
      <c r="A101" s="12" t="s">
        <v>31</v>
      </c>
      <c r="B101" s="12" t="s">
        <v>14</v>
      </c>
      <c r="C101" s="10">
        <v>1.0</v>
      </c>
    </row>
    <row r="102">
      <c r="A102" s="12" t="s">
        <v>31</v>
      </c>
      <c r="B102" s="12" t="s">
        <v>14</v>
      </c>
      <c r="C102" s="10">
        <v>1.0</v>
      </c>
    </row>
    <row r="103">
      <c r="A103" s="12" t="s">
        <v>31</v>
      </c>
      <c r="B103" s="12" t="s">
        <v>14</v>
      </c>
      <c r="C103" s="10">
        <v>1.0</v>
      </c>
    </row>
    <row r="104">
      <c r="A104" s="12" t="s">
        <v>32</v>
      </c>
      <c r="B104" s="12" t="s">
        <v>14</v>
      </c>
      <c r="C104" s="10">
        <v>1.0</v>
      </c>
    </row>
    <row r="105">
      <c r="A105" s="12" t="s">
        <v>32</v>
      </c>
      <c r="B105" s="12" t="s">
        <v>7</v>
      </c>
      <c r="C105" s="10">
        <v>1.0</v>
      </c>
    </row>
    <row r="106">
      <c r="A106" s="12" t="s">
        <v>32</v>
      </c>
      <c r="B106" s="12" t="s">
        <v>7</v>
      </c>
      <c r="C106" s="10">
        <v>1.0</v>
      </c>
    </row>
    <row r="107">
      <c r="A107" s="12" t="s">
        <v>32</v>
      </c>
      <c r="B107" s="12" t="s">
        <v>7</v>
      </c>
      <c r="C107" s="10">
        <v>1.0</v>
      </c>
    </row>
    <row r="108">
      <c r="A108" s="12" t="s">
        <v>32</v>
      </c>
      <c r="B108" s="12" t="s">
        <v>7</v>
      </c>
      <c r="C108" s="10">
        <v>1.0</v>
      </c>
    </row>
    <row r="109">
      <c r="A109" s="12" t="s">
        <v>32</v>
      </c>
      <c r="B109" s="12" t="s">
        <v>7</v>
      </c>
      <c r="C109" s="10">
        <v>1.0</v>
      </c>
    </row>
    <row r="110">
      <c r="A110" s="12" t="s">
        <v>32</v>
      </c>
      <c r="B110" s="12" t="s">
        <v>7</v>
      </c>
      <c r="C110" s="10">
        <v>1.0</v>
      </c>
    </row>
    <row r="111">
      <c r="A111" s="12" t="s">
        <v>32</v>
      </c>
      <c r="B111" s="12" t="s">
        <v>14</v>
      </c>
      <c r="C111" s="10">
        <v>1.0</v>
      </c>
    </row>
    <row r="112">
      <c r="A112" s="12" t="s">
        <v>33</v>
      </c>
      <c r="B112" s="12" t="s">
        <v>7</v>
      </c>
      <c r="C112" s="10">
        <v>1.0</v>
      </c>
    </row>
    <row r="113">
      <c r="A113" s="12" t="s">
        <v>33</v>
      </c>
      <c r="B113" s="12" t="s">
        <v>7</v>
      </c>
      <c r="C113" s="10">
        <v>1.0</v>
      </c>
    </row>
    <row r="114">
      <c r="A114" s="12" t="s">
        <v>33</v>
      </c>
      <c r="B114" s="12" t="s">
        <v>7</v>
      </c>
      <c r="C114" s="10">
        <v>1.0</v>
      </c>
    </row>
    <row r="115">
      <c r="A115" s="12" t="s">
        <v>33</v>
      </c>
      <c r="B115" s="12" t="s">
        <v>7</v>
      </c>
      <c r="C115" s="10">
        <v>1.0</v>
      </c>
    </row>
    <row r="116">
      <c r="A116" s="12" t="s">
        <v>33</v>
      </c>
      <c r="B116" s="12" t="s">
        <v>7</v>
      </c>
      <c r="C116" s="10">
        <v>1.0</v>
      </c>
    </row>
    <row r="117">
      <c r="A117" s="12" t="s">
        <v>32</v>
      </c>
      <c r="B117" s="12" t="s">
        <v>7</v>
      </c>
      <c r="C117" s="10">
        <v>1.0</v>
      </c>
    </row>
    <row r="118">
      <c r="A118" s="12" t="s">
        <v>32</v>
      </c>
      <c r="B118" s="12" t="s">
        <v>7</v>
      </c>
      <c r="C118" s="10">
        <v>1.0</v>
      </c>
    </row>
    <row r="119">
      <c r="A119" s="12" t="s">
        <v>32</v>
      </c>
      <c r="B119" s="12" t="s">
        <v>7</v>
      </c>
      <c r="C119" s="10">
        <v>1.0</v>
      </c>
    </row>
    <row r="120">
      <c r="A120" s="12" t="s">
        <v>32</v>
      </c>
      <c r="B120" s="12" t="s">
        <v>7</v>
      </c>
      <c r="C120" s="10">
        <v>1.0</v>
      </c>
    </row>
    <row r="121">
      <c r="A121" s="12" t="s">
        <v>33</v>
      </c>
      <c r="B121" s="12" t="s">
        <v>7</v>
      </c>
      <c r="C121" s="10">
        <v>1.0</v>
      </c>
    </row>
    <row r="122">
      <c r="A122" s="12" t="s">
        <v>31</v>
      </c>
      <c r="B122" s="12" t="s">
        <v>7</v>
      </c>
      <c r="C122" s="10">
        <v>1.0</v>
      </c>
    </row>
    <row r="123">
      <c r="A123" s="12" t="s">
        <v>32</v>
      </c>
      <c r="B123" s="12" t="s">
        <v>7</v>
      </c>
      <c r="C123" s="10">
        <v>1.0</v>
      </c>
    </row>
    <row r="124">
      <c r="A124" s="12" t="s">
        <v>32</v>
      </c>
      <c r="B124" s="12" t="s">
        <v>14</v>
      </c>
      <c r="C124" s="10">
        <v>1.0</v>
      </c>
    </row>
    <row r="125">
      <c r="A125" s="12" t="s">
        <v>32</v>
      </c>
      <c r="B125" s="12" t="s">
        <v>7</v>
      </c>
      <c r="C125" s="10">
        <v>1.0</v>
      </c>
    </row>
    <row r="126">
      <c r="A126" s="12" t="s">
        <v>32</v>
      </c>
      <c r="B126" s="12" t="s">
        <v>7</v>
      </c>
      <c r="C126" s="10">
        <v>1.0</v>
      </c>
    </row>
    <row r="127">
      <c r="A127" s="12" t="s">
        <v>32</v>
      </c>
      <c r="B127" s="12" t="s">
        <v>7</v>
      </c>
      <c r="C127" s="10">
        <v>1.0</v>
      </c>
    </row>
    <row r="128">
      <c r="A128" s="12" t="s">
        <v>32</v>
      </c>
      <c r="B128" s="12" t="s">
        <v>14</v>
      </c>
      <c r="C128" s="10">
        <v>1.0</v>
      </c>
    </row>
    <row r="129">
      <c r="A129" s="12" t="s">
        <v>32</v>
      </c>
      <c r="B129" s="12" t="s">
        <v>14</v>
      </c>
      <c r="C129" s="10">
        <v>1.0</v>
      </c>
    </row>
    <row r="130">
      <c r="A130" s="12" t="s">
        <v>31</v>
      </c>
      <c r="B130" s="12" t="s">
        <v>7</v>
      </c>
      <c r="C130" s="10">
        <v>1.0</v>
      </c>
    </row>
    <row r="131">
      <c r="A131" s="12" t="s">
        <v>31</v>
      </c>
      <c r="B131" s="12" t="s">
        <v>7</v>
      </c>
      <c r="C131" s="10">
        <v>1.0</v>
      </c>
    </row>
    <row r="132">
      <c r="A132" s="12" t="s">
        <v>31</v>
      </c>
      <c r="B132" s="12" t="s">
        <v>7</v>
      </c>
      <c r="C132" s="10">
        <v>1.0</v>
      </c>
    </row>
    <row r="133">
      <c r="A133" s="12" t="s">
        <v>31</v>
      </c>
      <c r="B133" s="12" t="s">
        <v>7</v>
      </c>
      <c r="C133" s="10">
        <v>1.0</v>
      </c>
    </row>
    <row r="134">
      <c r="A134" s="12" t="s">
        <v>31</v>
      </c>
      <c r="B134" s="12" t="s">
        <v>7</v>
      </c>
      <c r="C134" s="10">
        <v>1.0</v>
      </c>
    </row>
    <row r="135">
      <c r="A135" s="12" t="s">
        <v>31</v>
      </c>
      <c r="B135" s="12" t="s">
        <v>7</v>
      </c>
      <c r="C135" s="10">
        <v>1.0</v>
      </c>
    </row>
    <row r="136">
      <c r="A136" s="12" t="s">
        <v>31</v>
      </c>
      <c r="B136" s="12" t="s">
        <v>14</v>
      </c>
      <c r="C136" s="10">
        <v>1.0</v>
      </c>
    </row>
    <row r="137">
      <c r="A137" s="12" t="s">
        <v>31</v>
      </c>
      <c r="B137" s="12" t="s">
        <v>14</v>
      </c>
      <c r="C137" s="10">
        <v>1.0</v>
      </c>
    </row>
    <row r="138">
      <c r="A138" s="12" t="s">
        <v>31</v>
      </c>
      <c r="B138" s="12" t="s">
        <v>14</v>
      </c>
      <c r="C138" s="10">
        <v>1.0</v>
      </c>
    </row>
    <row r="139">
      <c r="A139" s="12" t="s">
        <v>31</v>
      </c>
      <c r="B139" s="12" t="s">
        <v>14</v>
      </c>
      <c r="C139" s="10">
        <v>1.0</v>
      </c>
    </row>
    <row r="140">
      <c r="A140" s="12" t="s">
        <v>31</v>
      </c>
      <c r="B140" s="12" t="s">
        <v>14</v>
      </c>
      <c r="C140" s="10">
        <v>1.0</v>
      </c>
    </row>
    <row r="141">
      <c r="A141" s="12" t="s">
        <v>31</v>
      </c>
      <c r="B141" s="12" t="s">
        <v>14</v>
      </c>
      <c r="C141" s="10">
        <v>1.0</v>
      </c>
    </row>
    <row r="142">
      <c r="A142" s="12" t="s">
        <v>32</v>
      </c>
      <c r="B142" s="12" t="s">
        <v>14</v>
      </c>
      <c r="C142" s="10">
        <v>1.0</v>
      </c>
    </row>
    <row r="143">
      <c r="A143" s="12" t="s">
        <v>33</v>
      </c>
      <c r="B143" s="12" t="s">
        <v>14</v>
      </c>
      <c r="C143" s="10">
        <v>1.0</v>
      </c>
    </row>
    <row r="144">
      <c r="A144" s="12" t="s">
        <v>33</v>
      </c>
      <c r="B144" s="12" t="s">
        <v>14</v>
      </c>
      <c r="C144" s="10">
        <v>1.0</v>
      </c>
    </row>
    <row r="145">
      <c r="A145" s="12" t="s">
        <v>33</v>
      </c>
      <c r="B145" s="12" t="s">
        <v>7</v>
      </c>
      <c r="C145" s="10">
        <v>1.0</v>
      </c>
    </row>
    <row r="146">
      <c r="A146" s="12" t="s">
        <v>33</v>
      </c>
      <c r="B146" s="12" t="s">
        <v>7</v>
      </c>
      <c r="C146" s="10">
        <v>1.0</v>
      </c>
    </row>
    <row r="147">
      <c r="A147" s="12" t="s">
        <v>33</v>
      </c>
      <c r="B147" s="12" t="s">
        <v>7</v>
      </c>
      <c r="C147" s="10">
        <v>1.0</v>
      </c>
    </row>
    <row r="148">
      <c r="A148" s="12" t="s">
        <v>32</v>
      </c>
      <c r="B148" s="12" t="s">
        <v>14</v>
      </c>
      <c r="C148" s="10">
        <v>1.0</v>
      </c>
    </row>
    <row r="149">
      <c r="A149" s="12" t="s">
        <v>32</v>
      </c>
      <c r="B149" s="12" t="s">
        <v>14</v>
      </c>
      <c r="C149" s="10">
        <v>1.0</v>
      </c>
    </row>
    <row r="150">
      <c r="A150" s="12" t="s">
        <v>32</v>
      </c>
      <c r="B150" s="12" t="s">
        <v>14</v>
      </c>
      <c r="C150" s="10">
        <v>1.0</v>
      </c>
    </row>
    <row r="151">
      <c r="A151" s="12" t="s">
        <v>33</v>
      </c>
      <c r="B151" s="12" t="s">
        <v>14</v>
      </c>
      <c r="C151" s="10">
        <v>1.0</v>
      </c>
    </row>
    <row r="152">
      <c r="A152" s="12" t="s">
        <v>32</v>
      </c>
      <c r="B152" s="12" t="s">
        <v>14</v>
      </c>
      <c r="C152" s="10">
        <v>1.0</v>
      </c>
    </row>
    <row r="153">
      <c r="A153" s="12" t="s">
        <v>32</v>
      </c>
      <c r="B153" s="12" t="s">
        <v>14</v>
      </c>
      <c r="C153" s="10">
        <v>1.0</v>
      </c>
    </row>
    <row r="154">
      <c r="A154" s="12" t="s">
        <v>33</v>
      </c>
      <c r="B154" s="12" t="s">
        <v>14</v>
      </c>
      <c r="C154" s="10">
        <v>1.0</v>
      </c>
    </row>
    <row r="155">
      <c r="A155" s="12" t="s">
        <v>31</v>
      </c>
      <c r="B155" s="12" t="s">
        <v>7</v>
      </c>
      <c r="C155" s="10">
        <v>1.0</v>
      </c>
    </row>
    <row r="156">
      <c r="A156" s="12" t="s">
        <v>31</v>
      </c>
      <c r="B156" s="12" t="s">
        <v>7</v>
      </c>
      <c r="C156" s="10">
        <v>1.0</v>
      </c>
    </row>
    <row r="157">
      <c r="A157" s="12" t="s">
        <v>31</v>
      </c>
      <c r="B157" s="12" t="s">
        <v>14</v>
      </c>
      <c r="C157" s="10">
        <v>1.0</v>
      </c>
    </row>
    <row r="158">
      <c r="A158" s="12" t="s">
        <v>31</v>
      </c>
      <c r="B158" s="12" t="s">
        <v>7</v>
      </c>
      <c r="C158" s="10">
        <v>1.0</v>
      </c>
    </row>
    <row r="159">
      <c r="A159" s="12" t="s">
        <v>31</v>
      </c>
      <c r="B159" s="12" t="s">
        <v>14</v>
      </c>
      <c r="C159" s="10">
        <v>1.0</v>
      </c>
    </row>
    <row r="160">
      <c r="A160" s="12" t="s">
        <v>31</v>
      </c>
      <c r="B160" s="12" t="s">
        <v>14</v>
      </c>
      <c r="C160" s="10">
        <v>1.0</v>
      </c>
    </row>
    <row r="161">
      <c r="A161" s="12" t="s">
        <v>31</v>
      </c>
      <c r="B161" s="12" t="s">
        <v>14</v>
      </c>
      <c r="C161" s="10">
        <v>1.0</v>
      </c>
    </row>
    <row r="162">
      <c r="A162" s="12" t="s">
        <v>31</v>
      </c>
      <c r="B162" s="12" t="s">
        <v>14</v>
      </c>
      <c r="C162" s="10">
        <v>1.0</v>
      </c>
    </row>
    <row r="163">
      <c r="A163" s="12" t="s">
        <v>31</v>
      </c>
      <c r="B163" s="12" t="s">
        <v>14</v>
      </c>
      <c r="C163" s="10">
        <v>1.0</v>
      </c>
    </row>
    <row r="164">
      <c r="A164" s="12" t="s">
        <v>31</v>
      </c>
      <c r="B164" s="12" t="s">
        <v>14</v>
      </c>
      <c r="C164" s="10">
        <v>1.0</v>
      </c>
    </row>
    <row r="165">
      <c r="A165" s="12" t="s">
        <v>31</v>
      </c>
      <c r="B165" s="12" t="s">
        <v>7</v>
      </c>
      <c r="C165" s="10">
        <v>1.0</v>
      </c>
    </row>
    <row r="166">
      <c r="A166" s="12" t="s">
        <v>31</v>
      </c>
      <c r="B166" s="12" t="s">
        <v>14</v>
      </c>
      <c r="C166" s="10">
        <v>1.0</v>
      </c>
    </row>
    <row r="167">
      <c r="A167" s="12" t="s">
        <v>34</v>
      </c>
      <c r="B167" s="12" t="s">
        <v>7</v>
      </c>
      <c r="C167" s="10">
        <v>0.0</v>
      </c>
    </row>
    <row r="168">
      <c r="A168" s="12" t="s">
        <v>34</v>
      </c>
      <c r="B168" s="12" t="s">
        <v>7</v>
      </c>
      <c r="C168" s="10">
        <v>0.0</v>
      </c>
    </row>
    <row r="169">
      <c r="A169" s="12" t="s">
        <v>34</v>
      </c>
      <c r="B169" s="12" t="s">
        <v>7</v>
      </c>
      <c r="C169" s="10">
        <v>0.0</v>
      </c>
    </row>
    <row r="170">
      <c r="A170" s="12" t="s">
        <v>33</v>
      </c>
      <c r="B170" s="12" t="s">
        <v>7</v>
      </c>
      <c r="C170" s="10">
        <v>0.0</v>
      </c>
    </row>
    <row r="171">
      <c r="A171" s="12" t="s">
        <v>34</v>
      </c>
      <c r="B171" s="12" t="s">
        <v>7</v>
      </c>
      <c r="C171" s="10">
        <v>0.0</v>
      </c>
    </row>
    <row r="172">
      <c r="A172" s="12" t="s">
        <v>34</v>
      </c>
      <c r="B172" s="12" t="s">
        <v>7</v>
      </c>
      <c r="C172" s="10">
        <v>0.0</v>
      </c>
    </row>
    <row r="173">
      <c r="A173" s="12" t="s">
        <v>31</v>
      </c>
      <c r="B173" s="12" t="s">
        <v>7</v>
      </c>
      <c r="C173" s="10">
        <v>0.0</v>
      </c>
    </row>
    <row r="174">
      <c r="A174" s="12" t="s">
        <v>31</v>
      </c>
      <c r="B174" s="12" t="s">
        <v>7</v>
      </c>
      <c r="C174" s="10">
        <v>0.0</v>
      </c>
    </row>
    <row r="175">
      <c r="A175" s="12" t="s">
        <v>31</v>
      </c>
      <c r="B175" s="12" t="s">
        <v>7</v>
      </c>
      <c r="C175" s="10">
        <v>0.0</v>
      </c>
    </row>
    <row r="176">
      <c r="A176" s="12" t="s">
        <v>31</v>
      </c>
      <c r="B176" s="12" t="s">
        <v>7</v>
      </c>
      <c r="C176" s="10">
        <v>0.0</v>
      </c>
    </row>
    <row r="177">
      <c r="A177" s="12" t="s">
        <v>31</v>
      </c>
      <c r="B177" s="12" t="s">
        <v>7</v>
      </c>
      <c r="C177" s="10">
        <v>0.0</v>
      </c>
    </row>
    <row r="178">
      <c r="A178" s="12" t="s">
        <v>31</v>
      </c>
      <c r="B178" s="12" t="s">
        <v>7</v>
      </c>
      <c r="C178" s="10">
        <v>0.0</v>
      </c>
    </row>
    <row r="179">
      <c r="A179" s="12" t="s">
        <v>32</v>
      </c>
      <c r="B179" s="12" t="s">
        <v>7</v>
      </c>
      <c r="C179" s="10">
        <v>1.0</v>
      </c>
    </row>
    <row r="180">
      <c r="A180" s="12" t="s">
        <v>32</v>
      </c>
      <c r="B180" s="12" t="s">
        <v>7</v>
      </c>
      <c r="C180" s="10">
        <v>1.0</v>
      </c>
    </row>
    <row r="181">
      <c r="A181" s="12" t="s">
        <v>32</v>
      </c>
      <c r="B181" s="12" t="s">
        <v>7</v>
      </c>
      <c r="C181" s="10">
        <v>1.0</v>
      </c>
    </row>
    <row r="182">
      <c r="A182" s="12" t="s">
        <v>32</v>
      </c>
      <c r="B182" s="12" t="s">
        <v>7</v>
      </c>
      <c r="C182" s="10">
        <v>1.0</v>
      </c>
    </row>
    <row r="183">
      <c r="A183" s="12" t="s">
        <v>32</v>
      </c>
      <c r="B183" s="12" t="s">
        <v>7</v>
      </c>
      <c r="C183" s="10">
        <v>1.0</v>
      </c>
    </row>
    <row r="184">
      <c r="A184" s="12" t="s">
        <v>32</v>
      </c>
      <c r="B184" s="12" t="s">
        <v>7</v>
      </c>
      <c r="C184" s="10">
        <v>1.0</v>
      </c>
    </row>
    <row r="185">
      <c r="A185" s="12" t="s">
        <v>31</v>
      </c>
      <c r="B185" s="12" t="s">
        <v>7</v>
      </c>
      <c r="C185" s="10">
        <v>0.0</v>
      </c>
    </row>
    <row r="186">
      <c r="A186" s="12" t="s">
        <v>31</v>
      </c>
      <c r="B186" s="12" t="s">
        <v>7</v>
      </c>
      <c r="C186" s="10">
        <v>0.0</v>
      </c>
    </row>
    <row r="187">
      <c r="A187" s="12" t="s">
        <v>31</v>
      </c>
      <c r="B187" s="12" t="s">
        <v>7</v>
      </c>
      <c r="C187" s="10">
        <v>0.0</v>
      </c>
    </row>
    <row r="188">
      <c r="A188" s="12" t="s">
        <v>31</v>
      </c>
      <c r="B188" s="12" t="s">
        <v>7</v>
      </c>
      <c r="C188" s="10">
        <v>0.0</v>
      </c>
    </row>
    <row r="189">
      <c r="A189" s="12" t="s">
        <v>31</v>
      </c>
      <c r="B189" s="12" t="s">
        <v>7</v>
      </c>
      <c r="C189" s="10">
        <v>0.0</v>
      </c>
    </row>
    <row r="190">
      <c r="A190" s="12" t="s">
        <v>31</v>
      </c>
      <c r="B190" s="12" t="s">
        <v>7</v>
      </c>
      <c r="C190" s="10">
        <v>0.0</v>
      </c>
    </row>
    <row r="191">
      <c r="A191" s="12" t="s">
        <v>33</v>
      </c>
      <c r="B191" s="12" t="s">
        <v>7</v>
      </c>
      <c r="C191" s="10">
        <v>0.0</v>
      </c>
    </row>
    <row r="192">
      <c r="A192" s="12" t="s">
        <v>32</v>
      </c>
      <c r="B192" s="12" t="s">
        <v>14</v>
      </c>
      <c r="C192" s="10">
        <v>0.0</v>
      </c>
    </row>
    <row r="193">
      <c r="A193" s="12" t="s">
        <v>33</v>
      </c>
      <c r="B193" s="12" t="s">
        <v>7</v>
      </c>
      <c r="C193" s="10">
        <v>0.0</v>
      </c>
    </row>
    <row r="194">
      <c r="A194" s="12" t="s">
        <v>32</v>
      </c>
      <c r="B194" s="12" t="s">
        <v>7</v>
      </c>
      <c r="C194" s="10">
        <v>0.0</v>
      </c>
    </row>
    <row r="195">
      <c r="A195" s="12" t="s">
        <v>33</v>
      </c>
      <c r="B195" s="12" t="s">
        <v>7</v>
      </c>
      <c r="C195" s="10">
        <v>0.0</v>
      </c>
    </row>
    <row r="196">
      <c r="A196" s="12" t="s">
        <v>33</v>
      </c>
      <c r="B196" s="12" t="s">
        <v>7</v>
      </c>
      <c r="C196" s="10">
        <v>0.0</v>
      </c>
    </row>
  </sheetData>
  <drawing r:id="rId1"/>
</worksheet>
</file>