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1600" windowHeight="9630" tabRatio="1000" activeTab="1"/>
  </bookViews>
  <sheets>
    <sheet name="static" sheetId="1" r:id="rId1"/>
    <sheet name="dynami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J13" i="2"/>
  <c r="I14" i="2"/>
  <c r="J14" i="2"/>
  <c r="I15" i="2"/>
  <c r="J15" i="2"/>
  <c r="I16" i="2"/>
  <c r="J16" i="2"/>
  <c r="I17" i="2"/>
  <c r="J17" i="2"/>
  <c r="H17" i="2"/>
  <c r="H13" i="2"/>
  <c r="H14" i="2"/>
  <c r="H15" i="2"/>
  <c r="H16" i="2"/>
  <c r="I12" i="2"/>
  <c r="J12" i="2"/>
  <c r="H12" i="2"/>
  <c r="D213" i="2"/>
  <c r="E213" i="2"/>
  <c r="F213" i="2"/>
  <c r="G213" i="2"/>
  <c r="H213" i="2"/>
  <c r="I213" i="2"/>
  <c r="J213" i="2"/>
  <c r="K213" i="2"/>
  <c r="L213" i="2"/>
  <c r="M213" i="2"/>
  <c r="N213" i="2"/>
  <c r="D214" i="2"/>
  <c r="E214" i="2"/>
  <c r="F214" i="2"/>
  <c r="G214" i="2"/>
  <c r="H214" i="2"/>
  <c r="I214" i="2"/>
  <c r="J214" i="2"/>
  <c r="K214" i="2"/>
  <c r="L214" i="2"/>
  <c r="M214" i="2"/>
  <c r="N214" i="2"/>
  <c r="D215" i="2"/>
  <c r="E215" i="2"/>
  <c r="F215" i="2"/>
  <c r="G215" i="2"/>
  <c r="H215" i="2"/>
  <c r="I215" i="2"/>
  <c r="J215" i="2"/>
  <c r="K215" i="2"/>
  <c r="L215" i="2"/>
  <c r="M215" i="2"/>
  <c r="N215" i="2"/>
  <c r="D216" i="2"/>
  <c r="E216" i="2"/>
  <c r="F216" i="2"/>
  <c r="G216" i="2"/>
  <c r="H216" i="2"/>
  <c r="I216" i="2"/>
  <c r="J216" i="2"/>
  <c r="K216" i="2"/>
  <c r="L216" i="2"/>
  <c r="M216" i="2"/>
  <c r="N216" i="2"/>
  <c r="D217" i="2"/>
  <c r="E217" i="2"/>
  <c r="F217" i="2"/>
  <c r="G217" i="2"/>
  <c r="H217" i="2"/>
  <c r="I217" i="2"/>
  <c r="J217" i="2"/>
  <c r="K217" i="2"/>
  <c r="L217" i="2"/>
  <c r="M217" i="2"/>
  <c r="N217" i="2"/>
  <c r="D218" i="2"/>
  <c r="E218" i="2"/>
  <c r="F218" i="2"/>
  <c r="G218" i="2"/>
  <c r="H218" i="2"/>
  <c r="I218" i="2"/>
  <c r="J218" i="2"/>
  <c r="K218" i="2"/>
  <c r="L218" i="2"/>
  <c r="M218" i="2"/>
  <c r="N218" i="2"/>
  <c r="E212" i="2"/>
  <c r="F212" i="2"/>
  <c r="G212" i="2"/>
  <c r="H212" i="2"/>
  <c r="I212" i="2"/>
  <c r="J212" i="2"/>
  <c r="K212" i="2"/>
  <c r="L212" i="2"/>
  <c r="M212" i="2"/>
  <c r="N212" i="2"/>
  <c r="D212" i="2"/>
  <c r="D111" i="2"/>
  <c r="E111" i="2"/>
  <c r="F111" i="2"/>
  <c r="G111" i="2"/>
  <c r="H111" i="2"/>
  <c r="I111" i="2"/>
  <c r="J111" i="2"/>
  <c r="K111" i="2"/>
  <c r="L111" i="2"/>
  <c r="M111" i="2"/>
  <c r="N111" i="2"/>
  <c r="D112" i="2"/>
  <c r="E112" i="2"/>
  <c r="F112" i="2"/>
  <c r="G112" i="2"/>
  <c r="H112" i="2"/>
  <c r="I112" i="2"/>
  <c r="J112" i="2"/>
  <c r="K112" i="2"/>
  <c r="L112" i="2"/>
  <c r="M112" i="2"/>
  <c r="N112" i="2"/>
  <c r="D113" i="2"/>
  <c r="E113" i="2"/>
  <c r="F113" i="2"/>
  <c r="G113" i="2"/>
  <c r="H113" i="2"/>
  <c r="I113" i="2"/>
  <c r="J113" i="2"/>
  <c r="K113" i="2"/>
  <c r="L113" i="2"/>
  <c r="M113" i="2"/>
  <c r="N113" i="2"/>
  <c r="D114" i="2"/>
  <c r="E114" i="2"/>
  <c r="F114" i="2"/>
  <c r="G114" i="2"/>
  <c r="H114" i="2"/>
  <c r="I114" i="2"/>
  <c r="J114" i="2"/>
  <c r="K114" i="2"/>
  <c r="L114" i="2"/>
  <c r="M114" i="2"/>
  <c r="N114" i="2"/>
  <c r="D115" i="2"/>
  <c r="E115" i="2"/>
  <c r="F115" i="2"/>
  <c r="G115" i="2"/>
  <c r="H115" i="2"/>
  <c r="I115" i="2"/>
  <c r="J115" i="2"/>
  <c r="K115" i="2"/>
  <c r="L115" i="2"/>
  <c r="M115" i="2"/>
  <c r="N115" i="2"/>
  <c r="D116" i="2"/>
  <c r="E116" i="2"/>
  <c r="F116" i="2"/>
  <c r="G116" i="2"/>
  <c r="H116" i="2"/>
  <c r="I116" i="2"/>
  <c r="J116" i="2"/>
  <c r="K116" i="2"/>
  <c r="L116" i="2"/>
  <c r="M116" i="2"/>
  <c r="N116" i="2"/>
  <c r="E110" i="2"/>
  <c r="F110" i="2"/>
  <c r="G110" i="2"/>
  <c r="H110" i="2"/>
  <c r="I110" i="2"/>
  <c r="J110" i="2"/>
  <c r="K110" i="2"/>
  <c r="L110" i="2"/>
  <c r="M110" i="2"/>
  <c r="N110" i="2"/>
  <c r="D110" i="2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V12" i="1"/>
  <c r="W12" i="1"/>
  <c r="X12" i="1"/>
  <c r="Y12" i="1"/>
  <c r="U12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AB10" i="1"/>
  <c r="AA10" i="1"/>
  <c r="Z10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AA85" i="1"/>
  <c r="AB85" i="1"/>
  <c r="Z85" i="1"/>
  <c r="G86" i="1"/>
  <c r="H86" i="1"/>
  <c r="I86" i="1"/>
  <c r="J86" i="1"/>
  <c r="K86" i="1"/>
  <c r="L86" i="1"/>
  <c r="M86" i="1"/>
  <c r="N86" i="1"/>
  <c r="O86" i="1"/>
  <c r="G87" i="1"/>
  <c r="H87" i="1"/>
  <c r="I87" i="1"/>
  <c r="J87" i="1"/>
  <c r="K87" i="1"/>
  <c r="L87" i="1"/>
  <c r="M87" i="1"/>
  <c r="N87" i="1"/>
  <c r="O87" i="1"/>
  <c r="G88" i="1"/>
  <c r="H88" i="1"/>
  <c r="I88" i="1"/>
  <c r="J88" i="1"/>
  <c r="K88" i="1"/>
  <c r="L88" i="1"/>
  <c r="M88" i="1"/>
  <c r="N88" i="1"/>
  <c r="O88" i="1"/>
  <c r="G89" i="1"/>
  <c r="H89" i="1"/>
  <c r="I89" i="1"/>
  <c r="J89" i="1"/>
  <c r="K89" i="1"/>
  <c r="L89" i="1"/>
  <c r="M89" i="1"/>
  <c r="N89" i="1"/>
  <c r="O89" i="1"/>
  <c r="G90" i="1"/>
  <c r="H90" i="1"/>
  <c r="I90" i="1"/>
  <c r="J90" i="1"/>
  <c r="K90" i="1"/>
  <c r="L90" i="1"/>
  <c r="M90" i="1"/>
  <c r="N90" i="1"/>
  <c r="O90" i="1"/>
  <c r="G91" i="1"/>
  <c r="H91" i="1"/>
  <c r="I91" i="1"/>
  <c r="J91" i="1"/>
  <c r="K91" i="1"/>
  <c r="L91" i="1"/>
  <c r="M91" i="1"/>
  <c r="N91" i="1"/>
  <c r="O91" i="1"/>
  <c r="G92" i="1"/>
  <c r="H92" i="1"/>
  <c r="I92" i="1"/>
  <c r="J92" i="1"/>
  <c r="K92" i="1"/>
  <c r="L92" i="1"/>
  <c r="M92" i="1"/>
  <c r="N92" i="1"/>
  <c r="O92" i="1"/>
  <c r="F87" i="1"/>
  <c r="F88" i="1"/>
  <c r="F89" i="1"/>
  <c r="F90" i="1"/>
  <c r="F91" i="1"/>
  <c r="F92" i="1"/>
  <c r="F86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C200" i="1"/>
  <c r="C201" i="1"/>
  <c r="C202" i="1"/>
  <c r="C203" i="1"/>
  <c r="C204" i="1"/>
  <c r="C205" i="1"/>
  <c r="C199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C147" i="1"/>
  <c r="C148" i="1"/>
  <c r="C149" i="1"/>
  <c r="C150" i="1"/>
  <c r="C151" i="1"/>
  <c r="C152" i="1"/>
  <c r="C146" i="1"/>
</calcChain>
</file>

<file path=xl/sharedStrings.xml><?xml version="1.0" encoding="utf-8"?>
<sst xmlns="http://schemas.openxmlformats.org/spreadsheetml/2006/main" count="876" uniqueCount="83">
  <si>
    <t>model</t>
  </si>
  <si>
    <t>CT(Box)</t>
  </si>
  <si>
    <t>CT(Sphere)</t>
  </si>
  <si>
    <t>CT(kDop)</t>
  </si>
  <si>
    <t>CT(kCBP)</t>
  </si>
  <si>
    <t>CT(Convexhull)</t>
  </si>
  <si>
    <t>init(Box)</t>
  </si>
  <si>
    <t>init(Sphere)</t>
  </si>
  <si>
    <t>init(kDop)</t>
  </si>
  <si>
    <t>init(kCBP)</t>
  </si>
  <si>
    <t>init(Convexhull)</t>
  </si>
  <si>
    <t>CD(Box)</t>
  </si>
  <si>
    <t>CD(Sphere)</t>
  </si>
  <si>
    <t>CD(kDop)</t>
  </si>
  <si>
    <t>CD(kCBP)</t>
  </si>
  <si>
    <t>CD(Convexhull)</t>
  </si>
  <si>
    <t>hitRate(Box)</t>
  </si>
  <si>
    <t>hitRate(Sphere)</t>
  </si>
  <si>
    <t>hitRate(kDop)</t>
  </si>
  <si>
    <t>hitRate(kCBP)</t>
  </si>
  <si>
    <t>hitRate(Convexhull)</t>
  </si>
  <si>
    <t>initAfterBox(kDop)</t>
  </si>
  <si>
    <t>initAfterBox(kCBP)</t>
  </si>
  <si>
    <t>initAfterBox(Convexhull)</t>
  </si>
  <si>
    <t>CDAfterBox(kDop)</t>
  </si>
  <si>
    <t>CDAfterBox(kCBP)</t>
  </si>
  <si>
    <t>CDAfterBox(Convexhull)</t>
  </si>
  <si>
    <t>points</t>
    <phoneticPr fontId="1" type="noConversion"/>
  </si>
  <si>
    <t>triangles</t>
    <phoneticPr fontId="1" type="noConversion"/>
  </si>
  <si>
    <t>n</t>
    <phoneticPr fontId="1" type="noConversion"/>
  </si>
  <si>
    <t>平均单个模型的init时间</t>
    <phoneticPr fontId="1" type="noConversion"/>
  </si>
  <si>
    <t>k16</t>
    <phoneticPr fontId="1" type="noConversion"/>
  </si>
  <si>
    <t>2g内存最大数量模型</t>
    <phoneticPr fontId="1" type="noConversion"/>
  </si>
  <si>
    <t>ModelCDNum</t>
  </si>
  <si>
    <t>point</t>
  </si>
  <si>
    <t>triangle</t>
  </si>
  <si>
    <t>Average</t>
    <phoneticPr fontId="1" type="noConversion"/>
  </si>
  <si>
    <t>25个模型的结果</t>
    <phoneticPr fontId="1" type="noConversion"/>
  </si>
  <si>
    <t>average</t>
    <phoneticPr fontId="1" type="noConversion"/>
  </si>
  <si>
    <t xml:space="preserve">bunny2.obj </t>
  </si>
  <si>
    <t xml:space="preserve">apple.obj </t>
  </si>
  <si>
    <t xml:space="preserve">happy_buddha.obj </t>
  </si>
  <si>
    <t xml:space="preserve">dinosaur.obj </t>
  </si>
  <si>
    <t xml:space="preserve">hand.obj </t>
  </si>
  <si>
    <t xml:space="preserve">dragon.obj </t>
  </si>
  <si>
    <t xml:space="preserve">alice.obj </t>
  </si>
  <si>
    <t>2g memory k=16</t>
    <phoneticPr fontId="1" type="noConversion"/>
  </si>
  <si>
    <t>25个model,k=24</t>
    <phoneticPr fontId="1" type="noConversion"/>
  </si>
  <si>
    <t>平均</t>
    <phoneticPr fontId="1" type="noConversion"/>
  </si>
  <si>
    <t>换成都是25个模型 平均构造/初始化时间</t>
    <phoneticPr fontId="1" type="noConversion"/>
  </si>
  <si>
    <t>box过滤后的需要构造AABB的model数量</t>
    <phoneticPr fontId="1" type="noConversion"/>
  </si>
  <si>
    <t>ModelCDNum</t>
    <phoneticPr fontId="1" type="noConversion"/>
  </si>
  <si>
    <t>平均</t>
    <phoneticPr fontId="1" type="noConversion"/>
  </si>
  <si>
    <t>平均后</t>
    <phoneticPr fontId="1" type="noConversion"/>
  </si>
  <si>
    <t>25个模型的</t>
    <phoneticPr fontId="1" type="noConversion"/>
  </si>
  <si>
    <t>ID</t>
    <phoneticPr fontId="1" type="noConversion"/>
  </si>
  <si>
    <t>boxfiltermodel</t>
    <phoneticPr fontId="1" type="noConversion"/>
  </si>
  <si>
    <t>box过滤后需构造AABB的数量</t>
    <phoneticPr fontId="1" type="noConversion"/>
  </si>
  <si>
    <t xml:space="preserve">alice </t>
  </si>
  <si>
    <t>Bunny</t>
    <phoneticPr fontId="1" type="noConversion"/>
  </si>
  <si>
    <t>Apple</t>
    <phoneticPr fontId="1" type="noConversion"/>
  </si>
  <si>
    <t>HappyBuddha</t>
    <phoneticPr fontId="1" type="noConversion"/>
  </si>
  <si>
    <t>Dinosaur</t>
    <phoneticPr fontId="1" type="noConversion"/>
  </si>
  <si>
    <t>Hand</t>
    <phoneticPr fontId="1" type="noConversion"/>
  </si>
  <si>
    <t>Dragon</t>
    <phoneticPr fontId="1" type="noConversion"/>
  </si>
  <si>
    <t xml:space="preserve">Alice </t>
    <phoneticPr fontId="1" type="noConversion"/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</si>
  <si>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</si>
  <si>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</si>
  <si>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</si>
  <si>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</si>
  <si>
    <t>init(AABB)</t>
  </si>
  <si>
    <t>DP(model)</t>
  </si>
  <si>
    <t>m2</t>
    <phoneticPr fontId="1" type="noConversion"/>
  </si>
  <si>
    <t>m10</t>
    <phoneticPr fontId="1" type="noConversion"/>
  </si>
  <si>
    <t xml:space="preserve">happy_buddha </t>
  </si>
  <si>
    <t xml:space="preserve">dinosaur </t>
  </si>
  <si>
    <t xml:space="preserve">bunny2 </t>
  </si>
  <si>
    <t xml:space="preserve">dragon </t>
  </si>
  <si>
    <t xml:space="preserve">apple </t>
  </si>
  <si>
    <t xml:space="preserve">hand </t>
  </si>
  <si>
    <t>m10average</t>
  </si>
  <si>
    <t>m10average</t>
    <phoneticPr fontId="1" type="noConversion"/>
  </si>
  <si>
    <t>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</si>
</sst>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2" fillId="3" borderId="0" xfId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单个模型包围体构造时间对比</a:t>
            </a:r>
          </a:p>
        </c:rich>
      </c:tx>
      <c:layout>
        <c:manualLayout>
          <c:xMode val="edge"/>
          <c:yMode val="edge"/>
          <c:x val="0.223646723646723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static!$F$14</c:f>
              <c:strCache>
                <c:ptCount val="1"/>
                <c:pt idx="0">
                  <c:v>CT(Box)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xVal>
          <c:yVal>
            <c:numRef>
              <c:f>static!$F$15:$F$21</c:f>
              <c:numCache>
                <c:formatCode>General</c:formatCode>
                <c:ptCount val="7"/>
                <c:pt idx="0">
                  <c:v>0</c:v>
                </c:pt>
                <c:pt idx="1">
                  <c:v>2.4E-2</c:v>
                </c:pt>
                <c:pt idx="2">
                  <c:v>7.2000000000000008E-2</c:v>
                </c:pt>
                <c:pt idx="3">
                  <c:v>0.11199999999999999</c:v>
                </c:pt>
                <c:pt idx="4">
                  <c:v>0.16800000000000001</c:v>
                </c:pt>
                <c:pt idx="5">
                  <c:v>0.24</c:v>
                </c:pt>
                <c:pt idx="6">
                  <c:v>0.56000000000000005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static!$G$14</c:f>
              <c:strCache>
                <c:ptCount val="1"/>
                <c:pt idx="0">
                  <c:v>CT(Sphere)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xVal>
          <c:yVal>
            <c:numRef>
              <c:f>static!$G$15:$G$21</c:f>
              <c:numCache>
                <c:formatCode>General</c:formatCode>
                <c:ptCount val="7"/>
                <c:pt idx="0">
                  <c:v>0</c:v>
                </c:pt>
                <c:pt idx="1">
                  <c:v>0.04</c:v>
                </c:pt>
                <c:pt idx="2">
                  <c:v>0.12</c:v>
                </c:pt>
                <c:pt idx="3">
                  <c:v>0.2</c:v>
                </c:pt>
                <c:pt idx="4">
                  <c:v>0.312</c:v>
                </c:pt>
                <c:pt idx="5">
                  <c:v>0.43200000000000005</c:v>
                </c:pt>
                <c:pt idx="6">
                  <c:v>1.0959999999999999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static!$H$14</c:f>
              <c:strCache>
                <c:ptCount val="1"/>
                <c:pt idx="0">
                  <c:v>CT(kDop)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xVal>
          <c:yVal>
            <c:numRef>
              <c:f>static!$H$15:$H$21</c:f>
              <c:numCache>
                <c:formatCode>General</c:formatCode>
                <c:ptCount val="7"/>
                <c:pt idx="0">
                  <c:v>0.13600000000000001</c:v>
                </c:pt>
                <c:pt idx="1">
                  <c:v>0.4</c:v>
                </c:pt>
                <c:pt idx="2">
                  <c:v>1.1679999999999999</c:v>
                </c:pt>
                <c:pt idx="3">
                  <c:v>1.9680000000000002</c:v>
                </c:pt>
                <c:pt idx="4">
                  <c:v>3.1039999999999996</c:v>
                </c:pt>
                <c:pt idx="5">
                  <c:v>4.1680000000000001</c:v>
                </c:pt>
                <c:pt idx="6">
                  <c:v>10.735999999999999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static!$I$14</c:f>
              <c:strCache>
                <c:ptCount val="1"/>
                <c:pt idx="0">
                  <c:v>CT(kCBP)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xVal>
          <c:yVal>
            <c:numRef>
              <c:f>static!$I$15:$I$21</c:f>
              <c:numCache>
                <c:formatCode>General</c:formatCode>
                <c:ptCount val="7"/>
                <c:pt idx="0">
                  <c:v>0.96</c:v>
                </c:pt>
                <c:pt idx="1">
                  <c:v>1.72</c:v>
                </c:pt>
                <c:pt idx="2">
                  <c:v>2.6319999999999997</c:v>
                </c:pt>
                <c:pt idx="3">
                  <c:v>3.6960000000000002</c:v>
                </c:pt>
                <c:pt idx="4">
                  <c:v>5.7360000000000007</c:v>
                </c:pt>
                <c:pt idx="5">
                  <c:v>7.5039999999999996</c:v>
                </c:pt>
                <c:pt idx="6">
                  <c:v>18.776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static!$J$14</c:f>
              <c:strCache>
                <c:ptCount val="1"/>
                <c:pt idx="0">
                  <c:v>CT(Convexhull)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xVal>
          <c:yVal>
            <c:numRef>
              <c:f>static!$J$15:$J$21</c:f>
              <c:numCache>
                <c:formatCode>General</c:formatCode>
                <c:ptCount val="7"/>
                <c:pt idx="0">
                  <c:v>3.1439999999999997</c:v>
                </c:pt>
                <c:pt idx="1">
                  <c:v>4.68</c:v>
                </c:pt>
                <c:pt idx="2">
                  <c:v>12.295999999999999</c:v>
                </c:pt>
                <c:pt idx="3">
                  <c:v>20.416</c:v>
                </c:pt>
                <c:pt idx="4">
                  <c:v>40.6</c:v>
                </c:pt>
                <c:pt idx="5">
                  <c:v>38.832000000000001</c:v>
                </c:pt>
                <c:pt idx="6">
                  <c:v>87.512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5588896"/>
        <c:axId val="-1675590528"/>
      </c:scatterChart>
      <c:valAx>
        <c:axId val="-16755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5590528"/>
        <c:crosses val="autoZero"/>
        <c:crossBetween val="midCat"/>
      </c:valAx>
      <c:valAx>
        <c:axId val="-16755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558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static!$U$2</c:f>
              <c:strCache>
                <c:ptCount val="1"/>
                <c:pt idx="0">
                  <c:v>hitRate(Box)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static!$U$3:$U$9</c:f>
              <c:numCache>
                <c:formatCode>0.00_ </c:formatCode>
                <c:ptCount val="7"/>
                <c:pt idx="0">
                  <c:v>48.06</c:v>
                </c:pt>
                <c:pt idx="1">
                  <c:v>77.27000000000001</c:v>
                </c:pt>
                <c:pt idx="2">
                  <c:v>36.9</c:v>
                </c:pt>
                <c:pt idx="3">
                  <c:v>33.33</c:v>
                </c:pt>
                <c:pt idx="4">
                  <c:v>20.590000000000003</c:v>
                </c:pt>
                <c:pt idx="5">
                  <c:v>63.160000000000004</c:v>
                </c:pt>
                <c:pt idx="6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static!$V$2</c:f>
              <c:strCache>
                <c:ptCount val="1"/>
                <c:pt idx="0">
                  <c:v>hitRate(Sphere)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static!$V$3:$V$9</c:f>
              <c:numCache>
                <c:formatCode>0.00_ </c:formatCode>
                <c:ptCount val="7"/>
                <c:pt idx="0">
                  <c:v>35.15</c:v>
                </c:pt>
                <c:pt idx="1">
                  <c:v>66.67</c:v>
                </c:pt>
                <c:pt idx="2">
                  <c:v>24.8</c:v>
                </c:pt>
                <c:pt idx="3">
                  <c:v>11.63</c:v>
                </c:pt>
                <c:pt idx="4">
                  <c:v>14.000000000000002</c:v>
                </c:pt>
                <c:pt idx="5">
                  <c:v>40</c:v>
                </c:pt>
                <c:pt idx="6">
                  <c:v>21.43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static!$W$2</c:f>
              <c:strCache>
                <c:ptCount val="1"/>
                <c:pt idx="0">
                  <c:v>hitRate(kDop)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static!$W$3:$W$9</c:f>
              <c:numCache>
                <c:formatCode>0.00_ </c:formatCode>
                <c:ptCount val="7"/>
                <c:pt idx="0">
                  <c:v>67.08</c:v>
                </c:pt>
                <c:pt idx="1">
                  <c:v>89.47</c:v>
                </c:pt>
                <c:pt idx="2">
                  <c:v>55.36</c:v>
                </c:pt>
                <c:pt idx="3">
                  <c:v>62.5</c:v>
                </c:pt>
                <c:pt idx="4">
                  <c:v>31.819999999999997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static!$X$2</c:f>
              <c:strCache>
                <c:ptCount val="1"/>
                <c:pt idx="0">
                  <c:v>hitRate(kCBP)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static!$X$3:$X$9</c:f>
              <c:numCache>
                <c:formatCode>0.00_ </c:formatCode>
                <c:ptCount val="7"/>
                <c:pt idx="0">
                  <c:v>74.19</c:v>
                </c:pt>
                <c:pt idx="1">
                  <c:v>89.95</c:v>
                </c:pt>
                <c:pt idx="2">
                  <c:v>72.94</c:v>
                </c:pt>
                <c:pt idx="3">
                  <c:v>71.430000000000007</c:v>
                </c:pt>
                <c:pt idx="4">
                  <c:v>46.67</c:v>
                </c:pt>
                <c:pt idx="5">
                  <c:v>92.31</c:v>
                </c:pt>
                <c:pt idx="6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static!$Y$2</c:f>
              <c:strCache>
                <c:ptCount val="1"/>
                <c:pt idx="0">
                  <c:v>hitRate(Convexhull)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static!$Y$3:$Y$9</c:f>
              <c:numCache>
                <c:formatCode>0.00_ </c:formatCode>
                <c:ptCount val="7"/>
                <c:pt idx="0">
                  <c:v>88.949999999999989</c:v>
                </c:pt>
                <c:pt idx="1">
                  <c:v>97.65</c:v>
                </c:pt>
                <c:pt idx="2">
                  <c:v>88.570000000000022</c:v>
                </c:pt>
                <c:pt idx="3">
                  <c:v>83.33</c:v>
                </c:pt>
                <c:pt idx="4">
                  <c:v>63.639999999999993</c:v>
                </c:pt>
                <c:pt idx="5">
                  <c:v>92.31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5013824"/>
        <c:axId val="-1675008928"/>
      </c:lineChart>
      <c:catAx>
        <c:axId val="-16750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5008928"/>
        <c:crosses val="autoZero"/>
        <c:auto val="1"/>
        <c:lblAlgn val="ctr"/>
        <c:lblOffset val="100"/>
        <c:noMultiLvlLbl val="0"/>
      </c:catAx>
      <c:valAx>
        <c:axId val="-1675008928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50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单个模型包围体构造时间对比</a:t>
            </a:r>
          </a:p>
        </c:rich>
      </c:tx>
      <c:layout>
        <c:manualLayout>
          <c:xMode val="edge"/>
          <c:yMode val="edge"/>
          <c:x val="0.223646723646723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static!$F$14</c:f>
              <c:strCache>
                <c:ptCount val="1"/>
                <c:pt idx="0">
                  <c:v>CT(Box)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static!$F$15:$F$21</c:f>
              <c:numCache>
                <c:formatCode>General</c:formatCode>
                <c:ptCount val="7"/>
                <c:pt idx="0">
                  <c:v>0</c:v>
                </c:pt>
                <c:pt idx="1">
                  <c:v>2.4E-2</c:v>
                </c:pt>
                <c:pt idx="2">
                  <c:v>7.2000000000000008E-2</c:v>
                </c:pt>
                <c:pt idx="3">
                  <c:v>0.11199999999999999</c:v>
                </c:pt>
                <c:pt idx="4">
                  <c:v>0.16800000000000001</c:v>
                </c:pt>
                <c:pt idx="5">
                  <c:v>0.24</c:v>
                </c:pt>
                <c:pt idx="6">
                  <c:v>0.56000000000000005</c:v>
                </c:pt>
              </c:numCache>
            </c:numRef>
          </c:val>
        </c:ser>
        <c:ser>
          <c:idx val="1"/>
          <c:order val="1"/>
          <c:tx>
            <c:strRef>
              <c:f>static!$G$14</c:f>
              <c:strCache>
                <c:ptCount val="1"/>
                <c:pt idx="0">
                  <c:v>CT(Sphere)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static!$G$15:$G$21</c:f>
              <c:numCache>
                <c:formatCode>General</c:formatCode>
                <c:ptCount val="7"/>
                <c:pt idx="0">
                  <c:v>0</c:v>
                </c:pt>
                <c:pt idx="1">
                  <c:v>0.04</c:v>
                </c:pt>
                <c:pt idx="2">
                  <c:v>0.12</c:v>
                </c:pt>
                <c:pt idx="3">
                  <c:v>0.2</c:v>
                </c:pt>
                <c:pt idx="4">
                  <c:v>0.312</c:v>
                </c:pt>
                <c:pt idx="5">
                  <c:v>0.43200000000000005</c:v>
                </c:pt>
                <c:pt idx="6">
                  <c:v>1.0959999999999999</c:v>
                </c:pt>
              </c:numCache>
            </c:numRef>
          </c:val>
        </c:ser>
        <c:ser>
          <c:idx val="2"/>
          <c:order val="2"/>
          <c:tx>
            <c:strRef>
              <c:f>static!$H$14</c:f>
              <c:strCache>
                <c:ptCount val="1"/>
                <c:pt idx="0">
                  <c:v>CT(kDop)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static!$H$15:$H$21</c:f>
              <c:numCache>
                <c:formatCode>General</c:formatCode>
                <c:ptCount val="7"/>
                <c:pt idx="0">
                  <c:v>0.13600000000000001</c:v>
                </c:pt>
                <c:pt idx="1">
                  <c:v>0.4</c:v>
                </c:pt>
                <c:pt idx="2">
                  <c:v>1.1679999999999999</c:v>
                </c:pt>
                <c:pt idx="3">
                  <c:v>1.9680000000000002</c:v>
                </c:pt>
                <c:pt idx="4">
                  <c:v>3.1039999999999996</c:v>
                </c:pt>
                <c:pt idx="5">
                  <c:v>4.1680000000000001</c:v>
                </c:pt>
                <c:pt idx="6">
                  <c:v>10.735999999999999</c:v>
                </c:pt>
              </c:numCache>
            </c:numRef>
          </c:val>
        </c:ser>
        <c:ser>
          <c:idx val="3"/>
          <c:order val="3"/>
          <c:tx>
            <c:strRef>
              <c:f>static!$I$14</c:f>
              <c:strCache>
                <c:ptCount val="1"/>
                <c:pt idx="0">
                  <c:v>CT(kCBP)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static!$I$15:$I$21</c:f>
              <c:numCache>
                <c:formatCode>General</c:formatCode>
                <c:ptCount val="7"/>
                <c:pt idx="0">
                  <c:v>0.96</c:v>
                </c:pt>
                <c:pt idx="1">
                  <c:v>1.72</c:v>
                </c:pt>
                <c:pt idx="2">
                  <c:v>2.6319999999999997</c:v>
                </c:pt>
                <c:pt idx="3">
                  <c:v>3.6960000000000002</c:v>
                </c:pt>
                <c:pt idx="4">
                  <c:v>5.7360000000000007</c:v>
                </c:pt>
                <c:pt idx="5">
                  <c:v>7.5039999999999996</c:v>
                </c:pt>
                <c:pt idx="6">
                  <c:v>18.776</c:v>
                </c:pt>
              </c:numCache>
            </c:numRef>
          </c:val>
        </c:ser>
        <c:ser>
          <c:idx val="4"/>
          <c:order val="4"/>
          <c:tx>
            <c:strRef>
              <c:f>static!$J$14</c:f>
              <c:strCache>
                <c:ptCount val="1"/>
                <c:pt idx="0">
                  <c:v>CT(Convexhull)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static!$J$15:$J$21</c:f>
              <c:numCache>
                <c:formatCode>General</c:formatCode>
                <c:ptCount val="7"/>
                <c:pt idx="0">
                  <c:v>3.1439999999999997</c:v>
                </c:pt>
                <c:pt idx="1">
                  <c:v>4.68</c:v>
                </c:pt>
                <c:pt idx="2">
                  <c:v>12.295999999999999</c:v>
                </c:pt>
                <c:pt idx="3">
                  <c:v>20.416</c:v>
                </c:pt>
                <c:pt idx="4">
                  <c:v>40.6</c:v>
                </c:pt>
                <c:pt idx="5">
                  <c:v>38.832000000000001</c:v>
                </c:pt>
                <c:pt idx="6">
                  <c:v>87.512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9568064"/>
        <c:axId val="-1339570784"/>
      </c:areaChart>
      <c:catAx>
        <c:axId val="-13395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9570784"/>
        <c:crosses val="autoZero"/>
        <c:auto val="1"/>
        <c:lblAlgn val="ctr"/>
        <c:lblOffset val="100"/>
        <c:tickMarkSkip val="1"/>
        <c:noMultiLvlLbl val="0"/>
      </c:catAx>
      <c:valAx>
        <c:axId val="-13395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956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碰撞检测（直接）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static!$P$2</c:f>
              <c:strCache>
                <c:ptCount val="1"/>
                <c:pt idx="0">
                  <c:v>CD(Box)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static!$P$3:$P$9</c:f>
              <c:numCache>
                <c:formatCode>General</c:formatCode>
                <c:ptCount val="7"/>
                <c:pt idx="0">
                  <c:v>3.2</c:v>
                </c:pt>
                <c:pt idx="1">
                  <c:v>5.6</c:v>
                </c:pt>
                <c:pt idx="2">
                  <c:v>3.6</c:v>
                </c:pt>
                <c:pt idx="3">
                  <c:v>0.4</c:v>
                </c:pt>
                <c:pt idx="4">
                  <c:v>1</c:v>
                </c:pt>
                <c:pt idx="5">
                  <c:v>0.4</c:v>
                </c:pt>
                <c:pt idx="6">
                  <c:v>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static!$Q$2</c:f>
              <c:strCache>
                <c:ptCount val="1"/>
                <c:pt idx="0">
                  <c:v>CD(Sphere)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static!$Q$3:$Q$9</c:f>
              <c:numCache>
                <c:formatCode>General</c:formatCode>
                <c:ptCount val="7"/>
                <c:pt idx="0">
                  <c:v>3.4</c:v>
                </c:pt>
                <c:pt idx="1">
                  <c:v>5.4</c:v>
                </c:pt>
                <c:pt idx="2">
                  <c:v>2.6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static!$R$2</c:f>
              <c:strCache>
                <c:ptCount val="1"/>
                <c:pt idx="0">
                  <c:v>CD(kDop)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static!$R$3:$R$9</c:f>
              <c:numCache>
                <c:formatCode>General</c:formatCode>
                <c:ptCount val="7"/>
                <c:pt idx="0">
                  <c:v>3.4</c:v>
                </c:pt>
                <c:pt idx="1">
                  <c:v>5.4</c:v>
                </c:pt>
                <c:pt idx="2">
                  <c:v>3.8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2.8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static!$S$2</c:f>
              <c:strCache>
                <c:ptCount val="1"/>
                <c:pt idx="0">
                  <c:v>CD(kCBP)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static!$S$3:$S$9</c:f>
              <c:numCache>
                <c:formatCode>General</c:formatCode>
                <c:ptCount val="7"/>
                <c:pt idx="0">
                  <c:v>4</c:v>
                </c:pt>
                <c:pt idx="1">
                  <c:v>5.8</c:v>
                </c:pt>
                <c:pt idx="2">
                  <c:v>3</c:v>
                </c:pt>
                <c:pt idx="3">
                  <c:v>0.2</c:v>
                </c:pt>
                <c:pt idx="4">
                  <c:v>0.8</c:v>
                </c:pt>
                <c:pt idx="5">
                  <c:v>0.4</c:v>
                </c:pt>
                <c:pt idx="6">
                  <c:v>2.8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static!$T$2</c:f>
              <c:strCache>
                <c:ptCount val="1"/>
                <c:pt idx="0">
                  <c:v>CD(Convexhull)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static!$T$3:$T$9</c:f>
              <c:numCache>
                <c:formatCode>General</c:formatCode>
                <c:ptCount val="7"/>
                <c:pt idx="0">
                  <c:v>4.8</c:v>
                </c:pt>
                <c:pt idx="1">
                  <c:v>5.8</c:v>
                </c:pt>
                <c:pt idx="2">
                  <c:v>4.2</c:v>
                </c:pt>
                <c:pt idx="3">
                  <c:v>0</c:v>
                </c:pt>
                <c:pt idx="4">
                  <c:v>0.8</c:v>
                </c:pt>
                <c:pt idx="5">
                  <c:v>0.2</c:v>
                </c:pt>
                <c:pt idx="6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6482960"/>
        <c:axId val="-1666473168"/>
      </c:lineChart>
      <c:catAx>
        <c:axId val="-166648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6473168"/>
        <c:crosses val="autoZero"/>
        <c:auto val="1"/>
        <c:lblAlgn val="ctr"/>
        <c:lblOffset val="100"/>
        <c:noMultiLvlLbl val="1"/>
      </c:catAx>
      <c:valAx>
        <c:axId val="-16664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64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dynamic!$D$2</c:f>
              <c:strCache>
                <c:ptCount val="1"/>
                <c:pt idx="0">
                  <c:v>CT(kDop)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dynamic!$D$3:$D$9</c:f>
              <c:numCache>
                <c:formatCode>General</c:formatCode>
                <c:ptCount val="7"/>
                <c:pt idx="0">
                  <c:v>0.8</c:v>
                </c:pt>
                <c:pt idx="1">
                  <c:v>2</c:v>
                </c:pt>
                <c:pt idx="2">
                  <c:v>5.2</c:v>
                </c:pt>
                <c:pt idx="3">
                  <c:v>8</c:v>
                </c:pt>
                <c:pt idx="4">
                  <c:v>12.6</c:v>
                </c:pt>
                <c:pt idx="5">
                  <c:v>17</c:v>
                </c:pt>
                <c:pt idx="6">
                  <c:v>44.6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dynamic!$E$2</c:f>
              <c:strCache>
                <c:ptCount val="1"/>
                <c:pt idx="0">
                  <c:v>CT(kCBP)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dynamic!$E$3:$E$9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3.6</c:v>
                </c:pt>
                <c:pt idx="2">
                  <c:v>5.6</c:v>
                </c:pt>
                <c:pt idx="3">
                  <c:v>10.199999999999999</c:v>
                </c:pt>
                <c:pt idx="4">
                  <c:v>11.8</c:v>
                </c:pt>
                <c:pt idx="5">
                  <c:v>15.8</c:v>
                </c:pt>
                <c:pt idx="6">
                  <c:v>38.4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dynamic!$F$2</c:f>
              <c:strCache>
                <c:ptCount val="1"/>
                <c:pt idx="0">
                  <c:v>CT(Convexhull)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dynamic!$F$3:$F$9</c:f>
              <c:numCache>
                <c:formatCode>General</c:formatCode>
                <c:ptCount val="7"/>
                <c:pt idx="0">
                  <c:v>6.8</c:v>
                </c:pt>
                <c:pt idx="1">
                  <c:v>9.6</c:v>
                </c:pt>
                <c:pt idx="2">
                  <c:v>24.8</c:v>
                </c:pt>
                <c:pt idx="3">
                  <c:v>41.2</c:v>
                </c:pt>
                <c:pt idx="4">
                  <c:v>82.2</c:v>
                </c:pt>
                <c:pt idx="5">
                  <c:v>76.8</c:v>
                </c:pt>
                <c:pt idx="6">
                  <c:v>181.6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5581280"/>
        <c:axId val="-1675589440"/>
      </c:lineChart>
      <c:catAx>
        <c:axId val="-16755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5589440"/>
        <c:crosses val="autoZero"/>
        <c:auto val="1"/>
        <c:lblAlgn val="ctr"/>
        <c:lblOffset val="100"/>
        <c:noMultiLvlLbl val="0"/>
      </c:catAx>
      <c:valAx>
        <c:axId val="-167558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55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dynamic!$K$2</c:f>
              <c:strCache>
                <c:ptCount val="1"/>
                <c:pt idx="0">
                  <c:v>hitRate(kDop)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dynamic!$K$3:$K$9</c:f>
              <c:numCache>
                <c:formatCode>General</c:formatCode>
                <c:ptCount val="7"/>
                <c:pt idx="0">
                  <c:v>57.14</c:v>
                </c:pt>
                <c:pt idx="1">
                  <c:v>77.27000000000001</c:v>
                </c:pt>
                <c:pt idx="2">
                  <c:v>46.67</c:v>
                </c:pt>
                <c:pt idx="3">
                  <c:v>16.669999999999998</c:v>
                </c:pt>
                <c:pt idx="4">
                  <c:v>54.55</c:v>
                </c:pt>
                <c:pt idx="5">
                  <c:v>53.33</c:v>
                </c:pt>
                <c:pt idx="6">
                  <c:v>69.23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dynamic!$L$2</c:f>
              <c:strCache>
                <c:ptCount val="1"/>
                <c:pt idx="0">
                  <c:v>hitRate(kCBP)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dynamic!$L$3:$L$9</c:f>
              <c:numCache>
                <c:formatCode>General</c:formatCode>
                <c:ptCount val="7"/>
                <c:pt idx="0">
                  <c:v>84.21</c:v>
                </c:pt>
                <c:pt idx="1">
                  <c:v>84.21</c:v>
                </c:pt>
                <c:pt idx="2">
                  <c:v>63.639999999999993</c:v>
                </c:pt>
                <c:pt idx="3">
                  <c:v>33.33</c:v>
                </c:pt>
                <c:pt idx="4">
                  <c:v>66.67</c:v>
                </c:pt>
                <c:pt idx="5">
                  <c:v>72.72999999999999</c:v>
                </c:pt>
                <c:pt idx="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dynamic!$M$2</c:f>
              <c:strCache>
                <c:ptCount val="1"/>
                <c:pt idx="0">
                  <c:v>hitRate(Convexhull)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dynamic!$M$3:$M$9</c:f>
              <c:numCache>
                <c:formatCode>General</c:formatCode>
                <c:ptCount val="7"/>
                <c:pt idx="0">
                  <c:v>94.12</c:v>
                </c:pt>
                <c:pt idx="1">
                  <c:v>94.12</c:v>
                </c:pt>
                <c:pt idx="2">
                  <c:v>100</c:v>
                </c:pt>
                <c:pt idx="3">
                  <c:v>50</c:v>
                </c:pt>
                <c:pt idx="4">
                  <c:v>75</c:v>
                </c:pt>
                <c:pt idx="5">
                  <c:v>88.889999999999986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0874688"/>
        <c:axId val="-1670883936"/>
      </c:lineChart>
      <c:catAx>
        <c:axId val="-16708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0883936"/>
        <c:crosses val="autoZero"/>
        <c:auto val="1"/>
        <c:lblAlgn val="ctr"/>
        <c:lblOffset val="100"/>
        <c:noMultiLvlLbl val="0"/>
      </c:catAx>
      <c:valAx>
        <c:axId val="-16708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08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dynamic!$H$2</c:f>
              <c:strCache>
                <c:ptCount val="1"/>
                <c:pt idx="0">
                  <c:v>CD(kDop)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dynamic!$H$3:$H$8</c:f>
              <c:numCache>
                <c:formatCode>General</c:formatCode>
                <c:ptCount val="6"/>
                <c:pt idx="0">
                  <c:v>7.6400000000000006</c:v>
                </c:pt>
                <c:pt idx="1">
                  <c:v>26.6</c:v>
                </c:pt>
                <c:pt idx="2">
                  <c:v>12.44</c:v>
                </c:pt>
                <c:pt idx="3">
                  <c:v>1.04</c:v>
                </c:pt>
                <c:pt idx="4">
                  <c:v>5.2</c:v>
                </c:pt>
                <c:pt idx="5">
                  <c:v>5.84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dynamic!$I$2</c:f>
              <c:strCache>
                <c:ptCount val="1"/>
                <c:pt idx="0">
                  <c:v>CD(kCBP)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dynamic!$I$3:$I$8</c:f>
              <c:numCache>
                <c:formatCode>General</c:formatCode>
                <c:ptCount val="6"/>
                <c:pt idx="0">
                  <c:v>6.3600000000000012</c:v>
                </c:pt>
                <c:pt idx="1">
                  <c:v>24.839999999999996</c:v>
                </c:pt>
                <c:pt idx="2">
                  <c:v>10.119999999999999</c:v>
                </c:pt>
                <c:pt idx="3">
                  <c:v>0.76000000000000012</c:v>
                </c:pt>
                <c:pt idx="4">
                  <c:v>4.6399999999999988</c:v>
                </c:pt>
                <c:pt idx="5">
                  <c:v>5.16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dynamic!$J$2</c:f>
              <c:strCache>
                <c:ptCount val="1"/>
                <c:pt idx="0">
                  <c:v>CD(Convexhull)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dynamic!$J$3:$J$8</c:f>
              <c:numCache>
                <c:formatCode>General</c:formatCode>
                <c:ptCount val="6"/>
                <c:pt idx="0">
                  <c:v>6.08</c:v>
                </c:pt>
                <c:pt idx="1">
                  <c:v>23.32</c:v>
                </c:pt>
                <c:pt idx="2">
                  <c:v>5.2799999999999994</c:v>
                </c:pt>
                <c:pt idx="3">
                  <c:v>0.91999999999999993</c:v>
                </c:pt>
                <c:pt idx="4">
                  <c:v>4.84</c:v>
                </c:pt>
                <c:pt idx="5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5595424"/>
        <c:axId val="-1675592704"/>
      </c:lineChart>
      <c:catAx>
        <c:axId val="-16755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5592704"/>
        <c:crosses val="autoZero"/>
        <c:auto val="1"/>
        <c:lblAlgn val="ctr"/>
        <c:lblOffset val="100"/>
        <c:noMultiLvlLbl val="0"/>
      </c:catAx>
      <c:valAx>
        <c:axId val="-16755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5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dynamic!$H$22:$H$27</c:f>
              <c:numCache>
                <c:formatCode>General</c:formatCode>
                <c:ptCount val="6"/>
                <c:pt idx="0">
                  <c:v>109.8</c:v>
                </c:pt>
                <c:pt idx="1">
                  <c:v>253.4</c:v>
                </c:pt>
                <c:pt idx="2">
                  <c:v>117.16</c:v>
                </c:pt>
                <c:pt idx="3">
                  <c:v>45.120000000000005</c:v>
                </c:pt>
                <c:pt idx="4">
                  <c:v>72.28</c:v>
                </c:pt>
                <c:pt idx="5">
                  <c:v>57.48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dynamic!$I$22:$I$27</c:f>
              <c:numCache>
                <c:formatCode>General</c:formatCode>
                <c:ptCount val="6"/>
                <c:pt idx="0">
                  <c:v>94.440000000000012</c:v>
                </c:pt>
                <c:pt idx="1">
                  <c:v>221.4</c:v>
                </c:pt>
                <c:pt idx="2">
                  <c:v>107.24000000000001</c:v>
                </c:pt>
                <c:pt idx="3">
                  <c:v>40.880000000000003</c:v>
                </c:pt>
                <c:pt idx="4">
                  <c:v>66.400000000000006</c:v>
                </c:pt>
                <c:pt idx="5">
                  <c:v>50.84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dynamic!$J$22:$J$27</c:f>
              <c:numCache>
                <c:formatCode>General</c:formatCode>
                <c:ptCount val="6"/>
                <c:pt idx="0">
                  <c:v>79.679999999999993</c:v>
                </c:pt>
                <c:pt idx="1">
                  <c:v>197.12</c:v>
                </c:pt>
                <c:pt idx="2">
                  <c:v>95.759999999999991</c:v>
                </c:pt>
                <c:pt idx="3">
                  <c:v>41.12</c:v>
                </c:pt>
                <c:pt idx="4">
                  <c:v>66.88</c:v>
                </c:pt>
                <c:pt idx="5">
                  <c:v>52.239999999999995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6470448"/>
        <c:axId val="-1666459568"/>
      </c:lineChart>
      <c:catAx>
        <c:axId val="-16664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6459568"/>
        <c:crosses val="autoZero"/>
        <c:auto val="1"/>
        <c:lblAlgn val="ctr"/>
        <c:lblOffset val="100"/>
        <c:noMultiLvlLbl val="0"/>
      </c:catAx>
      <c:valAx>
        <c:axId val="-16664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64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命中率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static!$U$2</c:f>
              <c:strCache>
                <c:ptCount val="1"/>
                <c:pt idx="0">
                  <c:v>hitRate(Box)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static!$U$3:$U$9</c:f>
              <c:numCache>
                <c:formatCode>0.00_ </c:formatCode>
                <c:ptCount val="7"/>
                <c:pt idx="0">
                  <c:v>48.06</c:v>
                </c:pt>
                <c:pt idx="1">
                  <c:v>77.27000000000001</c:v>
                </c:pt>
                <c:pt idx="2">
                  <c:v>36.9</c:v>
                </c:pt>
                <c:pt idx="3">
                  <c:v>33.33</c:v>
                </c:pt>
                <c:pt idx="4">
                  <c:v>20.590000000000003</c:v>
                </c:pt>
                <c:pt idx="5">
                  <c:v>63.160000000000004</c:v>
                </c:pt>
                <c:pt idx="6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static!$V$2</c:f>
              <c:strCache>
                <c:ptCount val="1"/>
                <c:pt idx="0">
                  <c:v>hitRate(Sphere)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static!$V$3:$V$9</c:f>
              <c:numCache>
                <c:formatCode>0.00_ </c:formatCode>
                <c:ptCount val="7"/>
                <c:pt idx="0">
                  <c:v>35.15</c:v>
                </c:pt>
                <c:pt idx="1">
                  <c:v>66.67</c:v>
                </c:pt>
                <c:pt idx="2">
                  <c:v>24.8</c:v>
                </c:pt>
                <c:pt idx="3">
                  <c:v>11.63</c:v>
                </c:pt>
                <c:pt idx="4">
                  <c:v>14.000000000000002</c:v>
                </c:pt>
                <c:pt idx="5">
                  <c:v>40</c:v>
                </c:pt>
                <c:pt idx="6">
                  <c:v>21.43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static!$W$2</c:f>
              <c:strCache>
                <c:ptCount val="1"/>
                <c:pt idx="0">
                  <c:v>hitRate(kDop)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static!$W$3:$W$9</c:f>
              <c:numCache>
                <c:formatCode>0.00_ </c:formatCode>
                <c:ptCount val="7"/>
                <c:pt idx="0">
                  <c:v>67.08</c:v>
                </c:pt>
                <c:pt idx="1">
                  <c:v>89.47</c:v>
                </c:pt>
                <c:pt idx="2">
                  <c:v>55.36</c:v>
                </c:pt>
                <c:pt idx="3">
                  <c:v>62.5</c:v>
                </c:pt>
                <c:pt idx="4">
                  <c:v>31.819999999999997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static!$X$2</c:f>
              <c:strCache>
                <c:ptCount val="1"/>
                <c:pt idx="0">
                  <c:v>hitRate(kCBP)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static!$X$3:$X$9</c:f>
              <c:numCache>
                <c:formatCode>0.00_ </c:formatCode>
                <c:ptCount val="7"/>
                <c:pt idx="0">
                  <c:v>74.19</c:v>
                </c:pt>
                <c:pt idx="1">
                  <c:v>89.95</c:v>
                </c:pt>
                <c:pt idx="2">
                  <c:v>72.94</c:v>
                </c:pt>
                <c:pt idx="3">
                  <c:v>71.430000000000007</c:v>
                </c:pt>
                <c:pt idx="4">
                  <c:v>46.67</c:v>
                </c:pt>
                <c:pt idx="5">
                  <c:v>92.31</c:v>
                </c:pt>
                <c:pt idx="6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static!$Y$2</c:f>
              <c:strCache>
                <c:ptCount val="1"/>
                <c:pt idx="0">
                  <c:v>hitRate(Convexhull)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static!$Y$3:$Y$9</c:f>
              <c:numCache>
                <c:formatCode>0.00_ </c:formatCode>
                <c:ptCount val="7"/>
                <c:pt idx="0">
                  <c:v>88.949999999999989</c:v>
                </c:pt>
                <c:pt idx="1">
                  <c:v>97.65</c:v>
                </c:pt>
                <c:pt idx="2">
                  <c:v>88.570000000000022</c:v>
                </c:pt>
                <c:pt idx="3">
                  <c:v>83.33</c:v>
                </c:pt>
                <c:pt idx="4">
                  <c:v>63.639999999999993</c:v>
                </c:pt>
                <c:pt idx="5">
                  <c:v>92.31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7756464"/>
        <c:axId val="-1675593792"/>
      </c:lineChart>
      <c:catAx>
        <c:axId val="-15777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5593792"/>
        <c:crosses val="autoZero"/>
        <c:auto val="1"/>
        <c:lblAlgn val="ctr"/>
        <c:lblOffset val="100"/>
        <c:tickMarkSkip val="1"/>
        <c:noMultiLvlLbl val="1"/>
      </c:catAx>
      <c:valAx>
        <c:axId val="-1675593792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77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碰撞检测（直接）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static!$P$2</c:f>
              <c:strCache>
                <c:ptCount val="1"/>
                <c:pt idx="0">
                  <c:v>CD(Box)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static!$P$3:$P$9</c:f>
              <c:numCache>
                <c:formatCode>General</c:formatCode>
                <c:ptCount val="7"/>
                <c:pt idx="0">
                  <c:v>3.2</c:v>
                </c:pt>
                <c:pt idx="1">
                  <c:v>5.6</c:v>
                </c:pt>
                <c:pt idx="2">
                  <c:v>3.6</c:v>
                </c:pt>
                <c:pt idx="3">
                  <c:v>0.4</c:v>
                </c:pt>
                <c:pt idx="4">
                  <c:v>1</c:v>
                </c:pt>
                <c:pt idx="5">
                  <c:v>0.4</c:v>
                </c:pt>
                <c:pt idx="6">
                  <c:v>3.6</c:v>
                </c:pt>
              </c:numCache>
            </c:numRef>
          </c:val>
        </c:ser>
        <c:ser>
          <c:idx val="1"/>
          <c:order val="1"/>
          <c:tx>
            <c:strRef>
              <c:f>static!$Q$2</c:f>
              <c:strCache>
                <c:ptCount val="1"/>
                <c:pt idx="0">
                  <c:v>CD(Sphere)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static!$Q$3:$Q$9</c:f>
              <c:numCache>
                <c:formatCode>General</c:formatCode>
                <c:ptCount val="7"/>
                <c:pt idx="0">
                  <c:v>3.4</c:v>
                </c:pt>
                <c:pt idx="1">
                  <c:v>5.4</c:v>
                </c:pt>
                <c:pt idx="2">
                  <c:v>2.6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2.8</c:v>
                </c:pt>
              </c:numCache>
            </c:numRef>
          </c:val>
        </c:ser>
        <c:ser>
          <c:idx val="2"/>
          <c:order val="2"/>
          <c:tx>
            <c:strRef>
              <c:f>static!$R$2</c:f>
              <c:strCache>
                <c:ptCount val="1"/>
                <c:pt idx="0">
                  <c:v>CD(kDop)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static!$R$3:$R$9</c:f>
              <c:numCache>
                <c:formatCode>General</c:formatCode>
                <c:ptCount val="7"/>
                <c:pt idx="0">
                  <c:v>3.4</c:v>
                </c:pt>
                <c:pt idx="1">
                  <c:v>5.4</c:v>
                </c:pt>
                <c:pt idx="2">
                  <c:v>3.8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2.8</c:v>
                </c:pt>
              </c:numCache>
            </c:numRef>
          </c:val>
        </c:ser>
        <c:ser>
          <c:idx val="3"/>
          <c:order val="3"/>
          <c:tx>
            <c:strRef>
              <c:f>static!$S$2</c:f>
              <c:strCache>
                <c:ptCount val="1"/>
                <c:pt idx="0">
                  <c:v>CD(kCBP)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static!$S$3:$S$9</c:f>
              <c:numCache>
                <c:formatCode>General</c:formatCode>
                <c:ptCount val="7"/>
                <c:pt idx="0">
                  <c:v>4</c:v>
                </c:pt>
                <c:pt idx="1">
                  <c:v>5.8</c:v>
                </c:pt>
                <c:pt idx="2">
                  <c:v>3</c:v>
                </c:pt>
                <c:pt idx="3">
                  <c:v>0.2</c:v>
                </c:pt>
                <c:pt idx="4">
                  <c:v>0.8</c:v>
                </c:pt>
                <c:pt idx="5">
                  <c:v>0.4</c:v>
                </c:pt>
                <c:pt idx="6">
                  <c:v>2.8</c:v>
                </c:pt>
              </c:numCache>
            </c:numRef>
          </c:val>
        </c:ser>
        <c:ser>
          <c:idx val="4"/>
          <c:order val="4"/>
          <c:tx>
            <c:strRef>
              <c:f>static!$T$2</c:f>
              <c:strCache>
                <c:ptCount val="1"/>
                <c:pt idx="0">
                  <c:v>CD(Convexhull)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static!$T$3:$T$9</c:f>
              <c:numCache>
                <c:formatCode>General</c:formatCode>
                <c:ptCount val="7"/>
                <c:pt idx="0">
                  <c:v>4.8</c:v>
                </c:pt>
                <c:pt idx="1">
                  <c:v>5.8</c:v>
                </c:pt>
                <c:pt idx="2">
                  <c:v>4.2</c:v>
                </c:pt>
                <c:pt idx="3">
                  <c:v>0</c:v>
                </c:pt>
                <c:pt idx="4">
                  <c:v>0.8</c:v>
                </c:pt>
                <c:pt idx="5">
                  <c:v>0.2</c:v>
                </c:pt>
                <c:pt idx="6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0830080"/>
        <c:axId val="-1732371824"/>
      </c:areaChart>
      <c:catAx>
        <c:axId val="-16808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32371824"/>
        <c:crosses val="autoZero"/>
        <c:auto val="1"/>
        <c:lblAlgn val="ctr"/>
        <c:lblOffset val="100"/>
        <c:tickMarkSkip val="1"/>
        <c:noMultiLvlLbl val="1"/>
      </c:catAx>
      <c:valAx>
        <c:axId val="-17323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083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初始化时间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static!$K$14</c:f>
              <c:strCache>
                <c:ptCount val="1"/>
                <c:pt idx="0">
                  <c:v>init(Box)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static!$K$15:$K$21</c:f>
              <c:numCache>
                <c:formatCode>General</c:formatCode>
                <c:ptCount val="7"/>
                <c:pt idx="0">
                  <c:v>3.73184</c:v>
                </c:pt>
                <c:pt idx="1">
                  <c:v>5.3577600000000007</c:v>
                </c:pt>
                <c:pt idx="2">
                  <c:v>29.979199999999995</c:v>
                </c:pt>
                <c:pt idx="3">
                  <c:v>24.791999999999998</c:v>
                </c:pt>
                <c:pt idx="4">
                  <c:v>69.970880000000008</c:v>
                </c:pt>
                <c:pt idx="5">
                  <c:v>128.42592000000002</c:v>
                </c:pt>
                <c:pt idx="6">
                  <c:v>141.42655999999999</c:v>
                </c:pt>
              </c:numCache>
            </c:numRef>
          </c:val>
        </c:ser>
        <c:ser>
          <c:idx val="1"/>
          <c:order val="1"/>
          <c:tx>
            <c:strRef>
              <c:f>static!$L$14</c:f>
              <c:strCache>
                <c:ptCount val="1"/>
                <c:pt idx="0">
                  <c:v>init(Sphere)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static!$L$15:$L$21</c:f>
              <c:numCache>
                <c:formatCode>General</c:formatCode>
                <c:ptCount val="7"/>
                <c:pt idx="0">
                  <c:v>4.8294400000000008</c:v>
                </c:pt>
                <c:pt idx="1">
                  <c:v>4.9292800000000003</c:v>
                </c:pt>
                <c:pt idx="2">
                  <c:v>38.999360000000003</c:v>
                </c:pt>
                <c:pt idx="3">
                  <c:v>44.623999999999995</c:v>
                </c:pt>
                <c:pt idx="4">
                  <c:v>129.94592</c:v>
                </c:pt>
                <c:pt idx="5">
                  <c:v>214.07519999999997</c:v>
                </c:pt>
                <c:pt idx="6">
                  <c:v>265.2208</c:v>
                </c:pt>
              </c:numCache>
            </c:numRef>
          </c:val>
        </c:ser>
        <c:ser>
          <c:idx val="2"/>
          <c:order val="2"/>
          <c:tx>
            <c:strRef>
              <c:f>static!$M$14</c:f>
              <c:strCache>
                <c:ptCount val="1"/>
                <c:pt idx="0">
                  <c:v>init(kDop)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static!$M$15:$M$21</c:f>
              <c:numCache>
                <c:formatCode>General</c:formatCode>
                <c:ptCount val="7"/>
                <c:pt idx="0">
                  <c:v>2.7267200000000003</c:v>
                </c:pt>
                <c:pt idx="1">
                  <c:v>4.1923199999999996</c:v>
                </c:pt>
                <c:pt idx="2">
                  <c:v>18.411519999999999</c:v>
                </c:pt>
                <c:pt idx="3">
                  <c:v>10.265599999999999</c:v>
                </c:pt>
                <c:pt idx="4">
                  <c:v>60.700159999999997</c:v>
                </c:pt>
                <c:pt idx="5">
                  <c:v>101.20064000000001</c:v>
                </c:pt>
                <c:pt idx="6">
                  <c:v>109.08544000000001</c:v>
                </c:pt>
              </c:numCache>
            </c:numRef>
          </c:val>
        </c:ser>
        <c:ser>
          <c:idx val="3"/>
          <c:order val="3"/>
          <c:tx>
            <c:strRef>
              <c:f>static!$N$14</c:f>
              <c:strCache>
                <c:ptCount val="1"/>
                <c:pt idx="0">
                  <c:v>init(kCBP)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static!$N$15:$N$21</c:f>
              <c:numCache>
                <c:formatCode>General</c:formatCode>
                <c:ptCount val="7"/>
                <c:pt idx="0">
                  <c:v>3.5065599999999999</c:v>
                </c:pt>
                <c:pt idx="1">
                  <c:v>4.82592</c:v>
                </c:pt>
                <c:pt idx="2">
                  <c:v>18.997119999999999</c:v>
                </c:pt>
                <c:pt idx="3">
                  <c:v>10.611199999999998</c:v>
                </c:pt>
                <c:pt idx="4">
                  <c:v>61.437120000000007</c:v>
                </c:pt>
                <c:pt idx="5">
                  <c:v>102.4016</c:v>
                </c:pt>
                <c:pt idx="6">
                  <c:v>111.65824000000001</c:v>
                </c:pt>
              </c:numCache>
            </c:numRef>
          </c:val>
        </c:ser>
        <c:ser>
          <c:idx val="4"/>
          <c:order val="4"/>
          <c:tx>
            <c:strRef>
              <c:f>static!$O$14</c:f>
              <c:strCache>
                <c:ptCount val="1"/>
                <c:pt idx="0">
                  <c:v>init(Convexhull)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static!$O$15:$O$21</c:f>
              <c:numCache>
                <c:formatCode>General</c:formatCode>
                <c:ptCount val="7"/>
                <c:pt idx="0">
                  <c:v>4.7721600000000004</c:v>
                </c:pt>
                <c:pt idx="1">
                  <c:v>6.2467199999999989</c:v>
                </c:pt>
                <c:pt idx="2">
                  <c:v>22.862719999999999</c:v>
                </c:pt>
                <c:pt idx="3">
                  <c:v>13.9552</c:v>
                </c:pt>
                <c:pt idx="4">
                  <c:v>61.227199999999996</c:v>
                </c:pt>
                <c:pt idx="5">
                  <c:v>113.67968</c:v>
                </c:pt>
                <c:pt idx="6">
                  <c:v>133.65376000000001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167552"/>
        <c:axId val="-2045181088"/>
      </c:areaChart>
      <c:catAx>
        <c:axId val="-15771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5181088"/>
        <c:crosses val="autoZero"/>
        <c:auto val="1"/>
        <c:lblAlgn val="ctr"/>
        <c:lblOffset val="100"/>
        <c:tickMarkSkip val="1"/>
        <c:noMultiLvlLbl val="0"/>
      </c:catAx>
      <c:valAx>
        <c:axId val="-20451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716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碰撞检测（</a:t>
            </a:r>
            <a:r>
              <a:rPr lang="en-US" altLang="zh-CN"/>
              <a:t>box</a:t>
            </a:r>
            <a:r>
              <a:rPr lang="zh-CN" altLang="en-US"/>
              <a:t>先过滤）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static!$R$2</c:f>
              <c:strCache>
                <c:ptCount val="1"/>
                <c:pt idx="0">
                  <c:v>CD(kDop)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static!$AC$3:$AC$9</c:f>
              <c:numCache>
                <c:formatCode>General</c:formatCode>
                <c:ptCount val="7"/>
                <c:pt idx="0">
                  <c:v>3.4</c:v>
                </c:pt>
                <c:pt idx="1">
                  <c:v>5.4</c:v>
                </c:pt>
                <c:pt idx="2">
                  <c:v>3.8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2.8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static!$S$2</c:f>
              <c:strCache>
                <c:ptCount val="1"/>
                <c:pt idx="0">
                  <c:v>CD(kCBP)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static!$AD$3:$AD$9</c:f>
              <c:numCache>
                <c:formatCode>General</c:formatCode>
                <c:ptCount val="7"/>
                <c:pt idx="0">
                  <c:v>4</c:v>
                </c:pt>
                <c:pt idx="1">
                  <c:v>5.8</c:v>
                </c:pt>
                <c:pt idx="2">
                  <c:v>3</c:v>
                </c:pt>
                <c:pt idx="3">
                  <c:v>0.2</c:v>
                </c:pt>
                <c:pt idx="4">
                  <c:v>0.8</c:v>
                </c:pt>
                <c:pt idx="5">
                  <c:v>0.4</c:v>
                </c:pt>
                <c:pt idx="6">
                  <c:v>2.8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static!$T$2</c:f>
              <c:strCache>
                <c:ptCount val="1"/>
                <c:pt idx="0">
                  <c:v>CD(Convexhull)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static!$AE$3:$AE$9</c:f>
              <c:numCache>
                <c:formatCode>General</c:formatCode>
                <c:ptCount val="7"/>
                <c:pt idx="0">
                  <c:v>4.8</c:v>
                </c:pt>
                <c:pt idx="1">
                  <c:v>5.8</c:v>
                </c:pt>
                <c:pt idx="2">
                  <c:v>4.2</c:v>
                </c:pt>
                <c:pt idx="3">
                  <c:v>0</c:v>
                </c:pt>
                <c:pt idx="4">
                  <c:v>0.8</c:v>
                </c:pt>
                <c:pt idx="5">
                  <c:v>0.2</c:v>
                </c:pt>
                <c:pt idx="6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0826272"/>
        <c:axId val="-1577745040"/>
      </c:lineChart>
      <c:catAx>
        <c:axId val="-16808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7745040"/>
        <c:crosses val="autoZero"/>
        <c:auto val="1"/>
        <c:lblAlgn val="ctr"/>
        <c:lblOffset val="100"/>
        <c:noMultiLvlLbl val="0"/>
      </c:catAx>
      <c:valAx>
        <c:axId val="-15777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08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static!$Z$76</c:f>
              <c:strCache>
                <c:ptCount val="1"/>
                <c:pt idx="0">
                  <c:v>initAfterBox(kDop)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static!$Z$85:$Z$91</c:f>
              <c:numCache>
                <c:formatCode>General</c:formatCode>
                <c:ptCount val="7"/>
                <c:pt idx="0">
                  <c:v>4.0098823529411769</c:v>
                </c:pt>
                <c:pt idx="1">
                  <c:v>8.734</c:v>
                </c:pt>
                <c:pt idx="2">
                  <c:v>46.028800000000004</c:v>
                </c:pt>
                <c:pt idx="3">
                  <c:v>51.327999999999996</c:v>
                </c:pt>
                <c:pt idx="4">
                  <c:v>216.7862857142857</c:v>
                </c:pt>
                <c:pt idx="5">
                  <c:v>281.1128888888889</c:v>
                </c:pt>
                <c:pt idx="6">
                  <c:v>340.892</c:v>
                </c:pt>
              </c:numCache>
            </c:numRef>
          </c:val>
        </c:ser>
        <c:ser>
          <c:idx val="1"/>
          <c:order val="1"/>
          <c:tx>
            <c:strRef>
              <c:f>static!$AA$76</c:f>
              <c:strCache>
                <c:ptCount val="1"/>
                <c:pt idx="0">
                  <c:v>initAfterBox(kCBP)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static!$AA$85:$AA$91</c:f>
              <c:numCache>
                <c:formatCode>General</c:formatCode>
                <c:ptCount val="7"/>
                <c:pt idx="0">
                  <c:v>5.1567058823529415</c:v>
                </c:pt>
                <c:pt idx="1">
                  <c:v>10.054</c:v>
                </c:pt>
                <c:pt idx="2">
                  <c:v>47.492800000000003</c:v>
                </c:pt>
                <c:pt idx="3">
                  <c:v>53.055999999999997</c:v>
                </c:pt>
                <c:pt idx="4">
                  <c:v>219.41828571428573</c:v>
                </c:pt>
                <c:pt idx="5">
                  <c:v>284.44888888888886</c:v>
                </c:pt>
                <c:pt idx="6">
                  <c:v>348.93200000000002</c:v>
                </c:pt>
              </c:numCache>
            </c:numRef>
          </c:val>
        </c:ser>
        <c:ser>
          <c:idx val="2"/>
          <c:order val="2"/>
          <c:tx>
            <c:strRef>
              <c:f>static!$AB$76</c:f>
              <c:strCache>
                <c:ptCount val="1"/>
                <c:pt idx="0">
                  <c:v>initAfterBox(Convexhull)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static!$AB$85:$AB$91</c:f>
              <c:numCache>
                <c:formatCode>General</c:formatCode>
                <c:ptCount val="7"/>
                <c:pt idx="0">
                  <c:v>7.0178823529411769</c:v>
                </c:pt>
                <c:pt idx="1">
                  <c:v>13.013999999999998</c:v>
                </c:pt>
                <c:pt idx="2">
                  <c:v>57.156799999999997</c:v>
                </c:pt>
                <c:pt idx="3">
                  <c:v>69.775999999999996</c:v>
                </c:pt>
                <c:pt idx="4">
                  <c:v>218.6685714285714</c:v>
                </c:pt>
                <c:pt idx="5">
                  <c:v>315.77688888888889</c:v>
                </c:pt>
                <c:pt idx="6">
                  <c:v>417.66800000000001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5018176"/>
        <c:axId val="-1675017632"/>
      </c:areaChart>
      <c:catAx>
        <c:axId val="-1675018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5017632"/>
        <c:crosses val="autoZero"/>
        <c:auto val="1"/>
        <c:lblAlgn val="ctr"/>
        <c:lblOffset val="100"/>
        <c:noMultiLvlLbl val="0"/>
      </c:catAx>
      <c:valAx>
        <c:axId val="-16750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501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static!$Z$2</c:f>
              <c:strCache>
                <c:ptCount val="1"/>
                <c:pt idx="0">
                  <c:v>initAfterBox(kDop)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static!$Z$10:$Z$16</c:f>
              <c:numCache>
                <c:formatCode>General</c:formatCode>
                <c:ptCount val="7"/>
                <c:pt idx="0">
                  <c:v>5.3609484536082466</c:v>
                </c:pt>
                <c:pt idx="1">
                  <c:v>10.884666666666666</c:v>
                </c:pt>
                <c:pt idx="2">
                  <c:v>73.295000000000016</c:v>
                </c:pt>
                <c:pt idx="3">
                  <c:v>75.662434782608699</c:v>
                </c:pt>
                <c:pt idx="4">
                  <c:v>194.58553846153848</c:v>
                </c:pt>
                <c:pt idx="5">
                  <c:v>322.7423</c:v>
                </c:pt>
                <c:pt idx="6">
                  <c:v>334.05</c:v>
                </c:pt>
              </c:numCache>
            </c:numRef>
          </c:val>
        </c:ser>
        <c:ser>
          <c:idx val="1"/>
          <c:order val="1"/>
          <c:tx>
            <c:strRef>
              <c:f>static!$AA$2</c:f>
              <c:strCache>
                <c:ptCount val="1"/>
                <c:pt idx="0">
                  <c:v>initAfterBox(kCBP)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static!$AA$10:$AA$16</c:f>
              <c:numCache>
                <c:formatCode>General</c:formatCode>
                <c:ptCount val="7"/>
                <c:pt idx="0">
                  <c:v>6.0481855670103091</c:v>
                </c:pt>
                <c:pt idx="1">
                  <c:v>11.934666666666667</c:v>
                </c:pt>
                <c:pt idx="2">
                  <c:v>65.302000000000007</c:v>
                </c:pt>
                <c:pt idx="3">
                  <c:v>72.194260869565227</c:v>
                </c:pt>
                <c:pt idx="4">
                  <c:v>184.58943589743589</c:v>
                </c:pt>
                <c:pt idx="5">
                  <c:v>326.47950000000003</c:v>
                </c:pt>
                <c:pt idx="6">
                  <c:v>342.80200000000002</c:v>
                </c:pt>
              </c:numCache>
            </c:numRef>
          </c:val>
        </c:ser>
        <c:ser>
          <c:idx val="2"/>
          <c:order val="2"/>
          <c:tx>
            <c:strRef>
              <c:f>static!$AB$2</c:f>
              <c:strCache>
                <c:ptCount val="1"/>
                <c:pt idx="0">
                  <c:v>initAfterBox(Convexhull)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static!$AB$10:$AB$16</c:f>
              <c:numCache>
                <c:formatCode>General</c:formatCode>
                <c:ptCount val="7"/>
                <c:pt idx="0">
                  <c:v>8.3086597938144315</c:v>
                </c:pt>
                <c:pt idx="1">
                  <c:v>15.302666666666669</c:v>
                </c:pt>
                <c:pt idx="2">
                  <c:v>71.010999999999996</c:v>
                </c:pt>
                <c:pt idx="3">
                  <c:v>84.122086956521755</c:v>
                </c:pt>
                <c:pt idx="4">
                  <c:v>168.48102564102561</c:v>
                </c:pt>
                <c:pt idx="5">
                  <c:v>358.58239999999995</c:v>
                </c:pt>
                <c:pt idx="6">
                  <c:v>413.41800000000001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75760"/>
        <c:axId val="-1980075216"/>
      </c:areaChart>
      <c:catAx>
        <c:axId val="-1980075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0075216"/>
        <c:crosses val="autoZero"/>
        <c:auto val="1"/>
        <c:lblAlgn val="ctr"/>
        <c:lblOffset val="100"/>
        <c:noMultiLvlLbl val="0"/>
      </c:catAx>
      <c:valAx>
        <c:axId val="-19800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00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初始化时间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static!$K$14</c:f>
              <c:strCache>
                <c:ptCount val="1"/>
                <c:pt idx="0">
                  <c:v>init(Box)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xVal>
          <c:yVal>
            <c:numRef>
              <c:f>static!$K$15:$K$21</c:f>
              <c:numCache>
                <c:formatCode>General</c:formatCode>
                <c:ptCount val="7"/>
                <c:pt idx="0">
                  <c:v>3.73184</c:v>
                </c:pt>
                <c:pt idx="1">
                  <c:v>5.3577600000000007</c:v>
                </c:pt>
                <c:pt idx="2">
                  <c:v>29.979199999999995</c:v>
                </c:pt>
                <c:pt idx="3">
                  <c:v>24.791999999999998</c:v>
                </c:pt>
                <c:pt idx="4">
                  <c:v>69.970880000000008</c:v>
                </c:pt>
                <c:pt idx="5">
                  <c:v>128.42592000000002</c:v>
                </c:pt>
                <c:pt idx="6">
                  <c:v>141.42655999999999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static!$L$14</c:f>
              <c:strCache>
                <c:ptCount val="1"/>
                <c:pt idx="0">
                  <c:v>init(Sphere)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xVal>
          <c:yVal>
            <c:numRef>
              <c:f>static!$L$15:$L$21</c:f>
              <c:numCache>
                <c:formatCode>General</c:formatCode>
                <c:ptCount val="7"/>
                <c:pt idx="0">
                  <c:v>4.8294400000000008</c:v>
                </c:pt>
                <c:pt idx="1">
                  <c:v>4.9292800000000003</c:v>
                </c:pt>
                <c:pt idx="2">
                  <c:v>38.999360000000003</c:v>
                </c:pt>
                <c:pt idx="3">
                  <c:v>44.623999999999995</c:v>
                </c:pt>
                <c:pt idx="4">
                  <c:v>129.94592</c:v>
                </c:pt>
                <c:pt idx="5">
                  <c:v>214.07519999999997</c:v>
                </c:pt>
                <c:pt idx="6">
                  <c:v>265.2208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static!$M$14</c:f>
              <c:strCache>
                <c:ptCount val="1"/>
                <c:pt idx="0">
                  <c:v>init(kDop)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xVal>
          <c:yVal>
            <c:numRef>
              <c:f>static!$M$15:$M$21</c:f>
              <c:numCache>
                <c:formatCode>General</c:formatCode>
                <c:ptCount val="7"/>
                <c:pt idx="0">
                  <c:v>2.7267200000000003</c:v>
                </c:pt>
                <c:pt idx="1">
                  <c:v>4.1923199999999996</c:v>
                </c:pt>
                <c:pt idx="2">
                  <c:v>18.411519999999999</c:v>
                </c:pt>
                <c:pt idx="3">
                  <c:v>10.265599999999999</c:v>
                </c:pt>
                <c:pt idx="4">
                  <c:v>60.700159999999997</c:v>
                </c:pt>
                <c:pt idx="5">
                  <c:v>101.20064000000001</c:v>
                </c:pt>
                <c:pt idx="6">
                  <c:v>109.08544000000001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static!$N$14</c:f>
              <c:strCache>
                <c:ptCount val="1"/>
                <c:pt idx="0">
                  <c:v>init(kCBP)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xVal>
          <c:yVal>
            <c:numRef>
              <c:f>static!$N$15:$N$21</c:f>
              <c:numCache>
                <c:formatCode>General</c:formatCode>
                <c:ptCount val="7"/>
                <c:pt idx="0">
                  <c:v>3.5065599999999999</c:v>
                </c:pt>
                <c:pt idx="1">
                  <c:v>4.82592</c:v>
                </c:pt>
                <c:pt idx="2">
                  <c:v>18.997119999999999</c:v>
                </c:pt>
                <c:pt idx="3">
                  <c:v>10.611199999999998</c:v>
                </c:pt>
                <c:pt idx="4">
                  <c:v>61.437120000000007</c:v>
                </c:pt>
                <c:pt idx="5">
                  <c:v>102.4016</c:v>
                </c:pt>
                <c:pt idx="6">
                  <c:v>111.65824000000001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static!$O$14</c:f>
              <c:strCache>
                <c:ptCount val="1"/>
                <c:pt idx="0">
                  <c:v>init(Convexhull)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xVal>
          <c:yVal>
            <c:numRef>
              <c:f>static!$O$15:$O$21</c:f>
              <c:numCache>
                <c:formatCode>General</c:formatCode>
                <c:ptCount val="7"/>
                <c:pt idx="0">
                  <c:v>4.7721600000000004</c:v>
                </c:pt>
                <c:pt idx="1">
                  <c:v>6.2467199999999989</c:v>
                </c:pt>
                <c:pt idx="2">
                  <c:v>22.862719999999999</c:v>
                </c:pt>
                <c:pt idx="3">
                  <c:v>13.9552</c:v>
                </c:pt>
                <c:pt idx="4">
                  <c:v>61.227199999999996</c:v>
                </c:pt>
                <c:pt idx="5">
                  <c:v>113.67968</c:v>
                </c:pt>
                <c:pt idx="6">
                  <c:v>133.65376000000001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0865440"/>
        <c:axId val="-1577153408"/>
      </c:scatterChart>
      <c:valAx>
        <c:axId val="-16708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7153408"/>
        <c:crosses val="autoZero"/>
        <c:crossBetween val="midCat"/>
      </c:valAx>
      <c:valAx>
        <c:axId val="-15771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708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命中率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static!$U$2</c:f>
              <c:strCache>
                <c:ptCount val="1"/>
                <c:pt idx="0">
                  <c:v>hitRate(Box)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static!$U$3:$U$9</c:f>
              <c:numCache>
                <c:formatCode>0.00_ </c:formatCode>
                <c:ptCount val="7"/>
                <c:pt idx="0">
                  <c:v>48.06</c:v>
                </c:pt>
                <c:pt idx="1">
                  <c:v>77.27000000000001</c:v>
                </c:pt>
                <c:pt idx="2">
                  <c:v>36.9</c:v>
                </c:pt>
                <c:pt idx="3">
                  <c:v>33.33</c:v>
                </c:pt>
                <c:pt idx="4">
                  <c:v>20.590000000000003</c:v>
                </c:pt>
                <c:pt idx="5">
                  <c:v>63.160000000000004</c:v>
                </c:pt>
                <c:pt idx="6">
                  <c:v>75</c:v>
                </c:pt>
              </c:numCache>
            </c:numRef>
          </c:val>
        </c:ser>
        <c:ser>
          <c:idx val="1"/>
          <c:order val="1"/>
          <c:tx>
            <c:strRef>
              <c:f>static!$V$2</c:f>
              <c:strCache>
                <c:ptCount val="1"/>
                <c:pt idx="0">
                  <c:v>hitRate(Sphere)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static!$V$3:$V$9</c:f>
              <c:numCache>
                <c:formatCode>0.00_ </c:formatCode>
                <c:ptCount val="7"/>
                <c:pt idx="0">
                  <c:v>35.15</c:v>
                </c:pt>
                <c:pt idx="1">
                  <c:v>66.67</c:v>
                </c:pt>
                <c:pt idx="2">
                  <c:v>24.8</c:v>
                </c:pt>
                <c:pt idx="3">
                  <c:v>11.63</c:v>
                </c:pt>
                <c:pt idx="4">
                  <c:v>14.000000000000002</c:v>
                </c:pt>
                <c:pt idx="5">
                  <c:v>40</c:v>
                </c:pt>
                <c:pt idx="6">
                  <c:v>21.43</c:v>
                </c:pt>
              </c:numCache>
            </c:numRef>
          </c:val>
        </c:ser>
        <c:ser>
          <c:idx val="2"/>
          <c:order val="2"/>
          <c:tx>
            <c:strRef>
              <c:f>static!$W$2</c:f>
              <c:strCache>
                <c:ptCount val="1"/>
                <c:pt idx="0">
                  <c:v>hitRate(kDop)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static!$W$3:$W$9</c:f>
              <c:numCache>
                <c:formatCode>0.00_ </c:formatCode>
                <c:ptCount val="7"/>
                <c:pt idx="0">
                  <c:v>67.08</c:v>
                </c:pt>
                <c:pt idx="1">
                  <c:v>89.47</c:v>
                </c:pt>
                <c:pt idx="2">
                  <c:v>55.36</c:v>
                </c:pt>
                <c:pt idx="3">
                  <c:v>62.5</c:v>
                </c:pt>
                <c:pt idx="4">
                  <c:v>31.819999999999997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static!$X$2</c:f>
              <c:strCache>
                <c:ptCount val="1"/>
                <c:pt idx="0">
                  <c:v>hitRate(kCBP)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static!$X$3:$X$9</c:f>
              <c:numCache>
                <c:formatCode>0.00_ </c:formatCode>
                <c:ptCount val="7"/>
                <c:pt idx="0">
                  <c:v>74.19</c:v>
                </c:pt>
                <c:pt idx="1">
                  <c:v>89.95</c:v>
                </c:pt>
                <c:pt idx="2">
                  <c:v>72.94</c:v>
                </c:pt>
                <c:pt idx="3">
                  <c:v>71.430000000000007</c:v>
                </c:pt>
                <c:pt idx="4">
                  <c:v>46.67</c:v>
                </c:pt>
                <c:pt idx="5">
                  <c:v>92.31</c:v>
                </c:pt>
                <c:pt idx="6">
                  <c:v>100</c:v>
                </c:pt>
              </c:numCache>
            </c:numRef>
          </c:val>
        </c:ser>
        <c:ser>
          <c:idx val="4"/>
          <c:order val="4"/>
          <c:tx>
            <c:strRef>
              <c:f>static!$Y$2</c:f>
              <c:strCache>
                <c:ptCount val="1"/>
                <c:pt idx="0">
                  <c:v>hitRate(Convexhull)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static!$C$3:$C$9</c:f>
              <c:strCache>
                <c:ptCount val="7"/>
                <c:pt idx="0">
                  <c:v>Bunny</c:v>
                </c:pt>
                <c:pt idx="1">
                  <c:v>Apple</c:v>
                </c:pt>
                <c:pt idx="2">
                  <c:v>HappyBuddha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 </c:v>
                </c:pt>
              </c:strCache>
            </c:strRef>
          </c:cat>
          <c:val>
            <c:numRef>
              <c:f>static!$Y$3:$Y$9</c:f>
              <c:numCache>
                <c:formatCode>0.00_ </c:formatCode>
                <c:ptCount val="7"/>
                <c:pt idx="0">
                  <c:v>88.949999999999989</c:v>
                </c:pt>
                <c:pt idx="1">
                  <c:v>97.65</c:v>
                </c:pt>
                <c:pt idx="2">
                  <c:v>88.570000000000022</c:v>
                </c:pt>
                <c:pt idx="3">
                  <c:v>83.33</c:v>
                </c:pt>
                <c:pt idx="4">
                  <c:v>63.639999999999993</c:v>
                </c:pt>
                <c:pt idx="5">
                  <c:v>92.31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172448"/>
        <c:axId val="-1577164832"/>
      </c:areaChart>
      <c:catAx>
        <c:axId val="-15771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7164832"/>
        <c:crosses val="autoZero"/>
        <c:auto val="1"/>
        <c:lblAlgn val="ctr"/>
        <c:lblOffset val="100"/>
        <c:noMultiLvlLbl val="1"/>
      </c:catAx>
      <c:valAx>
        <c:axId val="-15771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717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16</xdr:row>
      <xdr:rowOff>28574</xdr:rowOff>
    </xdr:from>
    <xdr:to>
      <xdr:col>9</xdr:col>
      <xdr:colOff>104775</xdr:colOff>
      <xdr:row>33</xdr:row>
      <xdr:rowOff>114299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333376</xdr:colOff>
      <xdr:row>41</xdr:row>
      <xdr:rowOff>166006</xdr:rowOff>
    </xdr:from>
    <xdr:to>
      <xdr:col>28</xdr:col>
      <xdr:colOff>585787</xdr:colOff>
      <xdr:row>57</xdr:row>
      <xdr:rowOff>166006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609601</xdr:colOff>
      <xdr:row>19</xdr:row>
      <xdr:rowOff>85725</xdr:rowOff>
    </xdr:from>
    <xdr:to>
      <xdr:col>23</xdr:col>
      <xdr:colOff>180976</xdr:colOff>
      <xdr:row>33</xdr:row>
      <xdr:rowOff>28575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40</xdr:row>
      <xdr:rowOff>161925</xdr:rowOff>
    </xdr:from>
    <xdr:to>
      <xdr:col>14</xdr:col>
      <xdr:colOff>361950</xdr:colOff>
      <xdr:row>56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257175</xdr:colOff>
      <xdr:row>28</xdr:row>
      <xdr:rowOff>38100</xdr:rowOff>
    </xdr:from>
    <xdr:to>
      <xdr:col>26</xdr:col>
      <xdr:colOff>600075</xdr:colOff>
      <xdr:row>41</xdr:row>
      <xdr:rowOff>152400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633412</xdr:colOff>
      <xdr:row>76</xdr:row>
      <xdr:rowOff>9525</xdr:rowOff>
    </xdr:from>
    <xdr:to>
      <xdr:col>30</xdr:col>
      <xdr:colOff>966787</xdr:colOff>
      <xdr:row>92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319087</xdr:colOff>
      <xdr:row>11</xdr:row>
      <xdr:rowOff>114300</xdr:rowOff>
    </xdr:from>
    <xdr:to>
      <xdr:col>30</xdr:col>
      <xdr:colOff>652462</xdr:colOff>
      <xdr:row>27</xdr:row>
      <xdr:rowOff>114300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228600</xdr:colOff>
      <xdr:row>28</xdr:row>
      <xdr:rowOff>19050</xdr:rowOff>
    </xdr:from>
    <xdr:to>
      <xdr:col>9</xdr:col>
      <xdr:colOff>381000</xdr:colOff>
      <xdr:row>44</xdr:row>
      <xdr:rowOff>19050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638175</xdr:colOff>
      <xdr:row>39</xdr:row>
      <xdr:rowOff>142875</xdr:rowOff>
    </xdr:from>
    <xdr:to>
      <xdr:col>21</xdr:col>
      <xdr:colOff>300036</xdr:colOff>
      <xdr:row>55</xdr:row>
      <xdr:rowOff>142875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423862</xdr:colOff>
      <xdr:row>19</xdr:row>
      <xdr:rowOff>66675</xdr:rowOff>
    </xdr:from>
    <xdr:to>
      <xdr:col>16</xdr:col>
      <xdr:colOff>119062</xdr:colOff>
      <xdr:row>35</xdr:row>
      <xdr:rowOff>66675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609600</xdr:colOff>
      <xdr:row>40</xdr:row>
      <xdr:rowOff>161925</xdr:rowOff>
    </xdr:from>
    <xdr:to>
      <xdr:col>6</xdr:col>
      <xdr:colOff>619125</xdr:colOff>
      <xdr:row>56</xdr:row>
      <xdr:rowOff>161925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390525</xdr:colOff>
      <xdr:row>7</xdr:row>
      <xdr:rowOff>133350</xdr:rowOff>
    </xdr:from>
    <xdr:to>
      <xdr:col>24</xdr:col>
      <xdr:colOff>438150</xdr:colOff>
      <xdr:row>21</xdr:row>
      <xdr:rowOff>76200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28575</xdr:rowOff>
    </xdr:from>
    <xdr:to>
      <xdr:col>23</xdr:col>
      <xdr:colOff>247650</xdr:colOff>
      <xdr:row>17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19</xdr:row>
      <xdr:rowOff>19050</xdr:rowOff>
    </xdr:from>
    <xdr:to>
      <xdr:col>23</xdr:col>
      <xdr:colOff>352425</xdr:colOff>
      <xdr:row>35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10</xdr:row>
      <xdr:rowOff>38100</xdr:rowOff>
    </xdr:from>
    <xdr:to>
      <xdr:col>17</xdr:col>
      <xdr:colOff>523875</xdr:colOff>
      <xdr:row>26</xdr:row>
      <xdr:rowOff>38100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371475</xdr:colOff>
      <xdr:row>28</xdr:row>
      <xdr:rowOff>38100</xdr:rowOff>
    </xdr:from>
    <xdr:to>
      <xdr:col>13</xdr:col>
      <xdr:colOff>142875</xdr:colOff>
      <xdr:row>44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5"/>
  <sheetViews>
    <sheetView topLeftCell="C88" zoomScaleNormal="100" workbookViewId="0">
      <pane xSplit="5355" topLeftCell="P1" activePane="topRight"/>
      <selection activeCell="C2" sqref="A2:XFD9"/>
      <selection pane="topRight" activeCell="AD99" sqref="AD99:AE106"/>
    </sheetView>
  </sheetViews>
  <sheetFormatPr defaultRowHeight="13.5" x14ac:dyDescent="0.15"/>
  <cols>
    <col min="2" max="2" width="12" customWidth="1"/>
    <col min="3" max="3" width="10.375" style="4" customWidth="1"/>
    <col min="10" max="10" width="7.5" customWidth="1"/>
    <col min="11" max="11" width="10.375" customWidth="1"/>
    <col min="15" max="15" width="10.125" customWidth="1"/>
    <col min="21" max="21" width="13.75" style="6" customWidth="1"/>
    <col min="22" max="22" width="9.5" style="6" bestFit="1" customWidth="1"/>
    <col min="23" max="23" width="10.125" style="6" customWidth="1"/>
    <col min="24" max="25" width="11.75" style="6" bestFit="1" customWidth="1"/>
    <col min="29" max="29" width="14.25" customWidth="1"/>
    <col min="30" max="30" width="14.375" customWidth="1"/>
    <col min="31" max="31" width="14.75" customWidth="1"/>
  </cols>
  <sheetData>
    <row r="1" spans="1:33" x14ac:dyDescent="0.15">
      <c r="B1" t="s">
        <v>31</v>
      </c>
      <c r="F1" s="2" t="s">
        <v>49</v>
      </c>
      <c r="G1" s="2"/>
      <c r="H1" s="2"/>
      <c r="I1" s="2"/>
      <c r="J1" s="2"/>
      <c r="K1" s="2"/>
      <c r="L1" s="2"/>
      <c r="M1" s="2"/>
      <c r="N1" s="2"/>
      <c r="O1" s="2"/>
      <c r="AG1" t="s">
        <v>57</v>
      </c>
    </row>
    <row r="2" spans="1:33" x14ac:dyDescent="0.15">
      <c r="A2" t="s">
        <v>55</v>
      </c>
      <c r="B2" t="s">
        <v>29</v>
      </c>
      <c r="C2" s="4" t="s">
        <v>0</v>
      </c>
      <c r="D2" t="s">
        <v>27</v>
      </c>
      <c r="E2" t="s">
        <v>28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s="6" t="s">
        <v>16</v>
      </c>
      <c r="V2" s="6" t="s">
        <v>17</v>
      </c>
      <c r="W2" s="6" t="s">
        <v>18</v>
      </c>
      <c r="X2" s="6" t="s">
        <v>19</v>
      </c>
      <c r="Y2" s="6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51</v>
      </c>
      <c r="AG2" t="s">
        <v>56</v>
      </c>
    </row>
    <row r="3" spans="1:33" x14ac:dyDescent="0.15">
      <c r="A3">
        <v>1</v>
      </c>
      <c r="B3">
        <v>100</v>
      </c>
      <c r="C3" s="4" t="s">
        <v>59</v>
      </c>
      <c r="D3">
        <v>2503</v>
      </c>
      <c r="E3">
        <v>4968</v>
      </c>
      <c r="F3">
        <v>0</v>
      </c>
      <c r="G3">
        <v>0</v>
      </c>
      <c r="H3">
        <v>0.13600000000000001</v>
      </c>
      <c r="I3">
        <v>0.96</v>
      </c>
      <c r="J3">
        <v>3.1439999999999997</v>
      </c>
      <c r="K3">
        <v>3.73184</v>
      </c>
      <c r="L3">
        <v>4.8294400000000008</v>
      </c>
      <c r="M3">
        <v>2.7267200000000003</v>
      </c>
      <c r="N3">
        <v>3.5065599999999999</v>
      </c>
      <c r="O3">
        <v>4.7721600000000004</v>
      </c>
      <c r="P3">
        <v>3.2</v>
      </c>
      <c r="Q3">
        <v>3.4</v>
      </c>
      <c r="R3">
        <v>3.4</v>
      </c>
      <c r="S3">
        <v>4</v>
      </c>
      <c r="T3">
        <v>4.8</v>
      </c>
      <c r="U3" s="6">
        <v>48.06</v>
      </c>
      <c r="V3" s="6">
        <v>35.15</v>
      </c>
      <c r="W3" s="6">
        <v>67.08</v>
      </c>
      <c r="X3" s="6">
        <v>74.19</v>
      </c>
      <c r="Y3" s="6">
        <v>88.949999999999989</v>
      </c>
      <c r="Z3">
        <v>520.01199999999994</v>
      </c>
      <c r="AA3">
        <v>586.67399999999998</v>
      </c>
      <c r="AB3">
        <v>805.93999999999994</v>
      </c>
      <c r="AC3">
        <v>3.4</v>
      </c>
      <c r="AD3">
        <v>4</v>
      </c>
      <c r="AE3">
        <v>4.8</v>
      </c>
      <c r="AF3">
        <v>161</v>
      </c>
      <c r="AG3">
        <v>97</v>
      </c>
    </row>
    <row r="4" spans="1:33" x14ac:dyDescent="0.15">
      <c r="A4">
        <v>2</v>
      </c>
      <c r="B4">
        <v>100</v>
      </c>
      <c r="C4" s="4" t="s">
        <v>60</v>
      </c>
      <c r="D4">
        <v>8118</v>
      </c>
      <c r="E4">
        <v>9380</v>
      </c>
      <c r="F4">
        <v>2.4E-2</v>
      </c>
      <c r="G4">
        <v>0.04</v>
      </c>
      <c r="H4">
        <v>0.4</v>
      </c>
      <c r="I4">
        <v>1.72</v>
      </c>
      <c r="J4">
        <v>4.68</v>
      </c>
      <c r="K4">
        <v>5.3577600000000007</v>
      </c>
      <c r="L4">
        <v>4.9292800000000003</v>
      </c>
      <c r="M4">
        <v>4.1923199999999996</v>
      </c>
      <c r="N4">
        <v>4.82592</v>
      </c>
      <c r="O4">
        <v>6.2467199999999989</v>
      </c>
      <c r="P4">
        <v>5.6</v>
      </c>
      <c r="Q4">
        <v>5.4</v>
      </c>
      <c r="R4">
        <v>5.4</v>
      </c>
      <c r="S4">
        <v>5.8</v>
      </c>
      <c r="T4">
        <v>5.8</v>
      </c>
      <c r="U4" s="6">
        <v>77.27000000000001</v>
      </c>
      <c r="V4" s="6">
        <v>66.67</v>
      </c>
      <c r="W4" s="6">
        <v>89.47</v>
      </c>
      <c r="X4" s="6">
        <v>89.95</v>
      </c>
      <c r="Y4" s="6">
        <v>97.65</v>
      </c>
      <c r="Z4">
        <v>1012.274</v>
      </c>
      <c r="AA4">
        <v>1109.924</v>
      </c>
      <c r="AB4">
        <v>1423.1480000000001</v>
      </c>
      <c r="AC4">
        <v>5.4</v>
      </c>
      <c r="AD4">
        <v>5.8</v>
      </c>
      <c r="AE4">
        <v>5.8</v>
      </c>
      <c r="AF4">
        <v>170</v>
      </c>
      <c r="AG4">
        <v>93</v>
      </c>
    </row>
    <row r="5" spans="1:33" x14ac:dyDescent="0.15">
      <c r="A5">
        <v>3</v>
      </c>
      <c r="B5">
        <v>100</v>
      </c>
      <c r="C5" s="4" t="s">
        <v>61</v>
      </c>
      <c r="D5">
        <v>24810</v>
      </c>
      <c r="E5">
        <v>50000</v>
      </c>
      <c r="F5">
        <v>7.2000000000000008E-2</v>
      </c>
      <c r="G5">
        <v>0.12</v>
      </c>
      <c r="H5">
        <v>1.1679999999999999</v>
      </c>
      <c r="I5">
        <v>2.6319999999999997</v>
      </c>
      <c r="J5">
        <v>12.295999999999999</v>
      </c>
      <c r="K5">
        <v>29.979199999999995</v>
      </c>
      <c r="L5">
        <v>38.999360000000003</v>
      </c>
      <c r="M5">
        <v>18.411519999999999</v>
      </c>
      <c r="N5">
        <v>18.997119999999999</v>
      </c>
      <c r="O5">
        <v>22.862719999999999</v>
      </c>
      <c r="P5">
        <v>3.6</v>
      </c>
      <c r="Q5">
        <v>2.6</v>
      </c>
      <c r="R5">
        <v>3.8</v>
      </c>
      <c r="S5">
        <v>3</v>
      </c>
      <c r="T5">
        <v>4.2</v>
      </c>
      <c r="U5" s="6">
        <v>36.9</v>
      </c>
      <c r="V5" s="6">
        <v>24.8</v>
      </c>
      <c r="W5" s="6">
        <v>55.36</v>
      </c>
      <c r="X5" s="6">
        <v>72.94</v>
      </c>
      <c r="Y5" s="6">
        <v>88.570000000000022</v>
      </c>
      <c r="Z5">
        <v>6449.9600000000009</v>
      </c>
      <c r="AA5">
        <v>5746.576</v>
      </c>
      <c r="AB5">
        <v>6248.9679999999998</v>
      </c>
      <c r="AC5">
        <v>3.8</v>
      </c>
      <c r="AD5">
        <v>3</v>
      </c>
      <c r="AE5">
        <v>4.2</v>
      </c>
      <c r="AF5">
        <v>62</v>
      </c>
      <c r="AG5">
        <v>88</v>
      </c>
    </row>
    <row r="6" spans="1:33" x14ac:dyDescent="0.15">
      <c r="A6">
        <v>4</v>
      </c>
      <c r="B6">
        <v>50</v>
      </c>
      <c r="C6" s="4" t="s">
        <v>62</v>
      </c>
      <c r="D6">
        <v>40277</v>
      </c>
      <c r="E6">
        <v>80554</v>
      </c>
      <c r="F6">
        <v>0.11199999999999999</v>
      </c>
      <c r="G6">
        <v>0.2</v>
      </c>
      <c r="H6">
        <v>1.9680000000000002</v>
      </c>
      <c r="I6">
        <v>3.6960000000000002</v>
      </c>
      <c r="J6">
        <v>20.416</v>
      </c>
      <c r="K6">
        <v>24.791999999999998</v>
      </c>
      <c r="L6">
        <v>44.623999999999995</v>
      </c>
      <c r="M6">
        <v>10.265599999999999</v>
      </c>
      <c r="N6">
        <v>10.611199999999998</v>
      </c>
      <c r="O6">
        <v>13.9552</v>
      </c>
      <c r="P6">
        <v>0.4</v>
      </c>
      <c r="Q6">
        <v>0</v>
      </c>
      <c r="R6">
        <v>0.4</v>
      </c>
      <c r="S6">
        <v>0.2</v>
      </c>
      <c r="T6">
        <v>0</v>
      </c>
      <c r="U6" s="6">
        <v>33.33</v>
      </c>
      <c r="V6" s="6">
        <v>11.63</v>
      </c>
      <c r="W6" s="6">
        <v>62.5</v>
      </c>
      <c r="X6" s="6">
        <v>71.430000000000007</v>
      </c>
      <c r="Y6" s="6">
        <v>83.33</v>
      </c>
      <c r="Z6">
        <v>1740.2360000000001</v>
      </c>
      <c r="AA6">
        <v>1660.4680000000001</v>
      </c>
      <c r="AB6">
        <v>1934.8080000000002</v>
      </c>
      <c r="AC6">
        <v>0.4</v>
      </c>
      <c r="AD6">
        <v>0.2</v>
      </c>
      <c r="AE6">
        <v>0</v>
      </c>
      <c r="AF6">
        <v>5</v>
      </c>
      <c r="AG6">
        <v>23</v>
      </c>
    </row>
    <row r="7" spans="1:33" x14ac:dyDescent="0.15">
      <c r="A7">
        <v>5</v>
      </c>
      <c r="B7">
        <v>50</v>
      </c>
      <c r="C7" s="4" t="s">
        <v>63</v>
      </c>
      <c r="D7">
        <v>64349</v>
      </c>
      <c r="E7">
        <v>128314</v>
      </c>
      <c r="F7">
        <v>0.16800000000000001</v>
      </c>
      <c r="G7">
        <v>0.312</v>
      </c>
      <c r="H7">
        <v>3.1039999999999996</v>
      </c>
      <c r="I7">
        <v>5.7360000000000007</v>
      </c>
      <c r="J7" s="3">
        <v>40.6</v>
      </c>
      <c r="K7">
        <v>69.970880000000008</v>
      </c>
      <c r="L7">
        <v>129.94592</v>
      </c>
      <c r="M7">
        <v>60.700159999999997</v>
      </c>
      <c r="N7">
        <v>61.437120000000007</v>
      </c>
      <c r="O7">
        <v>61.227199999999996</v>
      </c>
      <c r="P7">
        <v>1</v>
      </c>
      <c r="Q7">
        <v>0</v>
      </c>
      <c r="R7">
        <v>0.2</v>
      </c>
      <c r="S7">
        <v>0.8</v>
      </c>
      <c r="T7">
        <v>0.8</v>
      </c>
      <c r="U7" s="6">
        <v>20.590000000000003</v>
      </c>
      <c r="V7" s="6">
        <v>14.000000000000002</v>
      </c>
      <c r="W7" s="6">
        <v>31.819999999999997</v>
      </c>
      <c r="X7" s="6">
        <v>46.67</v>
      </c>
      <c r="Y7" s="6">
        <v>63.639999999999993</v>
      </c>
      <c r="Z7">
        <v>7588.8360000000002</v>
      </c>
      <c r="AA7">
        <v>7198.9880000000003</v>
      </c>
      <c r="AB7">
        <v>6570.7599999999993</v>
      </c>
      <c r="AC7">
        <v>0.2</v>
      </c>
      <c r="AD7">
        <v>0.8</v>
      </c>
      <c r="AE7">
        <v>0.8</v>
      </c>
      <c r="AF7">
        <v>7</v>
      </c>
      <c r="AG7">
        <v>39</v>
      </c>
    </row>
    <row r="8" spans="1:33" x14ac:dyDescent="0.15">
      <c r="A8">
        <v>6</v>
      </c>
      <c r="B8">
        <v>35</v>
      </c>
      <c r="C8" s="4" t="s">
        <v>64</v>
      </c>
      <c r="D8">
        <v>87257</v>
      </c>
      <c r="E8">
        <v>174281</v>
      </c>
      <c r="F8">
        <v>0.24</v>
      </c>
      <c r="G8">
        <v>0.43200000000000005</v>
      </c>
      <c r="H8">
        <v>4.1680000000000001</v>
      </c>
      <c r="I8">
        <v>7.5039999999999996</v>
      </c>
      <c r="J8" s="3">
        <v>38.832000000000001</v>
      </c>
      <c r="K8">
        <v>128.42592000000002</v>
      </c>
      <c r="L8">
        <v>214.07519999999997</v>
      </c>
      <c r="M8">
        <v>101.20064000000001</v>
      </c>
      <c r="N8">
        <v>102.4016</v>
      </c>
      <c r="O8">
        <v>113.67968</v>
      </c>
      <c r="P8">
        <v>0.4</v>
      </c>
      <c r="Q8">
        <v>0.2</v>
      </c>
      <c r="R8">
        <v>0.2</v>
      </c>
      <c r="S8">
        <v>0.4</v>
      </c>
      <c r="T8">
        <v>0.2</v>
      </c>
      <c r="U8" s="6">
        <v>63.160000000000004</v>
      </c>
      <c r="V8" s="6">
        <v>40</v>
      </c>
      <c r="W8" s="6">
        <v>75</v>
      </c>
      <c r="X8" s="6">
        <v>92.31</v>
      </c>
      <c r="Y8" s="6">
        <v>92.31</v>
      </c>
      <c r="Z8">
        <v>6454.8459999999995</v>
      </c>
      <c r="AA8">
        <v>6529.59</v>
      </c>
      <c r="AB8">
        <v>7171.6479999999992</v>
      </c>
      <c r="AC8">
        <v>0.2</v>
      </c>
      <c r="AD8">
        <v>0.4</v>
      </c>
      <c r="AE8">
        <v>0.2</v>
      </c>
      <c r="AF8">
        <v>12</v>
      </c>
      <c r="AG8">
        <v>20</v>
      </c>
    </row>
    <row r="9" spans="1:33" x14ac:dyDescent="0.15">
      <c r="A9">
        <v>7</v>
      </c>
      <c r="B9">
        <v>25</v>
      </c>
      <c r="C9" s="4" t="s">
        <v>65</v>
      </c>
      <c r="D9">
        <v>224291</v>
      </c>
      <c r="E9">
        <v>264046</v>
      </c>
      <c r="F9">
        <v>0.56000000000000005</v>
      </c>
      <c r="G9">
        <v>1.0959999999999999</v>
      </c>
      <c r="H9">
        <v>10.735999999999999</v>
      </c>
      <c r="I9">
        <v>18.776</v>
      </c>
      <c r="J9">
        <v>87.512</v>
      </c>
      <c r="K9">
        <v>141.42655999999999</v>
      </c>
      <c r="L9">
        <v>265.2208</v>
      </c>
      <c r="M9">
        <v>109.08544000000001</v>
      </c>
      <c r="N9">
        <v>111.65824000000001</v>
      </c>
      <c r="O9">
        <v>133.65376000000001</v>
      </c>
      <c r="P9">
        <v>3.6</v>
      </c>
      <c r="Q9">
        <v>2.8</v>
      </c>
      <c r="R9">
        <v>2.8</v>
      </c>
      <c r="S9">
        <v>2.8</v>
      </c>
      <c r="T9">
        <v>2.4</v>
      </c>
      <c r="U9" s="6">
        <v>75</v>
      </c>
      <c r="V9" s="6">
        <v>21.43</v>
      </c>
      <c r="W9" s="6">
        <v>100</v>
      </c>
      <c r="X9" s="6">
        <v>100</v>
      </c>
      <c r="Y9" s="6">
        <v>100</v>
      </c>
      <c r="Z9">
        <v>2672.4</v>
      </c>
      <c r="AA9">
        <v>2742.4160000000002</v>
      </c>
      <c r="AB9">
        <v>3307.3440000000001</v>
      </c>
      <c r="AC9">
        <v>2.8</v>
      </c>
      <c r="AD9">
        <v>2.8</v>
      </c>
      <c r="AE9">
        <v>2.4</v>
      </c>
      <c r="AF9">
        <v>3</v>
      </c>
      <c r="AG9">
        <v>8</v>
      </c>
    </row>
    <row r="10" spans="1:33" x14ac:dyDescent="0.15">
      <c r="Y10" s="6" t="s">
        <v>52</v>
      </c>
      <c r="Z10">
        <f>Z3/$AG3</f>
        <v>5.3609484536082466</v>
      </c>
      <c r="AA10">
        <f>AA3/$AG3</f>
        <v>6.0481855670103091</v>
      </c>
      <c r="AB10">
        <f>AB3/$AG3</f>
        <v>8.3086597938144315</v>
      </c>
    </row>
    <row r="11" spans="1:33" x14ac:dyDescent="0.15">
      <c r="Z11">
        <f t="shared" ref="Z11:AB11" si="0">Z4/$AG4</f>
        <v>10.884666666666666</v>
      </c>
      <c r="AA11">
        <f t="shared" si="0"/>
        <v>11.934666666666667</v>
      </c>
      <c r="AB11">
        <f t="shared" si="0"/>
        <v>15.302666666666669</v>
      </c>
    </row>
    <row r="12" spans="1:33" x14ac:dyDescent="0.15">
      <c r="E12" t="s">
        <v>54</v>
      </c>
      <c r="F12" t="s">
        <v>30</v>
      </c>
      <c r="U12" s="6">
        <f>U3*100</f>
        <v>4806</v>
      </c>
      <c r="V12" s="6">
        <f t="shared" ref="V12:Y12" si="1">V3*100</f>
        <v>3515</v>
      </c>
      <c r="W12" s="6">
        <f t="shared" si="1"/>
        <v>6708</v>
      </c>
      <c r="X12" s="6">
        <f t="shared" si="1"/>
        <v>7419</v>
      </c>
      <c r="Y12" s="6">
        <f t="shared" si="1"/>
        <v>8894.9999999999982</v>
      </c>
      <c r="Z12">
        <f t="shared" ref="Z12:AB12" si="2">Z5/$AG5</f>
        <v>73.295000000000016</v>
      </c>
      <c r="AA12">
        <f t="shared" si="2"/>
        <v>65.302000000000007</v>
      </c>
      <c r="AB12">
        <f t="shared" si="2"/>
        <v>71.010999999999996</v>
      </c>
    </row>
    <row r="13" spans="1:33" x14ac:dyDescent="0.15">
      <c r="U13" s="6">
        <f t="shared" ref="U13:Y13" si="3">U4*100</f>
        <v>7727.0000000000009</v>
      </c>
      <c r="V13" s="6">
        <f t="shared" si="3"/>
        <v>6667</v>
      </c>
      <c r="W13" s="6">
        <f t="shared" si="3"/>
        <v>8947</v>
      </c>
      <c r="X13" s="6">
        <f t="shared" si="3"/>
        <v>8995</v>
      </c>
      <c r="Y13" s="6">
        <f t="shared" si="3"/>
        <v>9765</v>
      </c>
      <c r="Z13">
        <f t="shared" ref="Z13:AB13" si="4">Z6/$AG6</f>
        <v>75.662434782608699</v>
      </c>
      <c r="AA13">
        <f t="shared" si="4"/>
        <v>72.194260869565227</v>
      </c>
      <c r="AB13">
        <f t="shared" si="4"/>
        <v>84.122086956521755</v>
      </c>
    </row>
    <row r="14" spans="1:33" x14ac:dyDescent="0.15">
      <c r="F14" t="s">
        <v>1</v>
      </c>
      <c r="G14" t="s">
        <v>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U14" s="6">
        <f t="shared" ref="U14:Y14" si="5">U5*100</f>
        <v>3690</v>
      </c>
      <c r="V14" s="6">
        <f t="shared" si="5"/>
        <v>2480</v>
      </c>
      <c r="W14" s="6">
        <f t="shared" si="5"/>
        <v>5536</v>
      </c>
      <c r="X14" s="6">
        <f t="shared" si="5"/>
        <v>7294</v>
      </c>
      <c r="Y14" s="6">
        <f t="shared" si="5"/>
        <v>8857.0000000000018</v>
      </c>
      <c r="Z14">
        <f t="shared" ref="Z14:AB14" si="6">Z7/$AG7</f>
        <v>194.58553846153848</v>
      </c>
      <c r="AA14">
        <f t="shared" si="6"/>
        <v>184.58943589743589</v>
      </c>
      <c r="AB14">
        <f t="shared" si="6"/>
        <v>168.48102564102561</v>
      </c>
    </row>
    <row r="15" spans="1:33" x14ac:dyDescent="0.15">
      <c r="F15">
        <v>0</v>
      </c>
      <c r="G15">
        <v>0</v>
      </c>
      <c r="H15">
        <v>0.13600000000000001</v>
      </c>
      <c r="I15">
        <v>0.96</v>
      </c>
      <c r="J15">
        <v>3.1439999999999997</v>
      </c>
      <c r="K15">
        <v>3.73184</v>
      </c>
      <c r="L15">
        <v>4.8294400000000008</v>
      </c>
      <c r="M15">
        <v>2.7267200000000003</v>
      </c>
      <c r="N15">
        <v>3.5065599999999999</v>
      </c>
      <c r="O15">
        <v>4.7721600000000004</v>
      </c>
      <c r="U15" s="6">
        <f t="shared" ref="U15:Y15" si="7">U6*100</f>
        <v>3333</v>
      </c>
      <c r="V15" s="6">
        <f t="shared" si="7"/>
        <v>1163</v>
      </c>
      <c r="W15" s="6">
        <f t="shared" si="7"/>
        <v>6250</v>
      </c>
      <c r="X15" s="6">
        <f t="shared" si="7"/>
        <v>7143.0000000000009</v>
      </c>
      <c r="Y15" s="6">
        <f t="shared" si="7"/>
        <v>8333</v>
      </c>
      <c r="Z15">
        <f t="shared" ref="Z15:AB15" si="8">Z8/$AG8</f>
        <v>322.7423</v>
      </c>
      <c r="AA15">
        <f t="shared" si="8"/>
        <v>326.47950000000003</v>
      </c>
      <c r="AB15">
        <f t="shared" si="8"/>
        <v>358.58239999999995</v>
      </c>
    </row>
    <row r="16" spans="1:33" x14ac:dyDescent="0.15">
      <c r="F16">
        <v>2.4E-2</v>
      </c>
      <c r="G16">
        <v>0.04</v>
      </c>
      <c r="H16">
        <v>0.4</v>
      </c>
      <c r="I16">
        <v>1.72</v>
      </c>
      <c r="J16">
        <v>4.68</v>
      </c>
      <c r="K16">
        <v>5.3577600000000007</v>
      </c>
      <c r="L16">
        <v>4.9292800000000003</v>
      </c>
      <c r="M16">
        <v>4.1923199999999996</v>
      </c>
      <c r="N16">
        <v>4.82592</v>
      </c>
      <c r="O16">
        <v>6.2467199999999989</v>
      </c>
      <c r="U16" s="6">
        <f t="shared" ref="U16:Y16" si="9">U7*100</f>
        <v>2059.0000000000005</v>
      </c>
      <c r="V16" s="6">
        <f t="shared" si="9"/>
        <v>1400.0000000000002</v>
      </c>
      <c r="W16" s="6">
        <f t="shared" si="9"/>
        <v>3181.9999999999995</v>
      </c>
      <c r="X16" s="6">
        <f t="shared" si="9"/>
        <v>4667</v>
      </c>
      <c r="Y16" s="6">
        <f t="shared" si="9"/>
        <v>6363.9999999999991</v>
      </c>
      <c r="Z16">
        <f t="shared" ref="Z16:AB16" si="10">Z9/$AG9</f>
        <v>334.05</v>
      </c>
      <c r="AA16">
        <f t="shared" si="10"/>
        <v>342.80200000000002</v>
      </c>
      <c r="AB16">
        <f t="shared" si="10"/>
        <v>413.41800000000001</v>
      </c>
    </row>
    <row r="17" spans="4:25" x14ac:dyDescent="0.15">
      <c r="D17" s="1"/>
      <c r="F17">
        <v>7.2000000000000008E-2</v>
      </c>
      <c r="G17">
        <v>0.12</v>
      </c>
      <c r="H17">
        <v>1.1679999999999999</v>
      </c>
      <c r="I17">
        <v>2.6319999999999997</v>
      </c>
      <c r="J17">
        <v>12.295999999999999</v>
      </c>
      <c r="K17">
        <v>29.979199999999995</v>
      </c>
      <c r="L17">
        <v>38.999360000000003</v>
      </c>
      <c r="M17">
        <v>18.411519999999999</v>
      </c>
      <c r="N17">
        <v>18.997119999999999</v>
      </c>
      <c r="O17">
        <v>22.862719999999999</v>
      </c>
      <c r="U17" s="6">
        <f t="shared" ref="U17:Y17" si="11">U8*100</f>
        <v>6316</v>
      </c>
      <c r="V17" s="6">
        <f t="shared" si="11"/>
        <v>4000</v>
      </c>
      <c r="W17" s="6">
        <f t="shared" si="11"/>
        <v>7500</v>
      </c>
      <c r="X17" s="6">
        <f t="shared" si="11"/>
        <v>9231</v>
      </c>
      <c r="Y17" s="6">
        <f t="shared" si="11"/>
        <v>9231</v>
      </c>
    </row>
    <row r="18" spans="4:25" x14ac:dyDescent="0.15">
      <c r="F18">
        <v>0.11199999999999999</v>
      </c>
      <c r="G18">
        <v>0.2</v>
      </c>
      <c r="H18">
        <v>1.9680000000000002</v>
      </c>
      <c r="I18">
        <v>3.6960000000000002</v>
      </c>
      <c r="J18">
        <v>20.416</v>
      </c>
      <c r="K18">
        <v>24.791999999999998</v>
      </c>
      <c r="L18">
        <v>44.623999999999995</v>
      </c>
      <c r="M18">
        <v>10.265599999999999</v>
      </c>
      <c r="N18">
        <v>10.611199999999998</v>
      </c>
      <c r="O18">
        <v>13.9552</v>
      </c>
      <c r="U18" s="6">
        <f t="shared" ref="U18:Y18" si="12">U9*100</f>
        <v>7500</v>
      </c>
      <c r="V18" s="6">
        <f t="shared" si="12"/>
        <v>2143</v>
      </c>
      <c r="W18" s="6">
        <f t="shared" si="12"/>
        <v>10000</v>
      </c>
      <c r="X18" s="6">
        <f t="shared" si="12"/>
        <v>10000</v>
      </c>
      <c r="Y18" s="6">
        <f t="shared" si="12"/>
        <v>10000</v>
      </c>
    </row>
    <row r="19" spans="4:25" x14ac:dyDescent="0.15">
      <c r="F19">
        <v>0.16800000000000001</v>
      </c>
      <c r="G19">
        <v>0.312</v>
      </c>
      <c r="H19">
        <v>3.1039999999999996</v>
      </c>
      <c r="I19">
        <v>5.7360000000000007</v>
      </c>
      <c r="J19" s="3">
        <v>40.6</v>
      </c>
      <c r="K19">
        <v>69.970880000000008</v>
      </c>
      <c r="L19">
        <v>129.94592</v>
      </c>
      <c r="M19">
        <v>60.700159999999997</v>
      </c>
      <c r="N19">
        <v>61.437120000000007</v>
      </c>
      <c r="O19">
        <v>61.227199999999996</v>
      </c>
    </row>
    <row r="20" spans="4:25" x14ac:dyDescent="0.15">
      <c r="F20">
        <v>0.24</v>
      </c>
      <c r="G20">
        <v>0.43200000000000005</v>
      </c>
      <c r="H20">
        <v>4.1680000000000001</v>
      </c>
      <c r="I20">
        <v>7.5039999999999996</v>
      </c>
      <c r="J20" s="3">
        <v>38.832000000000001</v>
      </c>
      <c r="K20">
        <v>128.42592000000002</v>
      </c>
      <c r="L20">
        <v>214.07519999999997</v>
      </c>
      <c r="M20">
        <v>101.20064000000001</v>
      </c>
      <c r="N20">
        <v>102.4016</v>
      </c>
      <c r="O20">
        <v>113.67968</v>
      </c>
      <c r="R20" s="8">
        <v>48.06</v>
      </c>
      <c r="S20" s="8">
        <v>35.15</v>
      </c>
      <c r="T20" s="8">
        <v>67.08</v>
      </c>
      <c r="U20" s="6">
        <v>74.19</v>
      </c>
      <c r="V20" s="6">
        <v>88.949999999999989</v>
      </c>
    </row>
    <row r="21" spans="4:25" x14ac:dyDescent="0.15">
      <c r="F21">
        <v>0.56000000000000005</v>
      </c>
      <c r="G21">
        <v>1.0959999999999999</v>
      </c>
      <c r="H21">
        <v>10.735999999999999</v>
      </c>
      <c r="I21">
        <v>18.776</v>
      </c>
      <c r="J21">
        <v>87.512</v>
      </c>
      <c r="K21">
        <v>141.42655999999999</v>
      </c>
      <c r="L21">
        <v>265.2208</v>
      </c>
      <c r="M21">
        <v>109.08544000000001</v>
      </c>
      <c r="N21">
        <v>111.65824000000001</v>
      </c>
      <c r="O21">
        <v>133.65376000000001</v>
      </c>
      <c r="R21" s="8">
        <v>77.27000000000001</v>
      </c>
      <c r="S21" s="8">
        <v>66.67</v>
      </c>
      <c r="T21" s="8">
        <v>89.47</v>
      </c>
      <c r="U21" s="6">
        <v>89.95</v>
      </c>
      <c r="V21" s="6">
        <v>97.65</v>
      </c>
    </row>
    <row r="22" spans="4:25" x14ac:dyDescent="0.15">
      <c r="R22" s="8">
        <v>36.9</v>
      </c>
      <c r="S22" s="8">
        <v>24.8</v>
      </c>
      <c r="T22" s="8">
        <v>55.36</v>
      </c>
      <c r="U22" s="6">
        <v>72.94</v>
      </c>
      <c r="V22" s="6">
        <v>88.570000000000022</v>
      </c>
    </row>
    <row r="23" spans="4:25" x14ac:dyDescent="0.15">
      <c r="R23" s="8">
        <v>33.33</v>
      </c>
      <c r="S23" s="8">
        <v>11.63</v>
      </c>
      <c r="T23" s="8">
        <v>62.5</v>
      </c>
      <c r="U23" s="6">
        <v>71.430000000000007</v>
      </c>
      <c r="V23" s="6">
        <v>83.33</v>
      </c>
    </row>
    <row r="24" spans="4:25" x14ac:dyDescent="0.15">
      <c r="R24" s="8">
        <v>20.590000000000003</v>
      </c>
      <c r="S24" s="8">
        <v>14.000000000000002</v>
      </c>
      <c r="T24" s="8">
        <v>31.819999999999997</v>
      </c>
      <c r="U24" s="6">
        <v>46.67</v>
      </c>
      <c r="V24" s="6">
        <v>63.639999999999993</v>
      </c>
    </row>
    <row r="25" spans="4:25" x14ac:dyDescent="0.15">
      <c r="R25" s="8">
        <v>63.160000000000004</v>
      </c>
      <c r="S25" s="8">
        <v>40</v>
      </c>
      <c r="T25" s="8">
        <v>75</v>
      </c>
      <c r="U25" s="6">
        <v>92.31</v>
      </c>
      <c r="V25" s="6">
        <v>92.31</v>
      </c>
    </row>
    <row r="26" spans="4:25" x14ac:dyDescent="0.15">
      <c r="R26" s="8">
        <v>75</v>
      </c>
      <c r="S26" s="8">
        <v>21.43</v>
      </c>
      <c r="T26" s="8">
        <v>100</v>
      </c>
      <c r="U26" s="6">
        <v>100</v>
      </c>
      <c r="V26" s="6">
        <v>100</v>
      </c>
    </row>
    <row r="57" spans="2:32" x14ac:dyDescent="0.15">
      <c r="B57" t="s">
        <v>46</v>
      </c>
    </row>
    <row r="58" spans="2:32" x14ac:dyDescent="0.15">
      <c r="B58" t="s">
        <v>29</v>
      </c>
      <c r="C58" s="4" t="s">
        <v>0</v>
      </c>
      <c r="D58" t="s">
        <v>34</v>
      </c>
      <c r="E58" t="s">
        <v>35</v>
      </c>
      <c r="F58" t="s">
        <v>1</v>
      </c>
      <c r="G58" t="s">
        <v>2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 t="s">
        <v>8</v>
      </c>
      <c r="N58" t="s">
        <v>9</v>
      </c>
      <c r="O58" t="s">
        <v>10</v>
      </c>
      <c r="P58" t="s">
        <v>11</v>
      </c>
      <c r="Q58" t="s">
        <v>12</v>
      </c>
      <c r="R58" t="s">
        <v>13</v>
      </c>
      <c r="S58" t="s">
        <v>14</v>
      </c>
      <c r="T58" t="s">
        <v>15</v>
      </c>
      <c r="U58" s="6" t="s">
        <v>16</v>
      </c>
      <c r="V58" s="6" t="s">
        <v>17</v>
      </c>
      <c r="W58" s="6" t="s">
        <v>18</v>
      </c>
      <c r="X58" s="6" t="s">
        <v>19</v>
      </c>
      <c r="Y58" s="6" t="s">
        <v>20</v>
      </c>
      <c r="Z58" t="s">
        <v>21</v>
      </c>
      <c r="AA58" t="s">
        <v>22</v>
      </c>
      <c r="AB58" t="s">
        <v>23</v>
      </c>
      <c r="AC58" t="s">
        <v>24</v>
      </c>
      <c r="AD58" t="s">
        <v>25</v>
      </c>
      <c r="AE58" t="s">
        <v>26</v>
      </c>
      <c r="AF58" t="s">
        <v>33</v>
      </c>
    </row>
    <row r="59" spans="2:32" x14ac:dyDescent="0.15">
      <c r="B59">
        <v>100</v>
      </c>
      <c r="C59" s="4" t="s">
        <v>39</v>
      </c>
      <c r="D59">
        <v>2503</v>
      </c>
      <c r="E59">
        <v>4968</v>
      </c>
      <c r="F59">
        <v>0.8</v>
      </c>
      <c r="G59">
        <v>1.2</v>
      </c>
      <c r="H59">
        <v>8.1999999999999993</v>
      </c>
      <c r="I59">
        <v>82.6</v>
      </c>
      <c r="J59">
        <v>320</v>
      </c>
      <c r="K59">
        <v>534.88199999999995</v>
      </c>
      <c r="L59">
        <v>551.79999999999995</v>
      </c>
      <c r="M59">
        <v>520.01199999999994</v>
      </c>
      <c r="N59">
        <v>586.67399999999998</v>
      </c>
      <c r="O59">
        <v>805.93999999999994</v>
      </c>
      <c r="P59">
        <v>3.2</v>
      </c>
      <c r="Q59">
        <v>3.4</v>
      </c>
      <c r="R59">
        <v>3.4</v>
      </c>
      <c r="S59">
        <v>4</v>
      </c>
      <c r="T59">
        <v>4.8</v>
      </c>
      <c r="U59" s="6">
        <v>0.48060000000000003</v>
      </c>
      <c r="V59" s="6">
        <v>0.35149999999999998</v>
      </c>
      <c r="W59" s="6">
        <v>0.67079999999999995</v>
      </c>
      <c r="X59" s="6">
        <v>0.7419</v>
      </c>
      <c r="Y59" s="6">
        <v>0.88949999999999996</v>
      </c>
      <c r="Z59">
        <v>520.01199999999994</v>
      </c>
      <c r="AA59">
        <v>586.67399999999998</v>
      </c>
      <c r="AB59">
        <v>805.93999999999994</v>
      </c>
      <c r="AC59">
        <v>3.4</v>
      </c>
      <c r="AD59">
        <v>4</v>
      </c>
      <c r="AE59">
        <v>4.8</v>
      </c>
      <c r="AF59">
        <v>161</v>
      </c>
    </row>
    <row r="60" spans="2:32" x14ac:dyDescent="0.15">
      <c r="B60">
        <v>100</v>
      </c>
      <c r="C60" s="4" t="s">
        <v>40</v>
      </c>
      <c r="D60">
        <v>8118</v>
      </c>
      <c r="E60">
        <v>9380</v>
      </c>
      <c r="F60">
        <v>2.8</v>
      </c>
      <c r="G60">
        <v>4.2</v>
      </c>
      <c r="H60">
        <v>26.4</v>
      </c>
      <c r="I60">
        <v>131.4</v>
      </c>
      <c r="J60">
        <v>468.2</v>
      </c>
      <c r="K60">
        <v>1034.9140000000002</v>
      </c>
      <c r="L60">
        <v>1058.51</v>
      </c>
      <c r="M60">
        <v>1012.274</v>
      </c>
      <c r="N60">
        <v>1109.924</v>
      </c>
      <c r="O60">
        <v>1423.1480000000001</v>
      </c>
      <c r="P60">
        <v>5.6</v>
      </c>
      <c r="Q60">
        <v>5.4</v>
      </c>
      <c r="R60">
        <v>5.4</v>
      </c>
      <c r="S60">
        <v>5.8</v>
      </c>
      <c r="T60">
        <v>5.8</v>
      </c>
      <c r="U60" s="6">
        <v>0.77270000000000005</v>
      </c>
      <c r="V60" s="6">
        <v>0.66669999999999996</v>
      </c>
      <c r="W60" s="6">
        <v>0.89470000000000005</v>
      </c>
      <c r="X60" s="6">
        <v>0.89949999999999997</v>
      </c>
      <c r="Y60" s="6">
        <v>0.97650000000000003</v>
      </c>
      <c r="Z60">
        <v>1012.274</v>
      </c>
      <c r="AA60">
        <v>1109.924</v>
      </c>
      <c r="AB60">
        <v>1423.1480000000001</v>
      </c>
      <c r="AC60">
        <v>5.4</v>
      </c>
      <c r="AD60">
        <v>5.8</v>
      </c>
      <c r="AE60">
        <v>5.8</v>
      </c>
      <c r="AF60">
        <v>170</v>
      </c>
    </row>
    <row r="61" spans="2:32" x14ac:dyDescent="0.15">
      <c r="B61">
        <v>100</v>
      </c>
      <c r="C61" s="4" t="s">
        <v>41</v>
      </c>
      <c r="D61">
        <v>24810</v>
      </c>
      <c r="E61">
        <v>50000</v>
      </c>
      <c r="F61">
        <v>6.6</v>
      </c>
      <c r="G61">
        <v>13</v>
      </c>
      <c r="H61">
        <v>79</v>
      </c>
      <c r="I61">
        <v>218</v>
      </c>
      <c r="J61">
        <v>1215.4000000000001</v>
      </c>
      <c r="K61">
        <v>6612.2320000000009</v>
      </c>
      <c r="L61">
        <v>6918.8880000000008</v>
      </c>
      <c r="M61">
        <v>6449.9600000000009</v>
      </c>
      <c r="N61">
        <v>5746.576</v>
      </c>
      <c r="O61">
        <v>6248.9679999999998</v>
      </c>
      <c r="P61">
        <v>3.6</v>
      </c>
      <c r="Q61">
        <v>2.6</v>
      </c>
      <c r="R61">
        <v>3.8</v>
      </c>
      <c r="S61">
        <v>3</v>
      </c>
      <c r="T61">
        <v>4.2</v>
      </c>
      <c r="U61" s="6">
        <v>0.36899999999999999</v>
      </c>
      <c r="V61" s="6">
        <v>0.248</v>
      </c>
      <c r="W61" s="6">
        <v>0.55359999999999998</v>
      </c>
      <c r="X61" s="6">
        <v>0.72940000000000005</v>
      </c>
      <c r="Y61" s="6">
        <v>0.88570000000000015</v>
      </c>
      <c r="Z61">
        <v>6449.9600000000009</v>
      </c>
      <c r="AA61">
        <v>5746.576</v>
      </c>
      <c r="AB61">
        <v>6248.9679999999998</v>
      </c>
      <c r="AC61">
        <v>3.8</v>
      </c>
      <c r="AD61">
        <v>3</v>
      </c>
      <c r="AE61">
        <v>4.2</v>
      </c>
      <c r="AF61">
        <v>62</v>
      </c>
    </row>
    <row r="62" spans="2:32" x14ac:dyDescent="0.15">
      <c r="B62">
        <v>50</v>
      </c>
      <c r="C62" s="4" t="s">
        <v>42</v>
      </c>
      <c r="D62">
        <v>40277</v>
      </c>
      <c r="E62">
        <v>80554</v>
      </c>
      <c r="F62">
        <v>5.6</v>
      </c>
      <c r="G62">
        <v>10.4</v>
      </c>
      <c r="H62">
        <v>64.599999999999994</v>
      </c>
      <c r="I62">
        <v>156.80000000000001</v>
      </c>
      <c r="J62">
        <v>1018.8</v>
      </c>
      <c r="K62">
        <v>2815.7400000000002</v>
      </c>
      <c r="L62">
        <v>4897.6000000000004</v>
      </c>
      <c r="M62">
        <v>1740.2360000000001</v>
      </c>
      <c r="N62">
        <v>1660.4680000000001</v>
      </c>
      <c r="O62">
        <v>1934.8080000000002</v>
      </c>
      <c r="P62">
        <v>0.4</v>
      </c>
      <c r="Q62">
        <v>0</v>
      </c>
      <c r="R62">
        <v>0.4</v>
      </c>
      <c r="S62">
        <v>0.2</v>
      </c>
      <c r="T62">
        <v>0</v>
      </c>
      <c r="U62" s="6">
        <v>0.33329999999999999</v>
      </c>
      <c r="V62" s="6">
        <v>0.1163</v>
      </c>
      <c r="W62" s="6">
        <v>0.625</v>
      </c>
      <c r="X62" s="6">
        <v>0.71430000000000005</v>
      </c>
      <c r="Y62" s="6">
        <v>0.83330000000000004</v>
      </c>
      <c r="Z62">
        <v>1740.2360000000001</v>
      </c>
      <c r="AA62">
        <v>1660.4680000000001</v>
      </c>
      <c r="AB62">
        <v>1934.8080000000002</v>
      </c>
      <c r="AC62">
        <v>0.4</v>
      </c>
      <c r="AD62">
        <v>0.2</v>
      </c>
      <c r="AE62">
        <v>0</v>
      </c>
      <c r="AF62">
        <v>5</v>
      </c>
    </row>
    <row r="63" spans="2:32" x14ac:dyDescent="0.15">
      <c r="B63">
        <v>50</v>
      </c>
      <c r="C63" s="4" t="s">
        <v>43</v>
      </c>
      <c r="D63">
        <v>64349</v>
      </c>
      <c r="E63">
        <v>128314</v>
      </c>
      <c r="F63">
        <v>8</v>
      </c>
      <c r="G63">
        <v>15.2</v>
      </c>
      <c r="H63">
        <v>102.2</v>
      </c>
      <c r="I63">
        <v>244.2</v>
      </c>
      <c r="J63">
        <v>2006</v>
      </c>
      <c r="K63">
        <v>9769.8559999999998</v>
      </c>
      <c r="L63">
        <v>10778.272000000001</v>
      </c>
      <c r="M63">
        <v>7588.8360000000002</v>
      </c>
      <c r="N63">
        <v>7198.9880000000003</v>
      </c>
      <c r="O63">
        <v>6570.7599999999993</v>
      </c>
      <c r="P63">
        <v>1</v>
      </c>
      <c r="Q63">
        <v>0</v>
      </c>
      <c r="R63">
        <v>0.2</v>
      </c>
      <c r="S63">
        <v>0.8</v>
      </c>
      <c r="T63">
        <v>0.8</v>
      </c>
      <c r="U63" s="6">
        <v>0.20590000000000003</v>
      </c>
      <c r="V63" s="6">
        <v>0.14000000000000001</v>
      </c>
      <c r="W63" s="6">
        <v>0.31819999999999998</v>
      </c>
      <c r="X63" s="6">
        <v>0.4667</v>
      </c>
      <c r="Y63" s="6">
        <v>0.63639999999999997</v>
      </c>
      <c r="Z63">
        <v>7588.8360000000002</v>
      </c>
      <c r="AA63">
        <v>7198.9880000000003</v>
      </c>
      <c r="AB63">
        <v>6570.7599999999993</v>
      </c>
      <c r="AC63">
        <v>0.2</v>
      </c>
      <c r="AD63">
        <v>0.8</v>
      </c>
      <c r="AE63">
        <v>0.8</v>
      </c>
      <c r="AF63">
        <v>7</v>
      </c>
    </row>
    <row r="64" spans="2:32" x14ac:dyDescent="0.15">
      <c r="B64">
        <v>35</v>
      </c>
      <c r="C64" s="4" t="s">
        <v>44</v>
      </c>
      <c r="D64">
        <v>87257</v>
      </c>
      <c r="E64">
        <v>174281</v>
      </c>
      <c r="F64">
        <v>8.1999999999999993</v>
      </c>
      <c r="G64">
        <v>15.4</v>
      </c>
      <c r="H64">
        <v>98</v>
      </c>
      <c r="I64">
        <v>228.8</v>
      </c>
      <c r="J64">
        <v>1352.4</v>
      </c>
      <c r="K64">
        <v>7118.0300000000007</v>
      </c>
      <c r="L64">
        <v>9969.16</v>
      </c>
      <c r="M64">
        <v>6454.8459999999995</v>
      </c>
      <c r="N64">
        <v>6529.59</v>
      </c>
      <c r="O64">
        <v>7171.6479999999992</v>
      </c>
      <c r="P64">
        <v>0.4</v>
      </c>
      <c r="Q64">
        <v>0.2</v>
      </c>
      <c r="R64">
        <v>0.2</v>
      </c>
      <c r="S64">
        <v>0.4</v>
      </c>
      <c r="T64">
        <v>0.2</v>
      </c>
      <c r="U64" s="6">
        <v>0.63160000000000005</v>
      </c>
      <c r="V64" s="6">
        <v>0.4</v>
      </c>
      <c r="W64" s="6">
        <v>0.75</v>
      </c>
      <c r="X64" s="6">
        <v>0.92310000000000003</v>
      </c>
      <c r="Y64" s="6">
        <v>0.92310000000000003</v>
      </c>
      <c r="Z64">
        <v>6454.8459999999995</v>
      </c>
      <c r="AA64">
        <v>6529.59</v>
      </c>
      <c r="AB64">
        <v>7171.6479999999992</v>
      </c>
      <c r="AC64">
        <v>0.2</v>
      </c>
      <c r="AD64">
        <v>0.4</v>
      </c>
      <c r="AE64">
        <v>0.2</v>
      </c>
      <c r="AF64">
        <v>12</v>
      </c>
    </row>
    <row r="65" spans="2:33" x14ac:dyDescent="0.15">
      <c r="B65">
        <v>25</v>
      </c>
      <c r="C65" s="4" t="s">
        <v>45</v>
      </c>
      <c r="D65">
        <v>224291</v>
      </c>
      <c r="E65">
        <v>264046</v>
      </c>
      <c r="F65">
        <v>14.2</v>
      </c>
      <c r="G65">
        <v>27</v>
      </c>
      <c r="H65">
        <v>176.4</v>
      </c>
      <c r="I65">
        <v>395.2</v>
      </c>
      <c r="J65">
        <v>2160.6</v>
      </c>
      <c r="K65">
        <v>3502.136</v>
      </c>
      <c r="L65">
        <v>6566.88</v>
      </c>
      <c r="M65">
        <v>2672.4</v>
      </c>
      <c r="N65">
        <v>2742.4160000000002</v>
      </c>
      <c r="O65">
        <v>3307.3440000000001</v>
      </c>
      <c r="P65">
        <v>3.6</v>
      </c>
      <c r="Q65">
        <v>2.8</v>
      </c>
      <c r="R65">
        <v>2.8</v>
      </c>
      <c r="S65">
        <v>2.8</v>
      </c>
      <c r="T65">
        <v>2.4</v>
      </c>
      <c r="U65" s="6">
        <v>0.75</v>
      </c>
      <c r="V65" s="6">
        <v>0.21429999999999999</v>
      </c>
      <c r="W65" s="6">
        <v>1</v>
      </c>
      <c r="X65" s="6">
        <v>1</v>
      </c>
      <c r="Y65" s="6">
        <v>1</v>
      </c>
      <c r="Z65">
        <v>2672.4</v>
      </c>
      <c r="AA65">
        <v>2742.4160000000002</v>
      </c>
      <c r="AB65">
        <v>3307.3440000000001</v>
      </c>
      <c r="AC65">
        <v>2.8</v>
      </c>
      <c r="AD65">
        <v>2.8</v>
      </c>
      <c r="AE65">
        <v>2.4</v>
      </c>
      <c r="AF65">
        <v>3</v>
      </c>
    </row>
    <row r="75" spans="2:33" x14ac:dyDescent="0.15">
      <c r="B75" t="s">
        <v>47</v>
      </c>
    </row>
    <row r="76" spans="2:33" x14ac:dyDescent="0.15">
      <c r="B76" t="s">
        <v>29</v>
      </c>
      <c r="C76" s="4" t="s">
        <v>0</v>
      </c>
      <c r="D76" t="s">
        <v>34</v>
      </c>
      <c r="E76" t="s">
        <v>35</v>
      </c>
      <c r="F76" t="s">
        <v>1</v>
      </c>
      <c r="G76" t="s">
        <v>2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 t="s">
        <v>8</v>
      </c>
      <c r="N76" t="s">
        <v>9</v>
      </c>
      <c r="O76" t="s">
        <v>10</v>
      </c>
      <c r="P76" t="s">
        <v>11</v>
      </c>
      <c r="Q76" t="s">
        <v>12</v>
      </c>
      <c r="R76" t="s">
        <v>13</v>
      </c>
      <c r="S76" t="s">
        <v>14</v>
      </c>
      <c r="T76" t="s">
        <v>15</v>
      </c>
      <c r="U76" s="6" t="s">
        <v>16</v>
      </c>
      <c r="V76" s="6" t="s">
        <v>17</v>
      </c>
      <c r="W76" s="6" t="s">
        <v>18</v>
      </c>
      <c r="X76" s="6" t="s">
        <v>19</v>
      </c>
      <c r="Y76" s="6" t="s">
        <v>20</v>
      </c>
      <c r="Z76" t="s">
        <v>21</v>
      </c>
      <c r="AA76" t="s">
        <v>22</v>
      </c>
      <c r="AB76" t="s">
        <v>23</v>
      </c>
      <c r="AC76" t="s">
        <v>24</v>
      </c>
      <c r="AD76" t="s">
        <v>25</v>
      </c>
      <c r="AE76" t="s">
        <v>26</v>
      </c>
      <c r="AF76" t="s">
        <v>33</v>
      </c>
      <c r="AG76" t="s">
        <v>50</v>
      </c>
    </row>
    <row r="77" spans="2:33" x14ac:dyDescent="0.15">
      <c r="B77">
        <v>25</v>
      </c>
      <c r="C77" s="4" t="s">
        <v>39</v>
      </c>
      <c r="D77">
        <v>2503</v>
      </c>
      <c r="E77">
        <v>4968</v>
      </c>
      <c r="F77">
        <v>0</v>
      </c>
      <c r="G77">
        <v>0</v>
      </c>
      <c r="H77">
        <v>3.4</v>
      </c>
      <c r="I77">
        <v>24</v>
      </c>
      <c r="J77">
        <v>78.599999999999994</v>
      </c>
      <c r="K77">
        <v>93.296000000000006</v>
      </c>
      <c r="L77">
        <v>120.73600000000002</v>
      </c>
      <c r="M77">
        <v>68.168000000000006</v>
      </c>
      <c r="N77">
        <v>87.664000000000001</v>
      </c>
      <c r="O77">
        <v>119.304</v>
      </c>
      <c r="P77">
        <v>0.4</v>
      </c>
      <c r="Q77">
        <v>0.2</v>
      </c>
      <c r="R77">
        <v>0.2</v>
      </c>
      <c r="S77">
        <v>0.2</v>
      </c>
      <c r="T77">
        <v>0.2</v>
      </c>
      <c r="U77" s="6">
        <v>0.41669999999999996</v>
      </c>
      <c r="V77" s="6">
        <v>0.35709999999999997</v>
      </c>
      <c r="W77" s="6">
        <v>0.76919999999999999</v>
      </c>
      <c r="X77" s="6">
        <v>0.71430000000000005</v>
      </c>
      <c r="Y77" s="6">
        <v>0.83330000000000004</v>
      </c>
      <c r="Z77">
        <v>68.168000000000006</v>
      </c>
      <c r="AA77">
        <v>87.664000000000001</v>
      </c>
      <c r="AB77">
        <v>119.304</v>
      </c>
      <c r="AC77">
        <v>0.2</v>
      </c>
      <c r="AD77">
        <v>0.2</v>
      </c>
      <c r="AE77">
        <v>0.2</v>
      </c>
      <c r="AF77">
        <v>10</v>
      </c>
      <c r="AG77">
        <v>17</v>
      </c>
    </row>
    <row r="78" spans="2:33" x14ac:dyDescent="0.15">
      <c r="B78">
        <v>25</v>
      </c>
      <c r="C78" s="4" t="s">
        <v>40</v>
      </c>
      <c r="D78">
        <v>8118</v>
      </c>
      <c r="E78">
        <v>9380</v>
      </c>
      <c r="F78">
        <v>0.6</v>
      </c>
      <c r="G78">
        <v>1</v>
      </c>
      <c r="H78">
        <v>10</v>
      </c>
      <c r="I78">
        <v>43</v>
      </c>
      <c r="J78">
        <v>117</v>
      </c>
      <c r="K78">
        <v>133.94400000000002</v>
      </c>
      <c r="L78">
        <v>123.232</v>
      </c>
      <c r="M78">
        <v>104.80799999999999</v>
      </c>
      <c r="N78">
        <v>120.648</v>
      </c>
      <c r="O78">
        <v>156.16799999999998</v>
      </c>
      <c r="P78">
        <v>0.4</v>
      </c>
      <c r="Q78">
        <v>0</v>
      </c>
      <c r="R78">
        <v>0</v>
      </c>
      <c r="S78">
        <v>0.2</v>
      </c>
      <c r="T78">
        <v>0</v>
      </c>
      <c r="U78" s="6">
        <v>0.66669999999999996</v>
      </c>
      <c r="V78" s="6">
        <v>0.66669999999999996</v>
      </c>
      <c r="W78" s="6">
        <v>0.88889999999999991</v>
      </c>
      <c r="X78" s="6">
        <v>1</v>
      </c>
      <c r="Y78" s="6">
        <v>1</v>
      </c>
      <c r="Z78">
        <v>104.80799999999999</v>
      </c>
      <c r="AA78">
        <v>120.648</v>
      </c>
      <c r="AB78">
        <v>156.16799999999998</v>
      </c>
      <c r="AC78">
        <v>0</v>
      </c>
      <c r="AD78">
        <v>0.2</v>
      </c>
      <c r="AE78">
        <v>0</v>
      </c>
      <c r="AF78">
        <v>8</v>
      </c>
      <c r="AG78">
        <v>12</v>
      </c>
    </row>
    <row r="79" spans="2:33" x14ac:dyDescent="0.15">
      <c r="B79">
        <v>25</v>
      </c>
      <c r="C79" s="4" t="s">
        <v>41</v>
      </c>
      <c r="D79">
        <v>24810</v>
      </c>
      <c r="E79">
        <v>50000</v>
      </c>
      <c r="F79">
        <v>1.8</v>
      </c>
      <c r="G79">
        <v>3</v>
      </c>
      <c r="H79">
        <v>29.2</v>
      </c>
      <c r="I79">
        <v>65.8</v>
      </c>
      <c r="J79">
        <v>307.39999999999998</v>
      </c>
      <c r="K79">
        <v>749.4799999999999</v>
      </c>
      <c r="L79">
        <v>974.98400000000004</v>
      </c>
      <c r="M79">
        <v>460.28800000000001</v>
      </c>
      <c r="N79">
        <v>474.928</v>
      </c>
      <c r="O79">
        <v>571.56799999999998</v>
      </c>
      <c r="P79">
        <v>0</v>
      </c>
      <c r="Q79">
        <v>0</v>
      </c>
      <c r="R79">
        <v>0</v>
      </c>
      <c r="S79">
        <v>0</v>
      </c>
      <c r="T79">
        <v>0.2</v>
      </c>
      <c r="U79" s="6">
        <v>0.33329999999999999</v>
      </c>
      <c r="V79" s="6">
        <v>0.23079999999999998</v>
      </c>
      <c r="W79" s="6">
        <v>0.75</v>
      </c>
      <c r="X79" s="6">
        <v>1</v>
      </c>
      <c r="Y79" s="6">
        <v>1</v>
      </c>
      <c r="Z79">
        <v>460.28800000000001</v>
      </c>
      <c r="AA79">
        <v>474.928</v>
      </c>
      <c r="AB79">
        <v>571.56799999999998</v>
      </c>
      <c r="AC79">
        <v>0</v>
      </c>
      <c r="AD79">
        <v>0</v>
      </c>
      <c r="AE79">
        <v>0.2</v>
      </c>
      <c r="AF79">
        <v>3</v>
      </c>
      <c r="AG79">
        <v>10</v>
      </c>
    </row>
    <row r="80" spans="2:33" x14ac:dyDescent="0.15">
      <c r="B80">
        <v>25</v>
      </c>
      <c r="C80" s="4" t="s">
        <v>42</v>
      </c>
      <c r="D80">
        <v>40277</v>
      </c>
      <c r="E80">
        <v>80554</v>
      </c>
      <c r="F80">
        <v>2.8</v>
      </c>
      <c r="G80">
        <v>5</v>
      </c>
      <c r="H80">
        <v>49.2</v>
      </c>
      <c r="I80">
        <v>92.4</v>
      </c>
      <c r="J80">
        <v>510.4</v>
      </c>
      <c r="K80">
        <v>619.79999999999995</v>
      </c>
      <c r="L80">
        <v>1115.5999999999999</v>
      </c>
      <c r="M80">
        <v>256.64</v>
      </c>
      <c r="N80">
        <v>265.27999999999997</v>
      </c>
      <c r="O80">
        <v>348.88</v>
      </c>
      <c r="P80">
        <v>0</v>
      </c>
      <c r="Q80">
        <v>0</v>
      </c>
      <c r="R80">
        <v>0</v>
      </c>
      <c r="S80">
        <v>0</v>
      </c>
      <c r="T80">
        <v>0</v>
      </c>
      <c r="U80" s="6">
        <v>0.33329999999999999</v>
      </c>
      <c r="V80" s="6">
        <v>9.0899999999999995E-2</v>
      </c>
      <c r="W80" s="6">
        <v>1</v>
      </c>
      <c r="X80" s="6">
        <v>1</v>
      </c>
      <c r="Y80" s="6">
        <v>1</v>
      </c>
      <c r="Z80">
        <v>256.64</v>
      </c>
      <c r="AA80">
        <v>265.27999999999997</v>
      </c>
      <c r="AB80">
        <v>348.88</v>
      </c>
      <c r="AC80">
        <v>0</v>
      </c>
      <c r="AD80">
        <v>0</v>
      </c>
      <c r="AE80">
        <v>0</v>
      </c>
      <c r="AF80">
        <v>1</v>
      </c>
      <c r="AG80">
        <v>5</v>
      </c>
    </row>
    <row r="81" spans="2:33" x14ac:dyDescent="0.15">
      <c r="B81">
        <v>25</v>
      </c>
      <c r="C81" s="4" t="s">
        <v>43</v>
      </c>
      <c r="D81">
        <v>64349</v>
      </c>
      <c r="E81">
        <v>128314</v>
      </c>
      <c r="F81">
        <v>4.2</v>
      </c>
      <c r="G81">
        <v>7.8</v>
      </c>
      <c r="H81">
        <v>77.599999999999994</v>
      </c>
      <c r="I81">
        <v>143.4</v>
      </c>
      <c r="J81">
        <v>1015</v>
      </c>
      <c r="K81">
        <v>1749.2720000000002</v>
      </c>
      <c r="L81">
        <v>3248.6480000000001</v>
      </c>
      <c r="M81">
        <v>1517.5039999999999</v>
      </c>
      <c r="N81">
        <v>1535.9280000000001</v>
      </c>
      <c r="O81">
        <v>1530.6799999999998</v>
      </c>
      <c r="P81">
        <v>0</v>
      </c>
      <c r="Q81">
        <v>0</v>
      </c>
      <c r="R81">
        <v>0</v>
      </c>
      <c r="S81">
        <v>0.2</v>
      </c>
      <c r="T81">
        <v>0</v>
      </c>
      <c r="U81" s="6">
        <v>0.28570000000000001</v>
      </c>
      <c r="V81" s="6">
        <v>0.1429</v>
      </c>
      <c r="W81" s="6">
        <v>0.5</v>
      </c>
      <c r="X81" s="6">
        <v>0.5</v>
      </c>
      <c r="Y81" s="6">
        <v>0.66669999999999996</v>
      </c>
      <c r="Z81">
        <v>1517.5039999999999</v>
      </c>
      <c r="AA81">
        <v>1535.9280000000001</v>
      </c>
      <c r="AB81">
        <v>1530.6799999999998</v>
      </c>
      <c r="AC81">
        <v>0</v>
      </c>
      <c r="AD81">
        <v>0.2</v>
      </c>
      <c r="AE81">
        <v>0</v>
      </c>
      <c r="AF81">
        <v>2</v>
      </c>
      <c r="AG81">
        <v>7</v>
      </c>
    </row>
    <row r="82" spans="2:33" x14ac:dyDescent="0.15">
      <c r="B82">
        <v>25</v>
      </c>
      <c r="C82" s="4" t="s">
        <v>44</v>
      </c>
      <c r="D82">
        <v>87257</v>
      </c>
      <c r="E82">
        <v>174281</v>
      </c>
      <c r="F82">
        <v>6</v>
      </c>
      <c r="G82">
        <v>10.8</v>
      </c>
      <c r="H82">
        <v>104.2</v>
      </c>
      <c r="I82">
        <v>187.6</v>
      </c>
      <c r="J82">
        <v>970.8</v>
      </c>
      <c r="K82">
        <v>3210.6480000000001</v>
      </c>
      <c r="L82">
        <v>5351.8799999999992</v>
      </c>
      <c r="M82">
        <v>2530.0160000000001</v>
      </c>
      <c r="N82">
        <v>2560.04</v>
      </c>
      <c r="O82">
        <v>2841.9920000000002</v>
      </c>
      <c r="P82">
        <v>0.4</v>
      </c>
      <c r="Q82">
        <v>0</v>
      </c>
      <c r="R82">
        <v>0</v>
      </c>
      <c r="S82">
        <v>0</v>
      </c>
      <c r="T82">
        <v>0.2</v>
      </c>
      <c r="U82" s="6">
        <v>0.6</v>
      </c>
      <c r="V82" s="6">
        <v>0.4</v>
      </c>
      <c r="W82" s="6">
        <v>0.85709999999999997</v>
      </c>
      <c r="X82" s="6">
        <v>1</v>
      </c>
      <c r="Y82" s="6">
        <v>1</v>
      </c>
      <c r="Z82">
        <v>2530.0160000000001</v>
      </c>
      <c r="AA82">
        <v>2560.04</v>
      </c>
      <c r="AB82">
        <v>2841.9920000000002</v>
      </c>
      <c r="AC82">
        <v>0</v>
      </c>
      <c r="AD82">
        <v>0</v>
      </c>
      <c r="AE82">
        <v>0.2</v>
      </c>
      <c r="AF82">
        <v>6</v>
      </c>
      <c r="AG82">
        <v>9</v>
      </c>
    </row>
    <row r="83" spans="2:33" x14ac:dyDescent="0.15">
      <c r="B83">
        <v>25</v>
      </c>
      <c r="C83" s="4" t="s">
        <v>45</v>
      </c>
      <c r="D83">
        <v>224291</v>
      </c>
      <c r="E83">
        <v>264046</v>
      </c>
      <c r="F83">
        <v>14</v>
      </c>
      <c r="G83">
        <v>27.4</v>
      </c>
      <c r="H83">
        <v>268.39999999999998</v>
      </c>
      <c r="I83">
        <v>469.4</v>
      </c>
      <c r="J83">
        <v>2187.8000000000002</v>
      </c>
      <c r="K83">
        <v>3535.6639999999998</v>
      </c>
      <c r="L83">
        <v>6630.5199999999995</v>
      </c>
      <c r="M83">
        <v>2727.136</v>
      </c>
      <c r="N83">
        <v>2791.4560000000001</v>
      </c>
      <c r="O83">
        <v>3341.3440000000001</v>
      </c>
      <c r="P83">
        <v>3.6</v>
      </c>
      <c r="Q83">
        <v>3</v>
      </c>
      <c r="R83">
        <v>2.6</v>
      </c>
      <c r="S83">
        <v>3</v>
      </c>
      <c r="T83">
        <v>2.8</v>
      </c>
      <c r="U83" s="6">
        <v>0.75</v>
      </c>
      <c r="V83" s="6">
        <v>0.21429999999999999</v>
      </c>
      <c r="W83" s="6">
        <v>1</v>
      </c>
      <c r="X83" s="6">
        <v>1</v>
      </c>
      <c r="Y83" s="6">
        <v>1</v>
      </c>
      <c r="Z83">
        <v>2727.136</v>
      </c>
      <c r="AA83">
        <v>2791.4560000000001</v>
      </c>
      <c r="AB83">
        <v>3341.3440000000001</v>
      </c>
      <c r="AC83">
        <v>2.6</v>
      </c>
      <c r="AD83">
        <v>3</v>
      </c>
      <c r="AE83">
        <v>2.8</v>
      </c>
      <c r="AF83">
        <v>3</v>
      </c>
      <c r="AG83">
        <v>8</v>
      </c>
    </row>
    <row r="85" spans="2:33" x14ac:dyDescent="0.15">
      <c r="E85" t="s">
        <v>48</v>
      </c>
      <c r="F85" t="s">
        <v>1</v>
      </c>
      <c r="G85" t="s">
        <v>2</v>
      </c>
      <c r="H85" t="s">
        <v>3</v>
      </c>
      <c r="I85" t="s">
        <v>4</v>
      </c>
      <c r="J85" t="s">
        <v>5</v>
      </c>
      <c r="K85" t="s">
        <v>6</v>
      </c>
      <c r="L85" t="s">
        <v>7</v>
      </c>
      <c r="M85" t="s">
        <v>8</v>
      </c>
      <c r="N85" t="s">
        <v>9</v>
      </c>
      <c r="O85" t="s">
        <v>10</v>
      </c>
      <c r="Y85" s="6" t="s">
        <v>53</v>
      </c>
      <c r="Z85">
        <f>Z77/$AG77</f>
        <v>4.0098823529411769</v>
      </c>
      <c r="AA85">
        <f t="shared" ref="AA85:AB85" si="13">AA77/$AG77</f>
        <v>5.1567058823529415</v>
      </c>
      <c r="AB85">
        <f t="shared" si="13"/>
        <v>7.0178823529411769</v>
      </c>
    </row>
    <row r="86" spans="2:33" x14ac:dyDescent="0.15">
      <c r="F86">
        <f>F77/25</f>
        <v>0</v>
      </c>
      <c r="G86">
        <f>G77/25</f>
        <v>0</v>
      </c>
      <c r="H86">
        <f>H77/25</f>
        <v>0.13600000000000001</v>
      </c>
      <c r="I86">
        <f>I77/25</f>
        <v>0.96</v>
      </c>
      <c r="J86">
        <f>J77/25</f>
        <v>3.1439999999999997</v>
      </c>
      <c r="K86">
        <f>K77/25</f>
        <v>3.73184</v>
      </c>
      <c r="L86">
        <f>L77/25</f>
        <v>4.8294400000000008</v>
      </c>
      <c r="M86">
        <f>M77/25</f>
        <v>2.7267200000000003</v>
      </c>
      <c r="N86">
        <f>N77/25</f>
        <v>3.5065599999999999</v>
      </c>
      <c r="O86">
        <f>O77/25</f>
        <v>4.7721600000000004</v>
      </c>
      <c r="Z86">
        <f t="shared" ref="Z86:AB86" si="14">Z78/$AG78</f>
        <v>8.734</v>
      </c>
      <c r="AA86">
        <f t="shared" si="14"/>
        <v>10.054</v>
      </c>
      <c r="AB86">
        <f t="shared" si="14"/>
        <v>13.013999999999998</v>
      </c>
    </row>
    <row r="87" spans="2:33" x14ac:dyDescent="0.15">
      <c r="F87">
        <f>F78/25</f>
        <v>2.4E-2</v>
      </c>
      <c r="G87">
        <f>G78/25</f>
        <v>0.04</v>
      </c>
      <c r="H87">
        <f>H78/25</f>
        <v>0.4</v>
      </c>
      <c r="I87">
        <f>I78/25</f>
        <v>1.72</v>
      </c>
      <c r="J87">
        <f>J78/25</f>
        <v>4.68</v>
      </c>
      <c r="K87">
        <f>K78/25</f>
        <v>5.3577600000000007</v>
      </c>
      <c r="L87">
        <f>L78/25</f>
        <v>4.9292800000000003</v>
      </c>
      <c r="M87">
        <f>M78/25</f>
        <v>4.1923199999999996</v>
      </c>
      <c r="N87">
        <f>N78/25</f>
        <v>4.82592</v>
      </c>
      <c r="O87">
        <f>O78/25</f>
        <v>6.2467199999999989</v>
      </c>
      <c r="Z87">
        <f t="shared" ref="Z87:AB87" si="15">Z79/$AG79</f>
        <v>46.028800000000004</v>
      </c>
      <c r="AA87">
        <f t="shared" si="15"/>
        <v>47.492800000000003</v>
      </c>
      <c r="AB87">
        <f t="shared" si="15"/>
        <v>57.156799999999997</v>
      </c>
    </row>
    <row r="88" spans="2:33" x14ac:dyDescent="0.15">
      <c r="F88">
        <f>F79/25</f>
        <v>7.2000000000000008E-2</v>
      </c>
      <c r="G88">
        <f>G79/25</f>
        <v>0.12</v>
      </c>
      <c r="H88">
        <f>H79/25</f>
        <v>1.1679999999999999</v>
      </c>
      <c r="I88">
        <f>I79/25</f>
        <v>2.6319999999999997</v>
      </c>
      <c r="J88">
        <f>J79/25</f>
        <v>12.295999999999999</v>
      </c>
      <c r="K88">
        <f>K79/25</f>
        <v>29.979199999999995</v>
      </c>
      <c r="L88">
        <f>L79/25</f>
        <v>38.999360000000003</v>
      </c>
      <c r="M88">
        <f>M79/25</f>
        <v>18.411519999999999</v>
      </c>
      <c r="N88">
        <f>N79/25</f>
        <v>18.997119999999999</v>
      </c>
      <c r="O88">
        <f>O79/25</f>
        <v>22.862719999999999</v>
      </c>
      <c r="Z88">
        <f t="shared" ref="Z88:AB88" si="16">Z80/$AG80</f>
        <v>51.327999999999996</v>
      </c>
      <c r="AA88">
        <f t="shared" si="16"/>
        <v>53.055999999999997</v>
      </c>
      <c r="AB88">
        <f t="shared" si="16"/>
        <v>69.775999999999996</v>
      </c>
    </row>
    <row r="89" spans="2:33" x14ac:dyDescent="0.15">
      <c r="F89">
        <f>F80/25</f>
        <v>0.11199999999999999</v>
      </c>
      <c r="G89">
        <f>G80/25</f>
        <v>0.2</v>
      </c>
      <c r="H89">
        <f>H80/25</f>
        <v>1.9680000000000002</v>
      </c>
      <c r="I89">
        <f>I80/25</f>
        <v>3.6960000000000002</v>
      </c>
      <c r="J89">
        <f>J80/25</f>
        <v>20.416</v>
      </c>
      <c r="K89">
        <f>K80/25</f>
        <v>24.791999999999998</v>
      </c>
      <c r="L89">
        <f>L80/25</f>
        <v>44.623999999999995</v>
      </c>
      <c r="M89">
        <f>M80/25</f>
        <v>10.265599999999999</v>
      </c>
      <c r="N89">
        <f>N80/25</f>
        <v>10.611199999999998</v>
      </c>
      <c r="O89">
        <f>O80/25</f>
        <v>13.9552</v>
      </c>
      <c r="Z89">
        <f t="shared" ref="Z89:AB89" si="17">Z81/$AG81</f>
        <v>216.7862857142857</v>
      </c>
      <c r="AA89">
        <f t="shared" si="17"/>
        <v>219.41828571428573</v>
      </c>
      <c r="AB89">
        <f t="shared" si="17"/>
        <v>218.6685714285714</v>
      </c>
    </row>
    <row r="90" spans="2:33" x14ac:dyDescent="0.15">
      <c r="F90">
        <f>F81/25</f>
        <v>0.16800000000000001</v>
      </c>
      <c r="G90">
        <f>G81/25</f>
        <v>0.312</v>
      </c>
      <c r="H90">
        <f>H81/25</f>
        <v>3.1039999999999996</v>
      </c>
      <c r="I90">
        <f>I81/25</f>
        <v>5.7360000000000007</v>
      </c>
      <c r="J90">
        <f>J81/25</f>
        <v>40.6</v>
      </c>
      <c r="K90">
        <f>K81/25</f>
        <v>69.970880000000008</v>
      </c>
      <c r="L90">
        <f>L81/25</f>
        <v>129.94592</v>
      </c>
      <c r="M90">
        <f>M81/25</f>
        <v>60.700159999999997</v>
      </c>
      <c r="N90">
        <f>N81/25</f>
        <v>61.437120000000007</v>
      </c>
      <c r="O90">
        <f>O81/25</f>
        <v>61.227199999999996</v>
      </c>
      <c r="Z90">
        <f t="shared" ref="Z90:AB90" si="18">Z82/$AG82</f>
        <v>281.1128888888889</v>
      </c>
      <c r="AA90">
        <f t="shared" si="18"/>
        <v>284.44888888888886</v>
      </c>
      <c r="AB90">
        <f t="shared" si="18"/>
        <v>315.77688888888889</v>
      </c>
    </row>
    <row r="91" spans="2:33" x14ac:dyDescent="0.15">
      <c r="F91">
        <f>F82/25</f>
        <v>0.24</v>
      </c>
      <c r="G91">
        <f>G82/25</f>
        <v>0.43200000000000005</v>
      </c>
      <c r="H91">
        <f>H82/25</f>
        <v>4.1680000000000001</v>
      </c>
      <c r="I91">
        <f>I82/25</f>
        <v>7.5039999999999996</v>
      </c>
      <c r="J91">
        <f>J82/25</f>
        <v>38.832000000000001</v>
      </c>
      <c r="K91">
        <f>K82/25</f>
        <v>128.42592000000002</v>
      </c>
      <c r="L91">
        <f>L82/25</f>
        <v>214.07519999999997</v>
      </c>
      <c r="M91">
        <f>M82/25</f>
        <v>101.20064000000001</v>
      </c>
      <c r="N91">
        <f>N82/25</f>
        <v>102.4016</v>
      </c>
      <c r="O91">
        <f>O82/25</f>
        <v>113.67968</v>
      </c>
      <c r="Z91">
        <f t="shared" ref="Z91:AB91" si="19">Z83/$AG83</f>
        <v>340.892</v>
      </c>
      <c r="AA91">
        <f t="shared" si="19"/>
        <v>348.93200000000002</v>
      </c>
      <c r="AB91">
        <f t="shared" si="19"/>
        <v>417.66800000000001</v>
      </c>
    </row>
    <row r="92" spans="2:33" x14ac:dyDescent="0.15">
      <c r="F92">
        <f>F83/25</f>
        <v>0.56000000000000005</v>
      </c>
      <c r="G92">
        <f>G83/25</f>
        <v>1.0959999999999999</v>
      </c>
      <c r="H92">
        <f>H83/25</f>
        <v>10.735999999999999</v>
      </c>
      <c r="I92">
        <f>I83/25</f>
        <v>18.776</v>
      </c>
      <c r="J92">
        <f>J83/25</f>
        <v>87.512</v>
      </c>
      <c r="K92">
        <f>K83/25</f>
        <v>141.42655999999999</v>
      </c>
      <c r="L92">
        <f>L83/25</f>
        <v>265.2208</v>
      </c>
      <c r="M92">
        <f>M83/25</f>
        <v>109.08544000000001</v>
      </c>
      <c r="N92">
        <f>N83/25</f>
        <v>111.65824000000001</v>
      </c>
      <c r="O92">
        <f>O83/25</f>
        <v>133.65376000000001</v>
      </c>
    </row>
    <row r="97" spans="2:31" x14ac:dyDescent="0.15">
      <c r="B97" t="s">
        <v>32</v>
      </c>
    </row>
    <row r="99" spans="2:31" x14ac:dyDescent="0.15">
      <c r="B99" t="s">
        <v>0</v>
      </c>
      <c r="C99" s="4" t="s">
        <v>1</v>
      </c>
      <c r="D99" t="s">
        <v>2</v>
      </c>
      <c r="E99" t="s">
        <v>3</v>
      </c>
      <c r="F99" t="s">
        <v>4</v>
      </c>
      <c r="G99" t="s">
        <v>5</v>
      </c>
      <c r="H99" t="s">
        <v>6</v>
      </c>
      <c r="I99" t="s">
        <v>7</v>
      </c>
      <c r="J99" t="s">
        <v>8</v>
      </c>
      <c r="K99" t="s">
        <v>9</v>
      </c>
      <c r="L99" t="s">
        <v>10</v>
      </c>
      <c r="M99" t="s">
        <v>11</v>
      </c>
      <c r="N99" t="s">
        <v>12</v>
      </c>
      <c r="O99" t="s">
        <v>13</v>
      </c>
      <c r="P99" t="s">
        <v>14</v>
      </c>
      <c r="Q99" t="s">
        <v>15</v>
      </c>
      <c r="R99" t="s">
        <v>16</v>
      </c>
      <c r="S99" t="s">
        <v>17</v>
      </c>
      <c r="T99" t="s">
        <v>18</v>
      </c>
      <c r="U99" s="6" t="s">
        <v>19</v>
      </c>
      <c r="V99" s="6" t="s">
        <v>20</v>
      </c>
      <c r="W99" s="6" t="s">
        <v>21</v>
      </c>
      <c r="X99" s="6" t="s">
        <v>22</v>
      </c>
      <c r="Y99" s="6" t="s">
        <v>23</v>
      </c>
      <c r="Z99" t="s">
        <v>24</v>
      </c>
      <c r="AA99" t="s">
        <v>25</v>
      </c>
      <c r="AB99" t="s">
        <v>26</v>
      </c>
      <c r="AC99" t="s">
        <v>33</v>
      </c>
      <c r="AD99" t="s">
        <v>34</v>
      </c>
      <c r="AE99" t="s">
        <v>35</v>
      </c>
    </row>
    <row r="100" spans="2:31" x14ac:dyDescent="0.15">
      <c r="B100" t="s">
        <v>41</v>
      </c>
      <c r="C100" s="4">
        <v>6</v>
      </c>
      <c r="D100">
        <v>13</v>
      </c>
      <c r="E100">
        <v>81</v>
      </c>
      <c r="F100">
        <v>225</v>
      </c>
      <c r="G100">
        <v>1212</v>
      </c>
      <c r="H100">
        <v>6613.92</v>
      </c>
      <c r="I100">
        <v>6921.28</v>
      </c>
      <c r="J100">
        <v>6453.93</v>
      </c>
      <c r="K100">
        <v>5754.66</v>
      </c>
      <c r="L100">
        <v>6247.77</v>
      </c>
      <c r="M100">
        <v>4</v>
      </c>
      <c r="N100">
        <v>2</v>
      </c>
      <c r="O100">
        <v>4</v>
      </c>
      <c r="P100">
        <v>3</v>
      </c>
      <c r="Q100">
        <v>4</v>
      </c>
      <c r="R100">
        <v>0.36899999999999999</v>
      </c>
      <c r="S100">
        <v>0.248</v>
      </c>
      <c r="T100">
        <v>0.55359999999999998</v>
      </c>
      <c r="U100" s="6">
        <v>0.72940000000000005</v>
      </c>
      <c r="V100" s="6">
        <v>0.88570000000000004</v>
      </c>
      <c r="W100" s="6">
        <v>6453.93</v>
      </c>
      <c r="X100" s="6">
        <v>5754.66</v>
      </c>
      <c r="Y100" s="6">
        <v>6247.77</v>
      </c>
      <c r="Z100">
        <v>4</v>
      </c>
      <c r="AA100">
        <v>3</v>
      </c>
      <c r="AB100">
        <v>4</v>
      </c>
      <c r="AC100">
        <v>62</v>
      </c>
      <c r="AD100">
        <v>24810</v>
      </c>
      <c r="AE100">
        <v>50000</v>
      </c>
    </row>
    <row r="101" spans="2:31" x14ac:dyDescent="0.15">
      <c r="B101" t="s">
        <v>42</v>
      </c>
      <c r="C101" s="4">
        <v>5</v>
      </c>
      <c r="D101">
        <v>11</v>
      </c>
      <c r="E101">
        <v>64</v>
      </c>
      <c r="F101">
        <v>155</v>
      </c>
      <c r="G101">
        <v>1019</v>
      </c>
      <c r="H101">
        <v>2798.12</v>
      </c>
      <c r="I101">
        <v>4868.6000000000004</v>
      </c>
      <c r="J101">
        <v>1729.6</v>
      </c>
      <c r="K101">
        <v>1650.02</v>
      </c>
      <c r="L101">
        <v>1926.02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0.33329999999999999</v>
      </c>
      <c r="S101">
        <v>0.1163</v>
      </c>
      <c r="T101">
        <v>0.625</v>
      </c>
      <c r="U101" s="6">
        <v>0.71430000000000005</v>
      </c>
      <c r="V101" s="6">
        <v>0.83330000000000004</v>
      </c>
      <c r="W101" s="6">
        <v>1729.6</v>
      </c>
      <c r="X101" s="6">
        <v>1650.02</v>
      </c>
      <c r="Y101" s="6">
        <v>1926.02</v>
      </c>
      <c r="Z101">
        <v>1</v>
      </c>
      <c r="AA101">
        <v>0</v>
      </c>
      <c r="AB101">
        <v>0</v>
      </c>
      <c r="AC101">
        <v>5</v>
      </c>
      <c r="AD101">
        <v>40277</v>
      </c>
      <c r="AE101">
        <v>80554</v>
      </c>
    </row>
    <row r="102" spans="2:31" x14ac:dyDescent="0.15">
      <c r="B102" t="s">
        <v>39</v>
      </c>
      <c r="C102" s="4">
        <v>1</v>
      </c>
      <c r="D102">
        <v>1</v>
      </c>
      <c r="E102">
        <v>8</v>
      </c>
      <c r="F102">
        <v>78</v>
      </c>
      <c r="G102">
        <v>326</v>
      </c>
      <c r="H102">
        <v>550.02</v>
      </c>
      <c r="I102">
        <v>567</v>
      </c>
      <c r="J102">
        <v>534.14</v>
      </c>
      <c r="K102">
        <v>596.38</v>
      </c>
      <c r="L102">
        <v>825.62</v>
      </c>
      <c r="M102">
        <v>4</v>
      </c>
      <c r="N102">
        <v>3</v>
      </c>
      <c r="O102">
        <v>4</v>
      </c>
      <c r="P102">
        <v>4</v>
      </c>
      <c r="Q102">
        <v>5</v>
      </c>
      <c r="R102">
        <v>0.48060000000000003</v>
      </c>
      <c r="S102">
        <v>0.35149999999999998</v>
      </c>
      <c r="T102">
        <v>0.67079999999999995</v>
      </c>
      <c r="U102" s="6">
        <v>0.7419</v>
      </c>
      <c r="V102" s="6">
        <v>0.88949999999999996</v>
      </c>
      <c r="W102" s="6">
        <v>534.14</v>
      </c>
      <c r="X102" s="6">
        <v>596.38</v>
      </c>
      <c r="Y102" s="6">
        <v>825.62</v>
      </c>
      <c r="Z102">
        <v>4</v>
      </c>
      <c r="AA102">
        <v>4</v>
      </c>
      <c r="AB102">
        <v>5</v>
      </c>
      <c r="AC102">
        <v>161</v>
      </c>
      <c r="AD102">
        <v>2503</v>
      </c>
      <c r="AE102">
        <v>4968</v>
      </c>
    </row>
    <row r="103" spans="2:31" x14ac:dyDescent="0.15">
      <c r="B103" t="s">
        <v>45</v>
      </c>
      <c r="C103" s="4">
        <v>14</v>
      </c>
      <c r="D103">
        <v>26</v>
      </c>
      <c r="E103">
        <v>176</v>
      </c>
      <c r="F103">
        <v>394</v>
      </c>
      <c r="G103">
        <v>2151</v>
      </c>
      <c r="H103">
        <v>3498.8</v>
      </c>
      <c r="I103">
        <v>6560</v>
      </c>
      <c r="J103">
        <v>2669.92</v>
      </c>
      <c r="K103">
        <v>2739.68</v>
      </c>
      <c r="L103">
        <v>3301.92</v>
      </c>
      <c r="M103">
        <v>3</v>
      </c>
      <c r="N103">
        <v>3</v>
      </c>
      <c r="O103">
        <v>3</v>
      </c>
      <c r="P103">
        <v>3</v>
      </c>
      <c r="Q103">
        <v>3</v>
      </c>
      <c r="R103">
        <v>0.75</v>
      </c>
      <c r="S103">
        <v>0.21429999999999999</v>
      </c>
      <c r="T103">
        <v>1</v>
      </c>
      <c r="U103" s="6">
        <v>1</v>
      </c>
      <c r="V103" s="6">
        <v>1</v>
      </c>
      <c r="W103" s="6">
        <v>2669.92</v>
      </c>
      <c r="X103" s="6">
        <v>2739.68</v>
      </c>
      <c r="Y103" s="6">
        <v>3301.92</v>
      </c>
      <c r="Z103">
        <v>3</v>
      </c>
      <c r="AA103">
        <v>3</v>
      </c>
      <c r="AB103">
        <v>3</v>
      </c>
      <c r="AC103">
        <v>3</v>
      </c>
      <c r="AD103">
        <v>224291</v>
      </c>
      <c r="AE103">
        <v>264046</v>
      </c>
    </row>
    <row r="104" spans="2:31" x14ac:dyDescent="0.15">
      <c r="B104" t="s">
        <v>44</v>
      </c>
      <c r="C104" s="4">
        <v>8</v>
      </c>
      <c r="D104">
        <v>15</v>
      </c>
      <c r="E104">
        <v>96</v>
      </c>
      <c r="F104">
        <v>221</v>
      </c>
      <c r="G104">
        <v>1357</v>
      </c>
      <c r="H104">
        <v>7050.86</v>
      </c>
      <c r="I104">
        <v>9875</v>
      </c>
      <c r="J104">
        <v>6393.43</v>
      </c>
      <c r="K104">
        <v>6464.86</v>
      </c>
      <c r="L104">
        <v>7114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0.63160000000000005</v>
      </c>
      <c r="S104">
        <v>0.4</v>
      </c>
      <c r="T104">
        <v>0.75</v>
      </c>
      <c r="U104" s="6">
        <v>0.92310000000000003</v>
      </c>
      <c r="V104" s="6">
        <v>0.92310000000000003</v>
      </c>
      <c r="W104" s="6">
        <v>6393.43</v>
      </c>
      <c r="X104" s="6">
        <v>6464.86</v>
      </c>
      <c r="Y104" s="6">
        <v>7114</v>
      </c>
      <c r="Z104">
        <v>0</v>
      </c>
      <c r="AA104">
        <v>0</v>
      </c>
      <c r="AB104">
        <v>0</v>
      </c>
      <c r="AC104">
        <v>12</v>
      </c>
      <c r="AD104">
        <v>87257</v>
      </c>
      <c r="AE104">
        <v>174281</v>
      </c>
    </row>
    <row r="105" spans="2:31" x14ac:dyDescent="0.15">
      <c r="B105" t="s">
        <v>40</v>
      </c>
      <c r="C105" s="4">
        <v>3</v>
      </c>
      <c r="D105">
        <v>4</v>
      </c>
      <c r="E105">
        <v>26</v>
      </c>
      <c r="F105">
        <v>142</v>
      </c>
      <c r="G105">
        <v>462</v>
      </c>
      <c r="H105">
        <v>1029.72</v>
      </c>
      <c r="I105">
        <v>1052.8</v>
      </c>
      <c r="J105">
        <v>1006.74</v>
      </c>
      <c r="K105">
        <v>1114.6199999999999</v>
      </c>
      <c r="L105">
        <v>1412.22</v>
      </c>
      <c r="M105">
        <v>5</v>
      </c>
      <c r="N105">
        <v>6</v>
      </c>
      <c r="O105">
        <v>5</v>
      </c>
      <c r="P105">
        <v>5</v>
      </c>
      <c r="Q105">
        <v>6</v>
      </c>
      <c r="R105">
        <v>0.77270000000000005</v>
      </c>
      <c r="S105">
        <v>0.66669999999999996</v>
      </c>
      <c r="T105">
        <v>0.89470000000000005</v>
      </c>
      <c r="U105" s="6">
        <v>0.89949999999999997</v>
      </c>
      <c r="V105" s="6">
        <v>0.97650000000000003</v>
      </c>
      <c r="W105" s="6">
        <v>1006.74</v>
      </c>
      <c r="X105" s="6">
        <v>1114.6199999999999</v>
      </c>
      <c r="Y105" s="6">
        <v>1412.22</v>
      </c>
      <c r="Z105">
        <v>5</v>
      </c>
      <c r="AA105">
        <v>5</v>
      </c>
      <c r="AB105">
        <v>6</v>
      </c>
      <c r="AC105">
        <v>170</v>
      </c>
      <c r="AD105">
        <v>8118</v>
      </c>
      <c r="AE105">
        <v>9380</v>
      </c>
    </row>
    <row r="106" spans="2:31" x14ac:dyDescent="0.15">
      <c r="B106" t="s">
        <v>43</v>
      </c>
      <c r="C106" s="4">
        <v>8</v>
      </c>
      <c r="D106">
        <v>15</v>
      </c>
      <c r="E106">
        <v>101</v>
      </c>
      <c r="F106">
        <v>238</v>
      </c>
      <c r="G106">
        <v>2015</v>
      </c>
      <c r="H106">
        <v>9736.94</v>
      </c>
      <c r="I106">
        <v>10741.78</v>
      </c>
      <c r="J106">
        <v>7562.58</v>
      </c>
      <c r="K106">
        <v>7170.52</v>
      </c>
      <c r="L106">
        <v>6560.9</v>
      </c>
      <c r="M106">
        <v>1</v>
      </c>
      <c r="N106">
        <v>0</v>
      </c>
      <c r="O106">
        <v>0</v>
      </c>
      <c r="P106">
        <v>1</v>
      </c>
      <c r="Q106">
        <v>1</v>
      </c>
      <c r="R106">
        <v>0.2059</v>
      </c>
      <c r="S106">
        <v>0.14000000000000001</v>
      </c>
      <c r="T106">
        <v>0.31819999999999998</v>
      </c>
      <c r="U106" s="6">
        <v>0.4667</v>
      </c>
      <c r="V106" s="6">
        <v>0.63639999999999997</v>
      </c>
      <c r="W106" s="6">
        <v>7562.58</v>
      </c>
      <c r="X106" s="6">
        <v>7170.52</v>
      </c>
      <c r="Y106" s="6">
        <v>6560.9</v>
      </c>
      <c r="Z106">
        <v>0</v>
      </c>
      <c r="AA106">
        <v>1</v>
      </c>
      <c r="AB106">
        <v>1</v>
      </c>
      <c r="AC106">
        <v>7</v>
      </c>
      <c r="AD106">
        <v>64349</v>
      </c>
      <c r="AE106">
        <v>128314</v>
      </c>
    </row>
    <row r="108" spans="2:31" x14ac:dyDescent="0.15">
      <c r="B108" t="s">
        <v>0</v>
      </c>
      <c r="C108" s="4" t="s">
        <v>1</v>
      </c>
      <c r="D108" t="s">
        <v>2</v>
      </c>
      <c r="E108" t="s">
        <v>3</v>
      </c>
      <c r="F108" t="s">
        <v>4</v>
      </c>
      <c r="G108" t="s">
        <v>5</v>
      </c>
      <c r="H108" t="s">
        <v>6</v>
      </c>
      <c r="I108" t="s">
        <v>7</v>
      </c>
      <c r="J108" t="s">
        <v>8</v>
      </c>
      <c r="K108" t="s">
        <v>9</v>
      </c>
      <c r="L108" t="s">
        <v>10</v>
      </c>
      <c r="M108" t="s">
        <v>11</v>
      </c>
      <c r="N108" t="s">
        <v>12</v>
      </c>
      <c r="O108" t="s">
        <v>13</v>
      </c>
      <c r="P108" t="s">
        <v>14</v>
      </c>
      <c r="Q108" t="s">
        <v>15</v>
      </c>
      <c r="R108" t="s">
        <v>16</v>
      </c>
      <c r="S108" t="s">
        <v>17</v>
      </c>
      <c r="T108" t="s">
        <v>18</v>
      </c>
      <c r="U108" s="6" t="s">
        <v>19</v>
      </c>
      <c r="V108" s="6" t="s">
        <v>20</v>
      </c>
      <c r="W108" s="6" t="s">
        <v>21</v>
      </c>
      <c r="X108" s="6" t="s">
        <v>22</v>
      </c>
      <c r="Y108" s="6" t="s">
        <v>23</v>
      </c>
      <c r="Z108" t="s">
        <v>24</v>
      </c>
      <c r="AA108" t="s">
        <v>25</v>
      </c>
      <c r="AB108" t="s">
        <v>26</v>
      </c>
      <c r="AC108" t="s">
        <v>33</v>
      </c>
      <c r="AD108" t="s">
        <v>34</v>
      </c>
      <c r="AE108" t="s">
        <v>35</v>
      </c>
    </row>
    <row r="109" spans="2:31" x14ac:dyDescent="0.15">
      <c r="B109" t="s">
        <v>41</v>
      </c>
      <c r="C109" s="4">
        <v>7</v>
      </c>
      <c r="D109">
        <v>15</v>
      </c>
      <c r="E109">
        <v>80</v>
      </c>
      <c r="F109">
        <v>214</v>
      </c>
      <c r="G109">
        <v>1205</v>
      </c>
      <c r="H109">
        <v>6554.2</v>
      </c>
      <c r="I109">
        <v>6859.8</v>
      </c>
      <c r="J109">
        <v>6394.4</v>
      </c>
      <c r="K109">
        <v>5693.92</v>
      </c>
      <c r="L109">
        <v>6194</v>
      </c>
      <c r="M109">
        <v>3</v>
      </c>
      <c r="N109">
        <v>3</v>
      </c>
      <c r="O109">
        <v>4</v>
      </c>
      <c r="P109">
        <v>3</v>
      </c>
      <c r="Q109">
        <v>4</v>
      </c>
      <c r="R109">
        <v>0.36899999999999999</v>
      </c>
      <c r="S109">
        <v>0.248</v>
      </c>
      <c r="T109">
        <v>0.55359999999999998</v>
      </c>
      <c r="U109" s="6">
        <v>0.72940000000000005</v>
      </c>
      <c r="V109" s="6">
        <v>0.88570000000000004</v>
      </c>
      <c r="W109" s="6">
        <v>6394.4</v>
      </c>
      <c r="X109" s="6">
        <v>5693.92</v>
      </c>
      <c r="Y109" s="6">
        <v>6194</v>
      </c>
      <c r="Z109">
        <v>4</v>
      </c>
      <c r="AA109">
        <v>3</v>
      </c>
      <c r="AB109">
        <v>4</v>
      </c>
      <c r="AC109">
        <v>62</v>
      </c>
      <c r="AD109">
        <v>24810</v>
      </c>
      <c r="AE109">
        <v>50000</v>
      </c>
    </row>
    <row r="110" spans="2:31" x14ac:dyDescent="0.15">
      <c r="B110" t="s">
        <v>42</v>
      </c>
      <c r="C110" s="4">
        <v>6</v>
      </c>
      <c r="D110">
        <v>10</v>
      </c>
      <c r="E110">
        <v>65</v>
      </c>
      <c r="F110">
        <v>155</v>
      </c>
      <c r="G110">
        <v>1010</v>
      </c>
      <c r="H110">
        <v>2816.14</v>
      </c>
      <c r="I110">
        <v>4897.2</v>
      </c>
      <c r="J110">
        <v>1740.42</v>
      </c>
      <c r="K110">
        <v>1659.64</v>
      </c>
      <c r="L110">
        <v>1930.76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0.33329999999999999</v>
      </c>
      <c r="S110">
        <v>0.1163</v>
      </c>
      <c r="T110">
        <v>0.625</v>
      </c>
      <c r="U110" s="6">
        <v>0.71430000000000005</v>
      </c>
      <c r="V110" s="6">
        <v>0.83330000000000004</v>
      </c>
      <c r="W110" s="6">
        <v>1740.42</v>
      </c>
      <c r="X110" s="6">
        <v>1659.64</v>
      </c>
      <c r="Y110" s="6">
        <v>1930.76</v>
      </c>
      <c r="Z110">
        <v>0</v>
      </c>
      <c r="AA110">
        <v>0</v>
      </c>
      <c r="AB110">
        <v>0</v>
      </c>
      <c r="AC110">
        <v>5</v>
      </c>
      <c r="AD110">
        <v>40277</v>
      </c>
      <c r="AE110">
        <v>80554</v>
      </c>
    </row>
    <row r="111" spans="2:31" x14ac:dyDescent="0.15">
      <c r="B111" t="s">
        <v>39</v>
      </c>
      <c r="C111" s="4">
        <v>0</v>
      </c>
      <c r="D111">
        <v>2</v>
      </c>
      <c r="E111">
        <v>9</v>
      </c>
      <c r="F111">
        <v>84</v>
      </c>
      <c r="G111">
        <v>314</v>
      </c>
      <c r="H111">
        <v>526.71</v>
      </c>
      <c r="I111">
        <v>545</v>
      </c>
      <c r="J111">
        <v>513.72</v>
      </c>
      <c r="K111">
        <v>581.04</v>
      </c>
      <c r="L111">
        <v>793.28</v>
      </c>
      <c r="M111">
        <v>3</v>
      </c>
      <c r="N111">
        <v>3</v>
      </c>
      <c r="O111">
        <v>3</v>
      </c>
      <c r="P111">
        <v>4</v>
      </c>
      <c r="Q111">
        <v>5</v>
      </c>
      <c r="R111">
        <v>0.48060000000000003</v>
      </c>
      <c r="S111">
        <v>0.35149999999999998</v>
      </c>
      <c r="T111">
        <v>0.67079999999999995</v>
      </c>
      <c r="U111" s="6">
        <v>0.7419</v>
      </c>
      <c r="V111" s="6">
        <v>0.88949999999999996</v>
      </c>
      <c r="W111" s="6">
        <v>513.72</v>
      </c>
      <c r="X111" s="6">
        <v>581.04</v>
      </c>
      <c r="Y111" s="6">
        <v>793.28</v>
      </c>
      <c r="Z111">
        <v>3</v>
      </c>
      <c r="AA111">
        <v>4</v>
      </c>
      <c r="AB111">
        <v>5</v>
      </c>
      <c r="AC111">
        <v>161</v>
      </c>
      <c r="AD111">
        <v>2503</v>
      </c>
      <c r="AE111">
        <v>4968</v>
      </c>
    </row>
    <row r="112" spans="2:31" x14ac:dyDescent="0.15">
      <c r="B112" t="s">
        <v>45</v>
      </c>
      <c r="C112" s="4">
        <v>14</v>
      </c>
      <c r="D112">
        <v>27</v>
      </c>
      <c r="E112">
        <v>176</v>
      </c>
      <c r="F112">
        <v>394</v>
      </c>
      <c r="G112">
        <v>2159</v>
      </c>
      <c r="H112">
        <v>3471.6</v>
      </c>
      <c r="I112">
        <v>6510</v>
      </c>
      <c r="J112">
        <v>2649.52</v>
      </c>
      <c r="K112">
        <v>2719.28</v>
      </c>
      <c r="L112">
        <v>3284.08</v>
      </c>
      <c r="M112">
        <v>4</v>
      </c>
      <c r="N112">
        <v>2</v>
      </c>
      <c r="O112">
        <v>3</v>
      </c>
      <c r="P112">
        <v>2</v>
      </c>
      <c r="Q112">
        <v>2</v>
      </c>
      <c r="R112">
        <v>0.75</v>
      </c>
      <c r="S112">
        <v>0.21429999999999999</v>
      </c>
      <c r="T112">
        <v>1</v>
      </c>
      <c r="U112" s="6">
        <v>1</v>
      </c>
      <c r="V112" s="6">
        <v>1</v>
      </c>
      <c r="W112" s="6">
        <v>2649.52</v>
      </c>
      <c r="X112" s="6">
        <v>2719.28</v>
      </c>
      <c r="Y112" s="6">
        <v>3284.08</v>
      </c>
      <c r="Z112">
        <v>3</v>
      </c>
      <c r="AA112">
        <v>2</v>
      </c>
      <c r="AB112">
        <v>2</v>
      </c>
      <c r="AC112">
        <v>3</v>
      </c>
      <c r="AD112">
        <v>224291</v>
      </c>
      <c r="AE112">
        <v>264046</v>
      </c>
    </row>
    <row r="113" spans="2:31" x14ac:dyDescent="0.15">
      <c r="B113" t="s">
        <v>44</v>
      </c>
      <c r="C113" s="4">
        <v>9</v>
      </c>
      <c r="D113">
        <v>15</v>
      </c>
      <c r="E113">
        <v>96</v>
      </c>
      <c r="F113">
        <v>251</v>
      </c>
      <c r="G113">
        <v>1328</v>
      </c>
      <c r="H113">
        <v>7059.86</v>
      </c>
      <c r="I113">
        <v>9886.2000000000007</v>
      </c>
      <c r="J113">
        <v>6400.63</v>
      </c>
      <c r="K113">
        <v>6489.2</v>
      </c>
      <c r="L113">
        <v>7104.63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0.63160000000000005</v>
      </c>
      <c r="S113">
        <v>0.4</v>
      </c>
      <c r="T113">
        <v>0.75</v>
      </c>
      <c r="U113" s="6">
        <v>0.92310000000000003</v>
      </c>
      <c r="V113" s="6">
        <v>0.92310000000000003</v>
      </c>
      <c r="W113" s="6">
        <v>6400.63</v>
      </c>
      <c r="X113" s="6">
        <v>6489.2</v>
      </c>
      <c r="Y113" s="6">
        <v>7104.63</v>
      </c>
      <c r="Z113">
        <v>0</v>
      </c>
      <c r="AA113">
        <v>1</v>
      </c>
      <c r="AB113">
        <v>0</v>
      </c>
      <c r="AC113">
        <v>12</v>
      </c>
      <c r="AD113">
        <v>87257</v>
      </c>
      <c r="AE113">
        <v>174281</v>
      </c>
    </row>
    <row r="114" spans="2:31" x14ac:dyDescent="0.15">
      <c r="B114" t="s">
        <v>40</v>
      </c>
      <c r="C114" s="4">
        <v>3</v>
      </c>
      <c r="D114">
        <v>4</v>
      </c>
      <c r="E114">
        <v>26</v>
      </c>
      <c r="F114">
        <v>128</v>
      </c>
      <c r="G114">
        <v>464</v>
      </c>
      <c r="H114">
        <v>1030.6500000000001</v>
      </c>
      <c r="I114">
        <v>1053.75</v>
      </c>
      <c r="J114">
        <v>1007.63</v>
      </c>
      <c r="K114">
        <v>1102.49</v>
      </c>
      <c r="L114">
        <v>1414.97</v>
      </c>
      <c r="M114">
        <v>6</v>
      </c>
      <c r="N114">
        <v>5</v>
      </c>
      <c r="O114">
        <v>6</v>
      </c>
      <c r="P114">
        <v>6</v>
      </c>
      <c r="Q114">
        <v>6</v>
      </c>
      <c r="R114">
        <v>0.77270000000000005</v>
      </c>
      <c r="S114">
        <v>0.66669999999999996</v>
      </c>
      <c r="T114">
        <v>0.89470000000000005</v>
      </c>
      <c r="U114" s="6">
        <v>0.89949999999999997</v>
      </c>
      <c r="V114" s="6">
        <v>0.97650000000000003</v>
      </c>
      <c r="W114" s="6">
        <v>1007.63</v>
      </c>
      <c r="X114" s="6">
        <v>1102.49</v>
      </c>
      <c r="Y114" s="6">
        <v>1414.97</v>
      </c>
      <c r="Z114">
        <v>6</v>
      </c>
      <c r="AA114">
        <v>6</v>
      </c>
      <c r="AB114">
        <v>6</v>
      </c>
      <c r="AC114">
        <v>170</v>
      </c>
      <c r="AD114">
        <v>8118</v>
      </c>
      <c r="AE114">
        <v>9380</v>
      </c>
    </row>
    <row r="115" spans="2:31" x14ac:dyDescent="0.15">
      <c r="B115" t="s">
        <v>43</v>
      </c>
      <c r="C115" s="4">
        <v>8</v>
      </c>
      <c r="D115">
        <v>15</v>
      </c>
      <c r="E115">
        <v>104</v>
      </c>
      <c r="F115">
        <v>256</v>
      </c>
      <c r="G115">
        <v>1997</v>
      </c>
      <c r="H115">
        <v>9715.1</v>
      </c>
      <c r="I115">
        <v>10717.7</v>
      </c>
      <c r="J115">
        <v>7548.12</v>
      </c>
      <c r="K115">
        <v>7168.88</v>
      </c>
      <c r="L115">
        <v>6535.66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0.2059</v>
      </c>
      <c r="S115">
        <v>0.14000000000000001</v>
      </c>
      <c r="T115">
        <v>0.31819999999999998</v>
      </c>
      <c r="U115" s="6">
        <v>0.4667</v>
      </c>
      <c r="V115" s="6">
        <v>0.63639999999999997</v>
      </c>
      <c r="W115" s="6">
        <v>7548.12</v>
      </c>
      <c r="X115" s="6">
        <v>7168.88</v>
      </c>
      <c r="Y115" s="6">
        <v>6535.66</v>
      </c>
      <c r="Z115">
        <v>1</v>
      </c>
      <c r="AA115">
        <v>0</v>
      </c>
      <c r="AB115">
        <v>0</v>
      </c>
      <c r="AC115">
        <v>7</v>
      </c>
      <c r="AD115">
        <v>64349</v>
      </c>
      <c r="AE115">
        <v>128314</v>
      </c>
    </row>
    <row r="117" spans="2:31" x14ac:dyDescent="0.15">
      <c r="B117" t="s">
        <v>0</v>
      </c>
      <c r="C117" s="4" t="s">
        <v>1</v>
      </c>
      <c r="D117" t="s">
        <v>2</v>
      </c>
      <c r="E117" t="s">
        <v>3</v>
      </c>
      <c r="F117" t="s">
        <v>4</v>
      </c>
      <c r="G117" t="s">
        <v>5</v>
      </c>
      <c r="H117" t="s">
        <v>6</v>
      </c>
      <c r="I117" t="s">
        <v>7</v>
      </c>
      <c r="J117" t="s">
        <v>8</v>
      </c>
      <c r="K117" t="s">
        <v>9</v>
      </c>
      <c r="L117" t="s">
        <v>10</v>
      </c>
      <c r="M117" t="s">
        <v>11</v>
      </c>
      <c r="N117" t="s">
        <v>12</v>
      </c>
      <c r="O117" t="s">
        <v>13</v>
      </c>
      <c r="P117" t="s">
        <v>14</v>
      </c>
      <c r="Q117" t="s">
        <v>15</v>
      </c>
      <c r="R117" t="s">
        <v>16</v>
      </c>
      <c r="S117" t="s">
        <v>17</v>
      </c>
      <c r="T117" t="s">
        <v>18</v>
      </c>
      <c r="U117" s="6" t="s">
        <v>19</v>
      </c>
      <c r="V117" s="6" t="s">
        <v>20</v>
      </c>
      <c r="W117" s="6" t="s">
        <v>21</v>
      </c>
      <c r="X117" s="6" t="s">
        <v>22</v>
      </c>
      <c r="Y117" s="6" t="s">
        <v>23</v>
      </c>
      <c r="Z117" t="s">
        <v>24</v>
      </c>
      <c r="AA117" t="s">
        <v>25</v>
      </c>
      <c r="AB117" t="s">
        <v>26</v>
      </c>
      <c r="AC117" t="s">
        <v>33</v>
      </c>
      <c r="AD117" t="s">
        <v>34</v>
      </c>
      <c r="AE117" t="s">
        <v>35</v>
      </c>
    </row>
    <row r="118" spans="2:31" x14ac:dyDescent="0.15">
      <c r="B118" t="s">
        <v>41</v>
      </c>
      <c r="C118" s="4">
        <v>6</v>
      </c>
      <c r="D118">
        <v>13</v>
      </c>
      <c r="E118">
        <v>78</v>
      </c>
      <c r="F118">
        <v>216</v>
      </c>
      <c r="G118">
        <v>1211</v>
      </c>
      <c r="H118">
        <v>6559.36</v>
      </c>
      <c r="I118">
        <v>6864.24</v>
      </c>
      <c r="J118">
        <v>6398.59</v>
      </c>
      <c r="K118">
        <v>5700.86</v>
      </c>
      <c r="L118">
        <v>6204.11</v>
      </c>
      <c r="M118">
        <v>4</v>
      </c>
      <c r="N118">
        <v>2</v>
      </c>
      <c r="O118">
        <v>4</v>
      </c>
      <c r="P118">
        <v>3</v>
      </c>
      <c r="Q118">
        <v>5</v>
      </c>
      <c r="R118">
        <v>0.36899999999999999</v>
      </c>
      <c r="S118">
        <v>0.248</v>
      </c>
      <c r="T118">
        <v>0.55359999999999998</v>
      </c>
      <c r="U118" s="6">
        <v>0.72940000000000005</v>
      </c>
      <c r="V118" s="6">
        <v>0.88570000000000004</v>
      </c>
      <c r="W118" s="6">
        <v>6398.59</v>
      </c>
      <c r="X118" s="6">
        <v>5700.86</v>
      </c>
      <c r="Y118" s="6">
        <v>6204.11</v>
      </c>
      <c r="Z118">
        <v>4</v>
      </c>
      <c r="AA118">
        <v>3</v>
      </c>
      <c r="AB118">
        <v>5</v>
      </c>
      <c r="AC118">
        <v>62</v>
      </c>
      <c r="AD118">
        <v>24810</v>
      </c>
      <c r="AE118">
        <v>50000</v>
      </c>
    </row>
    <row r="119" spans="2:31" x14ac:dyDescent="0.15">
      <c r="B119" t="s">
        <v>42</v>
      </c>
      <c r="C119" s="4">
        <v>6</v>
      </c>
      <c r="D119">
        <v>10</v>
      </c>
      <c r="E119">
        <v>64</v>
      </c>
      <c r="F119">
        <v>157</v>
      </c>
      <c r="G119">
        <v>1024</v>
      </c>
      <c r="H119">
        <v>2815.68</v>
      </c>
      <c r="I119">
        <v>4896.3999999999996</v>
      </c>
      <c r="J119">
        <v>1739.68</v>
      </c>
      <c r="K119">
        <v>1660.3</v>
      </c>
      <c r="L119">
        <v>1936.96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0.33329999999999999</v>
      </c>
      <c r="S119">
        <v>0.1163</v>
      </c>
      <c r="T119">
        <v>0.625</v>
      </c>
      <c r="U119" s="6">
        <v>0.71430000000000005</v>
      </c>
      <c r="V119" s="6">
        <v>0.83330000000000004</v>
      </c>
      <c r="W119" s="6">
        <v>1739.68</v>
      </c>
      <c r="X119" s="6">
        <v>1660.3</v>
      </c>
      <c r="Y119" s="6">
        <v>1936.96</v>
      </c>
      <c r="Z119">
        <v>0</v>
      </c>
      <c r="AA119">
        <v>0</v>
      </c>
      <c r="AB119">
        <v>0</v>
      </c>
      <c r="AC119">
        <v>5</v>
      </c>
      <c r="AD119">
        <v>40277</v>
      </c>
      <c r="AE119">
        <v>80554</v>
      </c>
    </row>
    <row r="120" spans="2:31" x14ac:dyDescent="0.15">
      <c r="B120" t="s">
        <v>39</v>
      </c>
      <c r="C120" s="4">
        <v>1</v>
      </c>
      <c r="D120">
        <v>1</v>
      </c>
      <c r="E120">
        <v>8</v>
      </c>
      <c r="F120">
        <v>85</v>
      </c>
      <c r="G120">
        <v>317</v>
      </c>
      <c r="H120">
        <v>528.67999999999995</v>
      </c>
      <c r="I120">
        <v>545</v>
      </c>
      <c r="J120">
        <v>513.67999999999995</v>
      </c>
      <c r="K120">
        <v>582.92999999999995</v>
      </c>
      <c r="L120">
        <v>797.09</v>
      </c>
      <c r="M120">
        <v>3</v>
      </c>
      <c r="N120">
        <v>3</v>
      </c>
      <c r="O120">
        <v>4</v>
      </c>
      <c r="P120">
        <v>4</v>
      </c>
      <c r="Q120">
        <v>5</v>
      </c>
      <c r="R120">
        <v>0.48060000000000003</v>
      </c>
      <c r="S120">
        <v>0.35149999999999998</v>
      </c>
      <c r="T120">
        <v>0.67079999999999995</v>
      </c>
      <c r="U120" s="6">
        <v>0.7419</v>
      </c>
      <c r="V120" s="6">
        <v>0.88949999999999996</v>
      </c>
      <c r="W120" s="6">
        <v>513.67999999999995</v>
      </c>
      <c r="X120" s="6">
        <v>582.92999999999995</v>
      </c>
      <c r="Y120" s="6">
        <v>797.09</v>
      </c>
      <c r="Z120">
        <v>4</v>
      </c>
      <c r="AA120">
        <v>4</v>
      </c>
      <c r="AB120">
        <v>5</v>
      </c>
      <c r="AC120">
        <v>161</v>
      </c>
      <c r="AD120">
        <v>2503</v>
      </c>
      <c r="AE120">
        <v>4968</v>
      </c>
    </row>
    <row r="121" spans="2:31" x14ac:dyDescent="0.15">
      <c r="B121" t="s">
        <v>45</v>
      </c>
      <c r="C121" s="4">
        <v>14</v>
      </c>
      <c r="D121">
        <v>27</v>
      </c>
      <c r="E121">
        <v>176</v>
      </c>
      <c r="F121">
        <v>396</v>
      </c>
      <c r="G121">
        <v>2130</v>
      </c>
      <c r="H121">
        <v>3498.8</v>
      </c>
      <c r="I121">
        <v>6561</v>
      </c>
      <c r="J121">
        <v>2669.92</v>
      </c>
      <c r="K121">
        <v>2740.32</v>
      </c>
      <c r="L121">
        <v>3295.2</v>
      </c>
      <c r="M121">
        <v>4</v>
      </c>
      <c r="N121">
        <v>3</v>
      </c>
      <c r="O121">
        <v>3</v>
      </c>
      <c r="P121">
        <v>3</v>
      </c>
      <c r="Q121">
        <v>2</v>
      </c>
      <c r="R121">
        <v>0.75</v>
      </c>
      <c r="S121">
        <v>0.21429999999999999</v>
      </c>
      <c r="T121">
        <v>1</v>
      </c>
      <c r="U121" s="6">
        <v>1</v>
      </c>
      <c r="V121" s="6">
        <v>1</v>
      </c>
      <c r="W121" s="6">
        <v>2669.92</v>
      </c>
      <c r="X121" s="6">
        <v>2740.32</v>
      </c>
      <c r="Y121" s="6">
        <v>3295.2</v>
      </c>
      <c r="Z121">
        <v>3</v>
      </c>
      <c r="AA121">
        <v>3</v>
      </c>
      <c r="AB121">
        <v>2</v>
      </c>
      <c r="AC121">
        <v>3</v>
      </c>
      <c r="AD121">
        <v>224291</v>
      </c>
      <c r="AE121">
        <v>264046</v>
      </c>
    </row>
    <row r="122" spans="2:31" x14ac:dyDescent="0.15">
      <c r="B122" t="s">
        <v>44</v>
      </c>
      <c r="C122" s="4">
        <v>8</v>
      </c>
      <c r="D122">
        <v>15</v>
      </c>
      <c r="E122">
        <v>96</v>
      </c>
      <c r="F122">
        <v>227</v>
      </c>
      <c r="G122">
        <v>1333</v>
      </c>
      <c r="H122">
        <v>7126.86</v>
      </c>
      <c r="I122">
        <v>9981.4</v>
      </c>
      <c r="J122">
        <v>6461.83</v>
      </c>
      <c r="K122">
        <v>6536.69</v>
      </c>
      <c r="L122">
        <v>7168.69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0.63160000000000005</v>
      </c>
      <c r="S122">
        <v>0.4</v>
      </c>
      <c r="T122">
        <v>0.75</v>
      </c>
      <c r="U122" s="6">
        <v>0.92310000000000003</v>
      </c>
      <c r="V122" s="6">
        <v>0.92310000000000003</v>
      </c>
      <c r="W122" s="6">
        <v>6461.83</v>
      </c>
      <c r="X122" s="6">
        <v>6536.69</v>
      </c>
      <c r="Y122" s="6">
        <v>7168.69</v>
      </c>
      <c r="Z122">
        <v>0</v>
      </c>
      <c r="AA122">
        <v>1</v>
      </c>
      <c r="AB122">
        <v>0</v>
      </c>
      <c r="AC122">
        <v>12</v>
      </c>
      <c r="AD122">
        <v>87257</v>
      </c>
      <c r="AE122">
        <v>174281</v>
      </c>
    </row>
    <row r="123" spans="2:31" x14ac:dyDescent="0.15">
      <c r="B123" t="s">
        <v>40</v>
      </c>
      <c r="C123" s="4">
        <v>3</v>
      </c>
      <c r="D123">
        <v>5</v>
      </c>
      <c r="E123">
        <v>28</v>
      </c>
      <c r="F123">
        <v>129</v>
      </c>
      <c r="G123">
        <v>462</v>
      </c>
      <c r="H123">
        <v>1029.72</v>
      </c>
      <c r="I123">
        <v>1053.8</v>
      </c>
      <c r="J123">
        <v>1008.6</v>
      </c>
      <c r="K123">
        <v>1102.53</v>
      </c>
      <c r="L123">
        <v>1412.22</v>
      </c>
      <c r="M123">
        <v>6</v>
      </c>
      <c r="N123">
        <v>5</v>
      </c>
      <c r="O123">
        <v>6</v>
      </c>
      <c r="P123">
        <v>6</v>
      </c>
      <c r="Q123">
        <v>5</v>
      </c>
      <c r="R123">
        <v>0.77270000000000005</v>
      </c>
      <c r="S123">
        <v>0.66669999999999996</v>
      </c>
      <c r="T123">
        <v>0.89470000000000005</v>
      </c>
      <c r="U123" s="6">
        <v>0.89949999999999997</v>
      </c>
      <c r="V123" s="6">
        <v>0.97650000000000003</v>
      </c>
      <c r="W123" s="6">
        <v>1008.6</v>
      </c>
      <c r="X123" s="6">
        <v>1102.53</v>
      </c>
      <c r="Y123" s="6">
        <v>1412.22</v>
      </c>
      <c r="Z123">
        <v>6</v>
      </c>
      <c r="AA123">
        <v>6</v>
      </c>
      <c r="AB123">
        <v>5</v>
      </c>
      <c r="AC123">
        <v>170</v>
      </c>
      <c r="AD123">
        <v>8118</v>
      </c>
      <c r="AE123">
        <v>9380</v>
      </c>
    </row>
    <row r="124" spans="2:31" x14ac:dyDescent="0.15">
      <c r="B124" t="s">
        <v>43</v>
      </c>
      <c r="C124" s="4">
        <v>8</v>
      </c>
      <c r="D124">
        <v>16</v>
      </c>
      <c r="E124">
        <v>101</v>
      </c>
      <c r="F124">
        <v>236</v>
      </c>
      <c r="G124">
        <v>2006</v>
      </c>
      <c r="H124">
        <v>9700.2800000000007</v>
      </c>
      <c r="I124">
        <v>10702.36</v>
      </c>
      <c r="J124">
        <v>7534.38</v>
      </c>
      <c r="K124">
        <v>7142.64</v>
      </c>
      <c r="L124">
        <v>6535.08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0.2059</v>
      </c>
      <c r="S124">
        <v>0.14000000000000001</v>
      </c>
      <c r="T124">
        <v>0.31819999999999998</v>
      </c>
      <c r="U124" s="6">
        <v>0.4667</v>
      </c>
      <c r="V124" s="6">
        <v>0.63639999999999997</v>
      </c>
      <c r="W124" s="6">
        <v>7534.38</v>
      </c>
      <c r="X124" s="6">
        <v>7142.64</v>
      </c>
      <c r="Y124" s="6">
        <v>6535.08</v>
      </c>
      <c r="Z124">
        <v>0</v>
      </c>
      <c r="AA124">
        <v>1</v>
      </c>
      <c r="AB124">
        <v>1</v>
      </c>
      <c r="AC124">
        <v>7</v>
      </c>
      <c r="AD124">
        <v>64349</v>
      </c>
      <c r="AE124">
        <v>128314</v>
      </c>
    </row>
    <row r="126" spans="2:31" x14ac:dyDescent="0.15">
      <c r="B126" t="s">
        <v>0</v>
      </c>
      <c r="C126" s="4" t="s">
        <v>1</v>
      </c>
      <c r="D126" t="s">
        <v>2</v>
      </c>
      <c r="E126" t="s">
        <v>3</v>
      </c>
      <c r="F126" t="s">
        <v>4</v>
      </c>
      <c r="G126" t="s">
        <v>5</v>
      </c>
      <c r="H126" t="s">
        <v>6</v>
      </c>
      <c r="I126" t="s">
        <v>7</v>
      </c>
      <c r="J126" t="s">
        <v>8</v>
      </c>
      <c r="K126" t="s">
        <v>9</v>
      </c>
      <c r="L126" t="s">
        <v>10</v>
      </c>
      <c r="M126" t="s">
        <v>11</v>
      </c>
      <c r="N126" t="s">
        <v>12</v>
      </c>
      <c r="O126" t="s">
        <v>13</v>
      </c>
      <c r="P126" t="s">
        <v>14</v>
      </c>
      <c r="Q126" t="s">
        <v>15</v>
      </c>
      <c r="R126" t="s">
        <v>16</v>
      </c>
      <c r="S126" t="s">
        <v>17</v>
      </c>
      <c r="T126" t="s">
        <v>18</v>
      </c>
      <c r="U126" s="6" t="s">
        <v>19</v>
      </c>
      <c r="V126" s="6" t="s">
        <v>20</v>
      </c>
      <c r="W126" s="6" t="s">
        <v>21</v>
      </c>
      <c r="X126" s="6" t="s">
        <v>22</v>
      </c>
      <c r="Y126" s="6" t="s">
        <v>23</v>
      </c>
      <c r="Z126" t="s">
        <v>24</v>
      </c>
      <c r="AA126" t="s">
        <v>25</v>
      </c>
      <c r="AB126" t="s">
        <v>26</v>
      </c>
      <c r="AC126" t="s">
        <v>33</v>
      </c>
      <c r="AD126" t="s">
        <v>34</v>
      </c>
      <c r="AE126" t="s">
        <v>35</v>
      </c>
    </row>
    <row r="127" spans="2:31" x14ac:dyDescent="0.15">
      <c r="B127" t="s">
        <v>41</v>
      </c>
      <c r="C127" s="4">
        <v>7</v>
      </c>
      <c r="D127">
        <v>12</v>
      </c>
      <c r="E127">
        <v>78</v>
      </c>
      <c r="F127">
        <v>214</v>
      </c>
      <c r="G127">
        <v>1207</v>
      </c>
      <c r="H127">
        <v>6667.72</v>
      </c>
      <c r="I127">
        <v>6975.48</v>
      </c>
      <c r="J127">
        <v>6502.29</v>
      </c>
      <c r="K127">
        <v>5789.38</v>
      </c>
      <c r="L127">
        <v>6284.77</v>
      </c>
      <c r="M127">
        <v>4</v>
      </c>
      <c r="N127">
        <v>3</v>
      </c>
      <c r="O127">
        <v>4</v>
      </c>
      <c r="P127">
        <v>3</v>
      </c>
      <c r="Q127">
        <v>4</v>
      </c>
      <c r="R127">
        <v>0.36899999999999999</v>
      </c>
      <c r="S127">
        <v>0.248</v>
      </c>
      <c r="T127">
        <v>0.55359999999999998</v>
      </c>
      <c r="U127" s="6">
        <v>0.72940000000000005</v>
      </c>
      <c r="V127" s="6">
        <v>0.88570000000000004</v>
      </c>
      <c r="W127" s="6">
        <v>6502.29</v>
      </c>
      <c r="X127" s="6">
        <v>5789.38</v>
      </c>
      <c r="Y127" s="6">
        <v>6284.77</v>
      </c>
      <c r="Z127">
        <v>4</v>
      </c>
      <c r="AA127">
        <v>3</v>
      </c>
      <c r="AB127">
        <v>4</v>
      </c>
      <c r="AC127">
        <v>62</v>
      </c>
      <c r="AD127">
        <v>24810</v>
      </c>
      <c r="AE127">
        <v>50000</v>
      </c>
    </row>
    <row r="128" spans="2:31" x14ac:dyDescent="0.15">
      <c r="B128" t="s">
        <v>42</v>
      </c>
      <c r="C128" s="4">
        <v>6</v>
      </c>
      <c r="D128">
        <v>11</v>
      </c>
      <c r="E128">
        <v>65</v>
      </c>
      <c r="F128">
        <v>159</v>
      </c>
      <c r="G128">
        <v>1027</v>
      </c>
      <c r="H128">
        <v>2819.82</v>
      </c>
      <c r="I128">
        <v>4904.6000000000004</v>
      </c>
      <c r="J128">
        <v>1742.66</v>
      </c>
      <c r="K128">
        <v>1663.56</v>
      </c>
      <c r="L128">
        <v>1940.5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0.33329999999999999</v>
      </c>
      <c r="S128">
        <v>0.1163</v>
      </c>
      <c r="T128">
        <v>0.625</v>
      </c>
      <c r="U128" s="6">
        <v>0.71430000000000005</v>
      </c>
      <c r="V128" s="6">
        <v>0.83330000000000004</v>
      </c>
      <c r="W128" s="6">
        <v>1742.66</v>
      </c>
      <c r="X128" s="6">
        <v>1663.56</v>
      </c>
      <c r="Y128" s="6">
        <v>1940.5</v>
      </c>
      <c r="Z128">
        <v>1</v>
      </c>
      <c r="AA128">
        <v>0</v>
      </c>
      <c r="AB128">
        <v>0</v>
      </c>
      <c r="AC128">
        <v>5</v>
      </c>
      <c r="AD128">
        <v>40277</v>
      </c>
      <c r="AE128">
        <v>80554</v>
      </c>
    </row>
    <row r="129" spans="2:31" x14ac:dyDescent="0.15">
      <c r="B129" t="s">
        <v>39</v>
      </c>
      <c r="C129" s="4">
        <v>1</v>
      </c>
      <c r="D129">
        <v>1</v>
      </c>
      <c r="E129">
        <v>8</v>
      </c>
      <c r="F129">
        <v>81</v>
      </c>
      <c r="G129">
        <v>314</v>
      </c>
      <c r="H129">
        <v>529.65</v>
      </c>
      <c r="I129">
        <v>546</v>
      </c>
      <c r="J129">
        <v>514.61</v>
      </c>
      <c r="K129">
        <v>579.97</v>
      </c>
      <c r="L129">
        <v>795.08</v>
      </c>
      <c r="M129">
        <v>3</v>
      </c>
      <c r="N129">
        <v>4</v>
      </c>
      <c r="O129">
        <v>3</v>
      </c>
      <c r="P129">
        <v>4</v>
      </c>
      <c r="Q129">
        <v>5</v>
      </c>
      <c r="R129">
        <v>0.48060000000000003</v>
      </c>
      <c r="S129">
        <v>0.35149999999999998</v>
      </c>
      <c r="T129">
        <v>0.67079999999999995</v>
      </c>
      <c r="U129" s="6">
        <v>0.7419</v>
      </c>
      <c r="V129" s="6">
        <v>0.88949999999999996</v>
      </c>
      <c r="W129" s="6">
        <v>514.61</v>
      </c>
      <c r="X129" s="6">
        <v>579.97</v>
      </c>
      <c r="Y129" s="6">
        <v>795.08</v>
      </c>
      <c r="Z129">
        <v>3</v>
      </c>
      <c r="AA129">
        <v>4</v>
      </c>
      <c r="AB129">
        <v>5</v>
      </c>
      <c r="AC129">
        <v>161</v>
      </c>
      <c r="AD129">
        <v>2503</v>
      </c>
      <c r="AE129">
        <v>4968</v>
      </c>
    </row>
    <row r="130" spans="2:31" x14ac:dyDescent="0.15">
      <c r="B130" t="s">
        <v>45</v>
      </c>
      <c r="C130" s="4">
        <v>14</v>
      </c>
      <c r="D130">
        <v>28</v>
      </c>
      <c r="E130">
        <v>178</v>
      </c>
      <c r="F130">
        <v>395</v>
      </c>
      <c r="G130">
        <v>2173</v>
      </c>
      <c r="H130">
        <v>3513.52</v>
      </c>
      <c r="I130">
        <v>6589.6</v>
      </c>
      <c r="J130">
        <v>2681.6</v>
      </c>
      <c r="K130">
        <v>2751.04</v>
      </c>
      <c r="L130">
        <v>3320</v>
      </c>
      <c r="M130">
        <v>4</v>
      </c>
      <c r="N130">
        <v>3</v>
      </c>
      <c r="O130">
        <v>3</v>
      </c>
      <c r="P130">
        <v>3</v>
      </c>
      <c r="Q130">
        <v>2</v>
      </c>
      <c r="R130">
        <v>0.75</v>
      </c>
      <c r="S130">
        <v>0.21429999999999999</v>
      </c>
      <c r="T130">
        <v>1</v>
      </c>
      <c r="U130" s="6">
        <v>1</v>
      </c>
      <c r="V130" s="6">
        <v>1</v>
      </c>
      <c r="W130" s="6">
        <v>2681.6</v>
      </c>
      <c r="X130" s="6">
        <v>2751.04</v>
      </c>
      <c r="Y130" s="6">
        <v>3320</v>
      </c>
      <c r="Z130">
        <v>3</v>
      </c>
      <c r="AA130">
        <v>3</v>
      </c>
      <c r="AB130">
        <v>2</v>
      </c>
      <c r="AC130">
        <v>3</v>
      </c>
      <c r="AD130">
        <v>224291</v>
      </c>
      <c r="AE130">
        <v>264046</v>
      </c>
    </row>
    <row r="131" spans="2:31" x14ac:dyDescent="0.15">
      <c r="B131" t="s">
        <v>44</v>
      </c>
      <c r="C131" s="4">
        <v>8</v>
      </c>
      <c r="D131">
        <v>15</v>
      </c>
      <c r="E131">
        <v>98</v>
      </c>
      <c r="F131">
        <v>221</v>
      </c>
      <c r="G131">
        <v>1386</v>
      </c>
      <c r="H131">
        <v>7177.14</v>
      </c>
      <c r="I131">
        <v>10051.799999999999</v>
      </c>
      <c r="J131">
        <v>6508.23</v>
      </c>
      <c r="K131">
        <v>6578.51</v>
      </c>
      <c r="L131">
        <v>7244.23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0.63160000000000005</v>
      </c>
      <c r="S131">
        <v>0.4</v>
      </c>
      <c r="T131">
        <v>0.75</v>
      </c>
      <c r="U131" s="6">
        <v>0.92310000000000003</v>
      </c>
      <c r="V131" s="6">
        <v>0.92310000000000003</v>
      </c>
      <c r="W131" s="6">
        <v>6508.23</v>
      </c>
      <c r="X131" s="6">
        <v>6578.51</v>
      </c>
      <c r="Y131" s="6">
        <v>7244.23</v>
      </c>
      <c r="Z131">
        <v>0</v>
      </c>
      <c r="AA131">
        <v>0</v>
      </c>
      <c r="AB131">
        <v>0</v>
      </c>
      <c r="AC131">
        <v>12</v>
      </c>
      <c r="AD131">
        <v>87257</v>
      </c>
      <c r="AE131">
        <v>174281</v>
      </c>
    </row>
    <row r="132" spans="2:31" x14ac:dyDescent="0.15">
      <c r="B132" t="s">
        <v>40</v>
      </c>
      <c r="C132" s="4">
        <v>2</v>
      </c>
      <c r="D132">
        <v>4</v>
      </c>
      <c r="E132">
        <v>26</v>
      </c>
      <c r="F132">
        <v>129</v>
      </c>
      <c r="G132">
        <v>486</v>
      </c>
      <c r="H132">
        <v>1026.8599999999999</v>
      </c>
      <c r="I132">
        <v>1050.9000000000001</v>
      </c>
      <c r="J132">
        <v>1004.96</v>
      </c>
      <c r="K132">
        <v>1100.75</v>
      </c>
      <c r="L132">
        <v>1432.76</v>
      </c>
      <c r="M132">
        <v>5</v>
      </c>
      <c r="N132">
        <v>6</v>
      </c>
      <c r="O132">
        <v>5</v>
      </c>
      <c r="P132">
        <v>6</v>
      </c>
      <c r="Q132">
        <v>6</v>
      </c>
      <c r="R132">
        <v>0.77270000000000005</v>
      </c>
      <c r="S132">
        <v>0.66669999999999996</v>
      </c>
      <c r="T132">
        <v>0.89470000000000005</v>
      </c>
      <c r="U132" s="6">
        <v>0.89949999999999997</v>
      </c>
      <c r="V132" s="6">
        <v>0.97650000000000003</v>
      </c>
      <c r="W132" s="6">
        <v>1004.96</v>
      </c>
      <c r="X132" s="6">
        <v>1100.75</v>
      </c>
      <c r="Y132" s="6">
        <v>1432.76</v>
      </c>
      <c r="Z132">
        <v>5</v>
      </c>
      <c r="AA132">
        <v>6</v>
      </c>
      <c r="AB132">
        <v>6</v>
      </c>
      <c r="AC132">
        <v>170</v>
      </c>
      <c r="AD132">
        <v>8118</v>
      </c>
      <c r="AE132">
        <v>9380</v>
      </c>
    </row>
    <row r="133" spans="2:31" x14ac:dyDescent="0.15">
      <c r="B133" t="s">
        <v>43</v>
      </c>
      <c r="C133" s="4">
        <v>8</v>
      </c>
      <c r="D133">
        <v>15</v>
      </c>
      <c r="E133">
        <v>104</v>
      </c>
      <c r="F133">
        <v>253</v>
      </c>
      <c r="G133">
        <v>1999</v>
      </c>
      <c r="H133">
        <v>9857.84</v>
      </c>
      <c r="I133">
        <v>10875.08</v>
      </c>
      <c r="J133">
        <v>7657.92</v>
      </c>
      <c r="K133">
        <v>7269.02</v>
      </c>
      <c r="L133">
        <v>6610.42</v>
      </c>
      <c r="M133">
        <v>1</v>
      </c>
      <c r="N133">
        <v>0</v>
      </c>
      <c r="O133">
        <v>0</v>
      </c>
      <c r="P133">
        <v>1</v>
      </c>
      <c r="Q133">
        <v>1</v>
      </c>
      <c r="R133">
        <v>0.2059</v>
      </c>
      <c r="S133">
        <v>0.14000000000000001</v>
      </c>
      <c r="T133">
        <v>0.31819999999999998</v>
      </c>
      <c r="U133" s="6">
        <v>0.4667</v>
      </c>
      <c r="V133" s="6">
        <v>0.63639999999999997</v>
      </c>
      <c r="W133" s="6">
        <v>7657.92</v>
      </c>
      <c r="X133" s="6">
        <v>7269.02</v>
      </c>
      <c r="Y133" s="6">
        <v>6610.42</v>
      </c>
      <c r="Z133">
        <v>0</v>
      </c>
      <c r="AA133">
        <v>1</v>
      </c>
      <c r="AB133">
        <v>1</v>
      </c>
      <c r="AC133">
        <v>7</v>
      </c>
      <c r="AD133">
        <v>64349</v>
      </c>
      <c r="AE133">
        <v>128314</v>
      </c>
    </row>
    <row r="135" spans="2:31" x14ac:dyDescent="0.15">
      <c r="B135" t="s">
        <v>0</v>
      </c>
      <c r="C135" s="4" t="s">
        <v>1</v>
      </c>
      <c r="D135" t="s">
        <v>2</v>
      </c>
      <c r="E135" t="s">
        <v>3</v>
      </c>
      <c r="F135" t="s">
        <v>4</v>
      </c>
      <c r="G135" t="s">
        <v>5</v>
      </c>
      <c r="H135" t="s">
        <v>6</v>
      </c>
      <c r="I135" t="s">
        <v>7</v>
      </c>
      <c r="J135" t="s">
        <v>8</v>
      </c>
      <c r="K135" t="s">
        <v>9</v>
      </c>
      <c r="L135" t="s">
        <v>10</v>
      </c>
      <c r="M135" t="s">
        <v>11</v>
      </c>
      <c r="N135" t="s">
        <v>12</v>
      </c>
      <c r="O135" t="s">
        <v>13</v>
      </c>
      <c r="P135" t="s">
        <v>14</v>
      </c>
      <c r="Q135" t="s">
        <v>15</v>
      </c>
      <c r="R135" t="s">
        <v>16</v>
      </c>
      <c r="S135" t="s">
        <v>17</v>
      </c>
      <c r="T135" t="s">
        <v>18</v>
      </c>
      <c r="U135" s="6" t="s">
        <v>19</v>
      </c>
      <c r="V135" s="6" t="s">
        <v>20</v>
      </c>
      <c r="W135" s="6" t="s">
        <v>21</v>
      </c>
      <c r="X135" s="6" t="s">
        <v>22</v>
      </c>
      <c r="Y135" s="6" t="s">
        <v>23</v>
      </c>
      <c r="Z135" t="s">
        <v>24</v>
      </c>
      <c r="AA135" t="s">
        <v>25</v>
      </c>
      <c r="AB135" t="s">
        <v>26</v>
      </c>
      <c r="AC135" t="s">
        <v>33</v>
      </c>
      <c r="AD135" t="s">
        <v>34</v>
      </c>
      <c r="AE135" t="s">
        <v>35</v>
      </c>
    </row>
    <row r="136" spans="2:31" x14ac:dyDescent="0.15">
      <c r="B136" t="s">
        <v>41</v>
      </c>
      <c r="C136" s="4">
        <v>7</v>
      </c>
      <c r="D136">
        <v>12</v>
      </c>
      <c r="E136">
        <v>78</v>
      </c>
      <c r="F136">
        <v>221</v>
      </c>
      <c r="G136">
        <v>1242</v>
      </c>
      <c r="H136">
        <v>6665.96</v>
      </c>
      <c r="I136">
        <v>6973.64</v>
      </c>
      <c r="J136">
        <v>6500.59</v>
      </c>
      <c r="K136">
        <v>5794.06</v>
      </c>
      <c r="L136">
        <v>6314.19</v>
      </c>
      <c r="M136">
        <v>3</v>
      </c>
      <c r="N136">
        <v>3</v>
      </c>
      <c r="O136">
        <v>3</v>
      </c>
      <c r="P136">
        <v>3</v>
      </c>
      <c r="Q136">
        <v>4</v>
      </c>
      <c r="R136">
        <v>0.36899999999999999</v>
      </c>
      <c r="S136">
        <v>0.248</v>
      </c>
      <c r="T136">
        <v>0.55359999999999998</v>
      </c>
      <c r="U136" s="6">
        <v>0.72940000000000005</v>
      </c>
      <c r="V136" s="6">
        <v>0.88570000000000004</v>
      </c>
      <c r="W136" s="6">
        <v>6500.59</v>
      </c>
      <c r="X136" s="6">
        <v>5794.06</v>
      </c>
      <c r="Y136" s="6">
        <v>6314.19</v>
      </c>
      <c r="Z136">
        <v>3</v>
      </c>
      <c r="AA136">
        <v>3</v>
      </c>
      <c r="AB136">
        <v>4</v>
      </c>
      <c r="AC136">
        <v>62</v>
      </c>
      <c r="AD136">
        <v>24810</v>
      </c>
      <c r="AE136">
        <v>50000</v>
      </c>
    </row>
    <row r="137" spans="2:31" x14ac:dyDescent="0.15">
      <c r="B137" t="s">
        <v>42</v>
      </c>
      <c r="C137" s="4">
        <v>5</v>
      </c>
      <c r="D137">
        <v>10</v>
      </c>
      <c r="E137">
        <v>65</v>
      </c>
      <c r="F137">
        <v>158</v>
      </c>
      <c r="G137">
        <v>1014</v>
      </c>
      <c r="H137">
        <v>2828.94</v>
      </c>
      <c r="I137">
        <v>4921.2</v>
      </c>
      <c r="J137">
        <v>1748.82</v>
      </c>
      <c r="K137">
        <v>1668.82</v>
      </c>
      <c r="L137">
        <v>1939.8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0.33329999999999999</v>
      </c>
      <c r="S137">
        <v>0.1163</v>
      </c>
      <c r="T137">
        <v>0.625</v>
      </c>
      <c r="U137" s="6">
        <v>0.71430000000000005</v>
      </c>
      <c r="V137" s="6">
        <v>0.83330000000000004</v>
      </c>
      <c r="W137" s="6">
        <v>1748.82</v>
      </c>
      <c r="X137" s="6">
        <v>1668.82</v>
      </c>
      <c r="Y137" s="6">
        <v>1939.8</v>
      </c>
      <c r="Z137">
        <v>0</v>
      </c>
      <c r="AA137">
        <v>1</v>
      </c>
      <c r="AB137">
        <v>0</v>
      </c>
      <c r="AC137">
        <v>5</v>
      </c>
      <c r="AD137">
        <v>40277</v>
      </c>
      <c r="AE137">
        <v>80554</v>
      </c>
    </row>
    <row r="138" spans="2:31" x14ac:dyDescent="0.15">
      <c r="B138" t="s">
        <v>39</v>
      </c>
      <c r="C138" s="4">
        <v>1</v>
      </c>
      <c r="D138">
        <v>1</v>
      </c>
      <c r="E138">
        <v>8</v>
      </c>
      <c r="F138">
        <v>85</v>
      </c>
      <c r="G138">
        <v>329</v>
      </c>
      <c r="H138">
        <v>539.35</v>
      </c>
      <c r="I138">
        <v>556</v>
      </c>
      <c r="J138">
        <v>523.91</v>
      </c>
      <c r="K138">
        <v>593.04999999999995</v>
      </c>
      <c r="L138">
        <v>818.63</v>
      </c>
      <c r="M138">
        <v>3</v>
      </c>
      <c r="N138">
        <v>4</v>
      </c>
      <c r="O138">
        <v>3</v>
      </c>
      <c r="P138">
        <v>4</v>
      </c>
      <c r="Q138">
        <v>4</v>
      </c>
      <c r="R138">
        <v>0.48060000000000003</v>
      </c>
      <c r="S138">
        <v>0.35149999999999998</v>
      </c>
      <c r="T138">
        <v>0.67079999999999995</v>
      </c>
      <c r="U138" s="6">
        <v>0.7419</v>
      </c>
      <c r="V138" s="6">
        <v>0.88949999999999996</v>
      </c>
      <c r="W138" s="6">
        <v>523.91</v>
      </c>
      <c r="X138" s="6">
        <v>593.04999999999995</v>
      </c>
      <c r="Y138" s="6">
        <v>818.63</v>
      </c>
      <c r="Z138">
        <v>3</v>
      </c>
      <c r="AA138">
        <v>4</v>
      </c>
      <c r="AB138">
        <v>4</v>
      </c>
      <c r="AC138">
        <v>161</v>
      </c>
      <c r="AD138">
        <v>2503</v>
      </c>
      <c r="AE138">
        <v>4968</v>
      </c>
    </row>
    <row r="139" spans="2:31" x14ac:dyDescent="0.15">
      <c r="B139" t="s">
        <v>45</v>
      </c>
      <c r="C139" s="4">
        <v>15</v>
      </c>
      <c r="D139">
        <v>27</v>
      </c>
      <c r="E139">
        <v>176</v>
      </c>
      <c r="F139">
        <v>397</v>
      </c>
      <c r="G139">
        <v>2190</v>
      </c>
      <c r="H139">
        <v>3527.96</v>
      </c>
      <c r="I139">
        <v>6613.8</v>
      </c>
      <c r="J139">
        <v>2691.04</v>
      </c>
      <c r="K139">
        <v>2761.76</v>
      </c>
      <c r="L139">
        <v>3335.52</v>
      </c>
      <c r="M139">
        <v>3</v>
      </c>
      <c r="N139">
        <v>3</v>
      </c>
      <c r="O139">
        <v>2</v>
      </c>
      <c r="P139">
        <v>3</v>
      </c>
      <c r="Q139">
        <v>3</v>
      </c>
      <c r="R139">
        <v>0.75</v>
      </c>
      <c r="S139">
        <v>0.21429999999999999</v>
      </c>
      <c r="T139">
        <v>1</v>
      </c>
      <c r="U139" s="6">
        <v>1</v>
      </c>
      <c r="V139" s="6">
        <v>1</v>
      </c>
      <c r="W139" s="6">
        <v>2691.04</v>
      </c>
      <c r="X139" s="6">
        <v>2761.76</v>
      </c>
      <c r="Y139" s="6">
        <v>3335.52</v>
      </c>
      <c r="Z139">
        <v>2</v>
      </c>
      <c r="AA139">
        <v>3</v>
      </c>
      <c r="AB139">
        <v>3</v>
      </c>
      <c r="AC139">
        <v>3</v>
      </c>
      <c r="AD139">
        <v>224291</v>
      </c>
      <c r="AE139">
        <v>264046</v>
      </c>
    </row>
    <row r="140" spans="2:31" x14ac:dyDescent="0.15">
      <c r="B140" t="s">
        <v>44</v>
      </c>
      <c r="C140" s="4">
        <v>8</v>
      </c>
      <c r="D140">
        <v>17</v>
      </c>
      <c r="E140">
        <v>104</v>
      </c>
      <c r="F140">
        <v>224</v>
      </c>
      <c r="G140">
        <v>1358</v>
      </c>
      <c r="H140">
        <v>7175.43</v>
      </c>
      <c r="I140">
        <v>10051.4</v>
      </c>
      <c r="J140">
        <v>6510.11</v>
      </c>
      <c r="K140">
        <v>6578.69</v>
      </c>
      <c r="L140">
        <v>7226.69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0.63160000000000005</v>
      </c>
      <c r="S140">
        <v>0.4</v>
      </c>
      <c r="T140">
        <v>0.75</v>
      </c>
      <c r="U140" s="6">
        <v>0.92310000000000003</v>
      </c>
      <c r="V140" s="6">
        <v>0.92310000000000003</v>
      </c>
      <c r="W140" s="6">
        <v>6510.11</v>
      </c>
      <c r="X140" s="6">
        <v>6578.69</v>
      </c>
      <c r="Y140" s="6">
        <v>7226.69</v>
      </c>
      <c r="Z140">
        <v>1</v>
      </c>
      <c r="AA140">
        <v>0</v>
      </c>
      <c r="AB140">
        <v>1</v>
      </c>
      <c r="AC140">
        <v>12</v>
      </c>
      <c r="AD140">
        <v>87257</v>
      </c>
      <c r="AE140">
        <v>174281</v>
      </c>
    </row>
    <row r="141" spans="2:31" x14ac:dyDescent="0.15">
      <c r="B141" t="s">
        <v>40</v>
      </c>
      <c r="C141" s="4">
        <v>3</v>
      </c>
      <c r="D141">
        <v>4</v>
      </c>
      <c r="E141">
        <v>26</v>
      </c>
      <c r="F141">
        <v>129</v>
      </c>
      <c r="G141">
        <v>467</v>
      </c>
      <c r="H141">
        <v>1057.6199999999999</v>
      </c>
      <c r="I141">
        <v>1081.3</v>
      </c>
      <c r="J141">
        <v>1033.44</v>
      </c>
      <c r="K141">
        <v>1129.23</v>
      </c>
      <c r="L141">
        <v>1443.57</v>
      </c>
      <c r="M141">
        <v>6</v>
      </c>
      <c r="N141">
        <v>5</v>
      </c>
      <c r="O141">
        <v>5</v>
      </c>
      <c r="P141">
        <v>6</v>
      </c>
      <c r="Q141">
        <v>6</v>
      </c>
      <c r="R141">
        <v>0.77270000000000005</v>
      </c>
      <c r="S141">
        <v>0.66669999999999996</v>
      </c>
      <c r="T141">
        <v>0.89470000000000005</v>
      </c>
      <c r="U141" s="6">
        <v>0.89949999999999997</v>
      </c>
      <c r="V141" s="6">
        <v>0.97650000000000003</v>
      </c>
      <c r="W141" s="6">
        <v>1033.44</v>
      </c>
      <c r="X141" s="6">
        <v>1129.23</v>
      </c>
      <c r="Y141" s="6">
        <v>1443.57</v>
      </c>
      <c r="Z141">
        <v>5</v>
      </c>
      <c r="AA141">
        <v>6</v>
      </c>
      <c r="AB141">
        <v>6</v>
      </c>
      <c r="AC141">
        <v>170</v>
      </c>
      <c r="AD141">
        <v>8118</v>
      </c>
      <c r="AE141">
        <v>9380</v>
      </c>
    </row>
    <row r="142" spans="2:31" x14ac:dyDescent="0.15">
      <c r="B142" t="s">
        <v>43</v>
      </c>
      <c r="C142" s="4">
        <v>8</v>
      </c>
      <c r="D142">
        <v>15</v>
      </c>
      <c r="E142">
        <v>101</v>
      </c>
      <c r="F142">
        <v>238</v>
      </c>
      <c r="G142">
        <v>2013</v>
      </c>
      <c r="H142">
        <v>9839.1200000000008</v>
      </c>
      <c r="I142">
        <v>10854.44</v>
      </c>
      <c r="J142">
        <v>7641.18</v>
      </c>
      <c r="K142">
        <v>7243.88</v>
      </c>
      <c r="L142">
        <v>6611.74</v>
      </c>
      <c r="M142">
        <v>1</v>
      </c>
      <c r="N142">
        <v>0</v>
      </c>
      <c r="O142">
        <v>0</v>
      </c>
      <c r="P142">
        <v>1</v>
      </c>
      <c r="Q142">
        <v>1</v>
      </c>
      <c r="R142">
        <v>0.2059</v>
      </c>
      <c r="S142">
        <v>0.14000000000000001</v>
      </c>
      <c r="T142">
        <v>0.31819999999999998</v>
      </c>
      <c r="U142" s="6">
        <v>0.4667</v>
      </c>
      <c r="V142" s="6">
        <v>0.63639999999999997</v>
      </c>
      <c r="W142" s="6">
        <v>7641.18</v>
      </c>
      <c r="X142" s="6">
        <v>7243.88</v>
      </c>
      <c r="Y142" s="6">
        <v>6611.74</v>
      </c>
      <c r="Z142">
        <v>0</v>
      </c>
      <c r="AA142">
        <v>1</v>
      </c>
      <c r="AB142">
        <v>1</v>
      </c>
      <c r="AC142">
        <v>7</v>
      </c>
      <c r="AD142">
        <v>64349</v>
      </c>
      <c r="AE142">
        <v>128314</v>
      </c>
    </row>
    <row r="144" spans="2:31" x14ac:dyDescent="0.15">
      <c r="B144" t="s">
        <v>36</v>
      </c>
    </row>
    <row r="145" spans="2:31" s="1" customFormat="1" x14ac:dyDescent="0.15">
      <c r="B145" s="1" t="s">
        <v>0</v>
      </c>
      <c r="C145" s="5" t="s">
        <v>1</v>
      </c>
      <c r="D145" s="1" t="s">
        <v>2</v>
      </c>
      <c r="E145" s="1" t="s">
        <v>3</v>
      </c>
      <c r="F145" s="1" t="s">
        <v>4</v>
      </c>
      <c r="G145" s="1" t="s">
        <v>5</v>
      </c>
      <c r="H145" s="1" t="s">
        <v>6</v>
      </c>
      <c r="I145" s="1" t="s">
        <v>7</v>
      </c>
      <c r="J145" s="1" t="s">
        <v>8</v>
      </c>
      <c r="K145" s="1" t="s">
        <v>9</v>
      </c>
      <c r="L145" s="1" t="s">
        <v>10</v>
      </c>
      <c r="M145" s="1" t="s">
        <v>11</v>
      </c>
      <c r="N145" s="1" t="s">
        <v>12</v>
      </c>
      <c r="O145" s="1" t="s">
        <v>13</v>
      </c>
      <c r="P145" s="1" t="s">
        <v>14</v>
      </c>
      <c r="Q145" s="1" t="s">
        <v>15</v>
      </c>
      <c r="R145" s="1" t="s">
        <v>16</v>
      </c>
      <c r="S145" s="1" t="s">
        <v>17</v>
      </c>
      <c r="T145" s="1" t="s">
        <v>18</v>
      </c>
      <c r="U145" s="7" t="s">
        <v>19</v>
      </c>
      <c r="V145" s="7" t="s">
        <v>20</v>
      </c>
      <c r="W145" s="7" t="s">
        <v>21</v>
      </c>
      <c r="X145" s="7" t="s">
        <v>22</v>
      </c>
      <c r="Y145" s="7" t="s">
        <v>23</v>
      </c>
      <c r="Z145" s="1" t="s">
        <v>24</v>
      </c>
      <c r="AA145" s="1" t="s">
        <v>25</v>
      </c>
      <c r="AB145" s="1" t="s">
        <v>26</v>
      </c>
      <c r="AC145" s="1" t="s">
        <v>33</v>
      </c>
      <c r="AD145" s="1" t="s">
        <v>34</v>
      </c>
      <c r="AE145" s="1" t="s">
        <v>35</v>
      </c>
    </row>
    <row r="146" spans="2:31" x14ac:dyDescent="0.15">
      <c r="B146" t="s">
        <v>41</v>
      </c>
      <c r="C146" s="4">
        <f>AVERAGE(C136,C127,C118,C109,C100)</f>
        <v>6.6</v>
      </c>
      <c r="D146">
        <f t="shared" ref="D146:AE152" si="20">AVERAGE(D136,D127,D118,D109,D100)</f>
        <v>13</v>
      </c>
      <c r="E146">
        <f t="shared" si="20"/>
        <v>79</v>
      </c>
      <c r="F146">
        <f t="shared" si="20"/>
        <v>218</v>
      </c>
      <c r="G146">
        <f t="shared" si="20"/>
        <v>1215.4000000000001</v>
      </c>
      <c r="H146">
        <f t="shared" si="20"/>
        <v>6612.2320000000009</v>
      </c>
      <c r="I146">
        <f t="shared" si="20"/>
        <v>6918.8880000000008</v>
      </c>
      <c r="J146">
        <f t="shared" si="20"/>
        <v>6449.9600000000009</v>
      </c>
      <c r="K146">
        <f t="shared" si="20"/>
        <v>5746.576</v>
      </c>
      <c r="L146">
        <f t="shared" si="20"/>
        <v>6248.9679999999998</v>
      </c>
      <c r="M146">
        <f t="shared" si="20"/>
        <v>3.6</v>
      </c>
      <c r="N146">
        <f t="shared" si="20"/>
        <v>2.6</v>
      </c>
      <c r="O146">
        <f t="shared" si="20"/>
        <v>3.8</v>
      </c>
      <c r="P146">
        <f t="shared" si="20"/>
        <v>3</v>
      </c>
      <c r="Q146">
        <f t="shared" si="20"/>
        <v>4.2</v>
      </c>
      <c r="R146">
        <f t="shared" si="20"/>
        <v>0.36899999999999999</v>
      </c>
      <c r="S146">
        <f t="shared" si="20"/>
        <v>0.248</v>
      </c>
      <c r="T146">
        <f t="shared" si="20"/>
        <v>0.55359999999999998</v>
      </c>
      <c r="U146" s="6">
        <f t="shared" si="20"/>
        <v>0.72940000000000005</v>
      </c>
      <c r="V146" s="6">
        <f t="shared" si="20"/>
        <v>0.88570000000000015</v>
      </c>
      <c r="W146" s="6">
        <f t="shared" si="20"/>
        <v>6449.9600000000009</v>
      </c>
      <c r="X146" s="6">
        <f t="shared" si="20"/>
        <v>5746.576</v>
      </c>
      <c r="Y146" s="6">
        <f t="shared" si="20"/>
        <v>6248.9679999999998</v>
      </c>
      <c r="Z146">
        <f t="shared" si="20"/>
        <v>3.8</v>
      </c>
      <c r="AA146">
        <f t="shared" si="20"/>
        <v>3</v>
      </c>
      <c r="AB146">
        <f t="shared" si="20"/>
        <v>4.2</v>
      </c>
      <c r="AC146">
        <f t="shared" si="20"/>
        <v>62</v>
      </c>
      <c r="AD146">
        <f t="shared" si="20"/>
        <v>24810</v>
      </c>
      <c r="AE146">
        <f t="shared" si="20"/>
        <v>50000</v>
      </c>
    </row>
    <row r="147" spans="2:31" x14ac:dyDescent="0.15">
      <c r="B147" t="s">
        <v>42</v>
      </c>
      <c r="C147" s="4">
        <f t="shared" ref="C147:R152" si="21">AVERAGE(C137,C128,C119,C110,C101)</f>
        <v>5.6</v>
      </c>
      <c r="D147">
        <f t="shared" si="21"/>
        <v>10.4</v>
      </c>
      <c r="E147">
        <f t="shared" si="21"/>
        <v>64.599999999999994</v>
      </c>
      <c r="F147">
        <f t="shared" si="21"/>
        <v>156.80000000000001</v>
      </c>
      <c r="G147">
        <f t="shared" si="21"/>
        <v>1018.8</v>
      </c>
      <c r="H147">
        <f t="shared" si="21"/>
        <v>2815.7400000000002</v>
      </c>
      <c r="I147">
        <f t="shared" si="21"/>
        <v>4897.6000000000004</v>
      </c>
      <c r="J147">
        <f t="shared" si="21"/>
        <v>1740.2360000000001</v>
      </c>
      <c r="K147">
        <f t="shared" si="21"/>
        <v>1660.4680000000001</v>
      </c>
      <c r="L147">
        <f t="shared" si="21"/>
        <v>1934.8080000000002</v>
      </c>
      <c r="M147">
        <f t="shared" si="21"/>
        <v>0.4</v>
      </c>
      <c r="N147">
        <f t="shared" si="21"/>
        <v>0</v>
      </c>
      <c r="O147">
        <f t="shared" si="21"/>
        <v>0.4</v>
      </c>
      <c r="P147">
        <f t="shared" si="21"/>
        <v>0.2</v>
      </c>
      <c r="Q147">
        <f t="shared" si="21"/>
        <v>0</v>
      </c>
      <c r="R147">
        <f t="shared" si="21"/>
        <v>0.33329999999999999</v>
      </c>
      <c r="S147">
        <f t="shared" si="20"/>
        <v>0.1163</v>
      </c>
      <c r="T147">
        <f t="shared" si="20"/>
        <v>0.625</v>
      </c>
      <c r="U147" s="6">
        <f t="shared" si="20"/>
        <v>0.71430000000000005</v>
      </c>
      <c r="V147" s="6">
        <f t="shared" si="20"/>
        <v>0.83330000000000004</v>
      </c>
      <c r="W147" s="6">
        <f t="shared" si="20"/>
        <v>1740.2360000000001</v>
      </c>
      <c r="X147" s="6">
        <f t="shared" si="20"/>
        <v>1660.4680000000001</v>
      </c>
      <c r="Y147" s="6">
        <f t="shared" si="20"/>
        <v>1934.8080000000002</v>
      </c>
      <c r="Z147">
        <f t="shared" si="20"/>
        <v>0.4</v>
      </c>
      <c r="AA147">
        <f t="shared" si="20"/>
        <v>0.2</v>
      </c>
      <c r="AB147">
        <f t="shared" si="20"/>
        <v>0</v>
      </c>
      <c r="AC147">
        <f t="shared" si="20"/>
        <v>5</v>
      </c>
      <c r="AD147">
        <f t="shared" si="20"/>
        <v>40277</v>
      </c>
      <c r="AE147">
        <f t="shared" si="20"/>
        <v>80554</v>
      </c>
    </row>
    <row r="148" spans="2:31" x14ac:dyDescent="0.15">
      <c r="B148" t="s">
        <v>39</v>
      </c>
      <c r="C148" s="4">
        <f t="shared" si="21"/>
        <v>0.8</v>
      </c>
      <c r="D148">
        <f t="shared" si="20"/>
        <v>1.2</v>
      </c>
      <c r="E148">
        <f t="shared" si="20"/>
        <v>8.1999999999999993</v>
      </c>
      <c r="F148">
        <f t="shared" si="20"/>
        <v>82.6</v>
      </c>
      <c r="G148">
        <f t="shared" si="20"/>
        <v>320</v>
      </c>
      <c r="H148">
        <f t="shared" si="20"/>
        <v>534.88199999999995</v>
      </c>
      <c r="I148">
        <f t="shared" si="20"/>
        <v>551.79999999999995</v>
      </c>
      <c r="J148">
        <f t="shared" si="20"/>
        <v>520.01199999999994</v>
      </c>
      <c r="K148">
        <f t="shared" si="20"/>
        <v>586.67399999999998</v>
      </c>
      <c r="L148">
        <f t="shared" si="20"/>
        <v>805.93999999999994</v>
      </c>
      <c r="M148">
        <f t="shared" si="20"/>
        <v>3.2</v>
      </c>
      <c r="N148">
        <f t="shared" si="20"/>
        <v>3.4</v>
      </c>
      <c r="O148">
        <f t="shared" si="20"/>
        <v>3.4</v>
      </c>
      <c r="P148">
        <f t="shared" si="20"/>
        <v>4</v>
      </c>
      <c r="Q148">
        <f t="shared" si="20"/>
        <v>4.8</v>
      </c>
      <c r="R148">
        <f t="shared" si="20"/>
        <v>0.48060000000000003</v>
      </c>
      <c r="S148">
        <f t="shared" si="20"/>
        <v>0.35149999999999998</v>
      </c>
      <c r="T148">
        <f t="shared" si="20"/>
        <v>0.67079999999999995</v>
      </c>
      <c r="U148" s="6">
        <f t="shared" si="20"/>
        <v>0.7419</v>
      </c>
      <c r="V148" s="6">
        <f t="shared" si="20"/>
        <v>0.88949999999999996</v>
      </c>
      <c r="W148" s="6">
        <f t="shared" si="20"/>
        <v>520.01199999999994</v>
      </c>
      <c r="X148" s="6">
        <f t="shared" si="20"/>
        <v>586.67399999999998</v>
      </c>
      <c r="Y148" s="6">
        <f t="shared" si="20"/>
        <v>805.93999999999994</v>
      </c>
      <c r="Z148">
        <f t="shared" si="20"/>
        <v>3.4</v>
      </c>
      <c r="AA148">
        <f t="shared" si="20"/>
        <v>4</v>
      </c>
      <c r="AB148">
        <f t="shared" si="20"/>
        <v>4.8</v>
      </c>
      <c r="AC148">
        <f t="shared" si="20"/>
        <v>161</v>
      </c>
      <c r="AD148">
        <f t="shared" si="20"/>
        <v>2503</v>
      </c>
      <c r="AE148">
        <f t="shared" si="20"/>
        <v>4968</v>
      </c>
    </row>
    <row r="149" spans="2:31" x14ac:dyDescent="0.15">
      <c r="B149" t="s">
        <v>45</v>
      </c>
      <c r="C149" s="4">
        <f t="shared" si="21"/>
        <v>14.2</v>
      </c>
      <c r="D149">
        <f t="shared" si="20"/>
        <v>27</v>
      </c>
      <c r="E149">
        <f t="shared" si="20"/>
        <v>176.4</v>
      </c>
      <c r="F149">
        <f t="shared" si="20"/>
        <v>395.2</v>
      </c>
      <c r="G149">
        <f t="shared" si="20"/>
        <v>2160.6</v>
      </c>
      <c r="H149">
        <f t="shared" si="20"/>
        <v>3502.136</v>
      </c>
      <c r="I149">
        <f t="shared" si="20"/>
        <v>6566.88</v>
      </c>
      <c r="J149">
        <f t="shared" si="20"/>
        <v>2672.4</v>
      </c>
      <c r="K149">
        <f t="shared" si="20"/>
        <v>2742.4160000000002</v>
      </c>
      <c r="L149">
        <f t="shared" si="20"/>
        <v>3307.3440000000001</v>
      </c>
      <c r="M149">
        <f t="shared" si="20"/>
        <v>3.6</v>
      </c>
      <c r="N149">
        <f t="shared" si="20"/>
        <v>2.8</v>
      </c>
      <c r="O149">
        <f t="shared" si="20"/>
        <v>2.8</v>
      </c>
      <c r="P149">
        <f t="shared" si="20"/>
        <v>2.8</v>
      </c>
      <c r="Q149">
        <f t="shared" si="20"/>
        <v>2.4</v>
      </c>
      <c r="R149">
        <f t="shared" si="20"/>
        <v>0.75</v>
      </c>
      <c r="S149">
        <f t="shared" si="20"/>
        <v>0.21429999999999999</v>
      </c>
      <c r="T149">
        <f t="shared" si="20"/>
        <v>1</v>
      </c>
      <c r="U149" s="6">
        <f t="shared" si="20"/>
        <v>1</v>
      </c>
      <c r="V149" s="6">
        <f t="shared" si="20"/>
        <v>1</v>
      </c>
      <c r="W149" s="6">
        <f t="shared" si="20"/>
        <v>2672.4</v>
      </c>
      <c r="X149" s="6">
        <f t="shared" si="20"/>
        <v>2742.4160000000002</v>
      </c>
      <c r="Y149" s="6">
        <f t="shared" si="20"/>
        <v>3307.3440000000001</v>
      </c>
      <c r="Z149">
        <f t="shared" si="20"/>
        <v>2.8</v>
      </c>
      <c r="AA149">
        <f t="shared" si="20"/>
        <v>2.8</v>
      </c>
      <c r="AB149">
        <f t="shared" si="20"/>
        <v>2.4</v>
      </c>
      <c r="AC149">
        <f t="shared" si="20"/>
        <v>3</v>
      </c>
      <c r="AD149">
        <f t="shared" si="20"/>
        <v>224291</v>
      </c>
      <c r="AE149">
        <f t="shared" si="20"/>
        <v>264046</v>
      </c>
    </row>
    <row r="150" spans="2:31" x14ac:dyDescent="0.15">
      <c r="B150" t="s">
        <v>44</v>
      </c>
      <c r="C150" s="4">
        <f t="shared" si="21"/>
        <v>8.1999999999999993</v>
      </c>
      <c r="D150">
        <f t="shared" si="20"/>
        <v>15.4</v>
      </c>
      <c r="E150">
        <f t="shared" si="20"/>
        <v>98</v>
      </c>
      <c r="F150">
        <f t="shared" si="20"/>
        <v>228.8</v>
      </c>
      <c r="G150">
        <f t="shared" si="20"/>
        <v>1352.4</v>
      </c>
      <c r="H150">
        <f t="shared" si="20"/>
        <v>7118.0300000000007</v>
      </c>
      <c r="I150">
        <f t="shared" si="20"/>
        <v>9969.16</v>
      </c>
      <c r="J150">
        <f t="shared" si="20"/>
        <v>6454.8459999999995</v>
      </c>
      <c r="K150">
        <f t="shared" si="20"/>
        <v>6529.59</v>
      </c>
      <c r="L150">
        <f t="shared" si="20"/>
        <v>7171.6479999999992</v>
      </c>
      <c r="M150">
        <f t="shared" si="20"/>
        <v>0.4</v>
      </c>
      <c r="N150">
        <f t="shared" si="20"/>
        <v>0.2</v>
      </c>
      <c r="O150">
        <f t="shared" si="20"/>
        <v>0.2</v>
      </c>
      <c r="P150">
        <f t="shared" si="20"/>
        <v>0.4</v>
      </c>
      <c r="Q150">
        <f t="shared" si="20"/>
        <v>0.2</v>
      </c>
      <c r="R150">
        <f t="shared" si="20"/>
        <v>0.63160000000000005</v>
      </c>
      <c r="S150">
        <f t="shared" si="20"/>
        <v>0.4</v>
      </c>
      <c r="T150">
        <f t="shared" si="20"/>
        <v>0.75</v>
      </c>
      <c r="U150" s="6">
        <f t="shared" si="20"/>
        <v>0.92310000000000003</v>
      </c>
      <c r="V150" s="6">
        <f t="shared" si="20"/>
        <v>0.92310000000000003</v>
      </c>
      <c r="W150" s="6">
        <f t="shared" si="20"/>
        <v>6454.8459999999995</v>
      </c>
      <c r="X150" s="6">
        <f t="shared" si="20"/>
        <v>6529.59</v>
      </c>
      <c r="Y150" s="6">
        <f t="shared" si="20"/>
        <v>7171.6479999999992</v>
      </c>
      <c r="Z150">
        <f t="shared" si="20"/>
        <v>0.2</v>
      </c>
      <c r="AA150">
        <f t="shared" si="20"/>
        <v>0.4</v>
      </c>
      <c r="AB150">
        <f t="shared" si="20"/>
        <v>0.2</v>
      </c>
      <c r="AC150">
        <f t="shared" si="20"/>
        <v>12</v>
      </c>
      <c r="AD150">
        <f t="shared" si="20"/>
        <v>87257</v>
      </c>
      <c r="AE150">
        <f t="shared" si="20"/>
        <v>174281</v>
      </c>
    </row>
    <row r="151" spans="2:31" x14ac:dyDescent="0.15">
      <c r="B151" t="s">
        <v>40</v>
      </c>
      <c r="C151" s="4">
        <f t="shared" si="21"/>
        <v>2.8</v>
      </c>
      <c r="D151">
        <f t="shared" si="20"/>
        <v>4.2</v>
      </c>
      <c r="E151">
        <f t="shared" si="20"/>
        <v>26.4</v>
      </c>
      <c r="F151">
        <f t="shared" si="20"/>
        <v>131.4</v>
      </c>
      <c r="G151">
        <f t="shared" si="20"/>
        <v>468.2</v>
      </c>
      <c r="H151">
        <f t="shared" si="20"/>
        <v>1034.9140000000002</v>
      </c>
      <c r="I151">
        <f t="shared" si="20"/>
        <v>1058.51</v>
      </c>
      <c r="J151">
        <f t="shared" si="20"/>
        <v>1012.274</v>
      </c>
      <c r="K151">
        <f t="shared" si="20"/>
        <v>1109.924</v>
      </c>
      <c r="L151">
        <f t="shared" si="20"/>
        <v>1423.1480000000001</v>
      </c>
      <c r="M151">
        <f t="shared" si="20"/>
        <v>5.6</v>
      </c>
      <c r="N151">
        <f t="shared" si="20"/>
        <v>5.4</v>
      </c>
      <c r="O151">
        <f t="shared" si="20"/>
        <v>5.4</v>
      </c>
      <c r="P151">
        <f t="shared" si="20"/>
        <v>5.8</v>
      </c>
      <c r="Q151">
        <f t="shared" si="20"/>
        <v>5.8</v>
      </c>
      <c r="R151">
        <f t="shared" si="20"/>
        <v>0.77270000000000005</v>
      </c>
      <c r="S151">
        <f t="shared" si="20"/>
        <v>0.66669999999999996</v>
      </c>
      <c r="T151">
        <f t="shared" si="20"/>
        <v>0.89470000000000005</v>
      </c>
      <c r="U151" s="6">
        <f t="shared" si="20"/>
        <v>0.89949999999999997</v>
      </c>
      <c r="V151" s="6">
        <f t="shared" si="20"/>
        <v>0.97650000000000003</v>
      </c>
      <c r="W151" s="6">
        <f t="shared" si="20"/>
        <v>1012.274</v>
      </c>
      <c r="X151" s="6">
        <f t="shared" si="20"/>
        <v>1109.924</v>
      </c>
      <c r="Y151" s="6">
        <f t="shared" si="20"/>
        <v>1423.1480000000001</v>
      </c>
      <c r="Z151">
        <f t="shared" si="20"/>
        <v>5.4</v>
      </c>
      <c r="AA151">
        <f t="shared" si="20"/>
        <v>5.8</v>
      </c>
      <c r="AB151">
        <f t="shared" si="20"/>
        <v>5.8</v>
      </c>
      <c r="AC151">
        <f t="shared" si="20"/>
        <v>170</v>
      </c>
      <c r="AD151">
        <f t="shared" si="20"/>
        <v>8118</v>
      </c>
      <c r="AE151">
        <f t="shared" si="20"/>
        <v>9380</v>
      </c>
    </row>
    <row r="152" spans="2:31" x14ac:dyDescent="0.15">
      <c r="B152" t="s">
        <v>43</v>
      </c>
      <c r="C152" s="4">
        <f t="shared" si="21"/>
        <v>8</v>
      </c>
      <c r="D152">
        <f t="shared" si="20"/>
        <v>15.2</v>
      </c>
      <c r="E152">
        <f t="shared" si="20"/>
        <v>102.2</v>
      </c>
      <c r="F152">
        <f t="shared" si="20"/>
        <v>244.2</v>
      </c>
      <c r="G152">
        <f t="shared" si="20"/>
        <v>2006</v>
      </c>
      <c r="H152">
        <f t="shared" si="20"/>
        <v>9769.8559999999998</v>
      </c>
      <c r="I152">
        <f t="shared" si="20"/>
        <v>10778.272000000001</v>
      </c>
      <c r="J152">
        <f t="shared" si="20"/>
        <v>7588.8360000000002</v>
      </c>
      <c r="K152">
        <f t="shared" si="20"/>
        <v>7198.9880000000003</v>
      </c>
      <c r="L152">
        <f t="shared" si="20"/>
        <v>6570.7599999999993</v>
      </c>
      <c r="M152">
        <f t="shared" si="20"/>
        <v>1</v>
      </c>
      <c r="N152">
        <f t="shared" si="20"/>
        <v>0</v>
      </c>
      <c r="O152">
        <f t="shared" si="20"/>
        <v>0.2</v>
      </c>
      <c r="P152">
        <f t="shared" si="20"/>
        <v>0.8</v>
      </c>
      <c r="Q152">
        <f t="shared" si="20"/>
        <v>0.8</v>
      </c>
      <c r="R152">
        <f t="shared" si="20"/>
        <v>0.20590000000000003</v>
      </c>
      <c r="S152">
        <f t="shared" si="20"/>
        <v>0.14000000000000001</v>
      </c>
      <c r="T152">
        <f t="shared" si="20"/>
        <v>0.31819999999999998</v>
      </c>
      <c r="U152" s="6">
        <f t="shared" si="20"/>
        <v>0.4667</v>
      </c>
      <c r="V152" s="6">
        <f t="shared" si="20"/>
        <v>0.63639999999999997</v>
      </c>
      <c r="W152" s="6">
        <f t="shared" si="20"/>
        <v>7588.8360000000002</v>
      </c>
      <c r="X152" s="6">
        <f t="shared" si="20"/>
        <v>7198.9880000000003</v>
      </c>
      <c r="Y152" s="6">
        <f t="shared" si="20"/>
        <v>6570.7599999999993</v>
      </c>
      <c r="Z152">
        <f t="shared" si="20"/>
        <v>0.2</v>
      </c>
      <c r="AA152">
        <f t="shared" si="20"/>
        <v>0.8</v>
      </c>
      <c r="AB152">
        <f t="shared" si="20"/>
        <v>0.8</v>
      </c>
      <c r="AC152">
        <f t="shared" si="20"/>
        <v>7</v>
      </c>
      <c r="AD152">
        <f t="shared" si="20"/>
        <v>64349</v>
      </c>
      <c r="AE152">
        <f t="shared" si="20"/>
        <v>128314</v>
      </c>
    </row>
    <row r="155" spans="2:31" x14ac:dyDescent="0.15">
      <c r="B155" t="s">
        <v>37</v>
      </c>
    </row>
    <row r="156" spans="2:31" x14ac:dyDescent="0.15">
      <c r="B156" t="s">
        <v>0</v>
      </c>
      <c r="C156" s="4" t="s">
        <v>1</v>
      </c>
      <c r="D156" t="s">
        <v>2</v>
      </c>
      <c r="E156" t="s">
        <v>3</v>
      </c>
      <c r="F156" t="s">
        <v>4</v>
      </c>
      <c r="G156" t="s">
        <v>5</v>
      </c>
      <c r="H156" t="s">
        <v>6</v>
      </c>
      <c r="I156" t="s">
        <v>7</v>
      </c>
      <c r="J156" t="s">
        <v>8</v>
      </c>
      <c r="K156" t="s">
        <v>9</v>
      </c>
      <c r="L156" t="s">
        <v>10</v>
      </c>
      <c r="M156" t="s">
        <v>11</v>
      </c>
      <c r="N156" t="s">
        <v>12</v>
      </c>
      <c r="O156" t="s">
        <v>13</v>
      </c>
      <c r="P156" t="s">
        <v>14</v>
      </c>
      <c r="Q156" t="s">
        <v>15</v>
      </c>
      <c r="R156" t="s">
        <v>16</v>
      </c>
      <c r="S156" t="s">
        <v>17</v>
      </c>
      <c r="T156" t="s">
        <v>18</v>
      </c>
      <c r="U156" s="6" t="s">
        <v>19</v>
      </c>
      <c r="V156" s="6" t="s">
        <v>20</v>
      </c>
      <c r="W156" s="6" t="s">
        <v>21</v>
      </c>
      <c r="X156" s="6" t="s">
        <v>22</v>
      </c>
      <c r="Y156" s="6" t="s">
        <v>23</v>
      </c>
      <c r="Z156" t="s">
        <v>24</v>
      </c>
      <c r="AA156" t="s">
        <v>25</v>
      </c>
      <c r="AB156" t="s">
        <v>26</v>
      </c>
      <c r="AC156" t="s">
        <v>33</v>
      </c>
      <c r="AD156" t="s">
        <v>34</v>
      </c>
      <c r="AE156" t="s">
        <v>35</v>
      </c>
    </row>
    <row r="157" spans="2:31" x14ac:dyDescent="0.15">
      <c r="B157" t="s">
        <v>41</v>
      </c>
      <c r="C157" s="4">
        <v>2</v>
      </c>
      <c r="D157">
        <v>3</v>
      </c>
      <c r="E157">
        <v>29</v>
      </c>
      <c r="F157">
        <v>63</v>
      </c>
      <c r="G157">
        <v>307</v>
      </c>
      <c r="H157">
        <v>753.2</v>
      </c>
      <c r="I157">
        <v>979.56</v>
      </c>
      <c r="J157">
        <v>462.32</v>
      </c>
      <c r="K157">
        <v>475.92</v>
      </c>
      <c r="L157">
        <v>573.52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0.33329999999999999</v>
      </c>
      <c r="S157">
        <v>0.23080000000000001</v>
      </c>
      <c r="T157">
        <v>0.75</v>
      </c>
      <c r="U157" s="6">
        <v>1</v>
      </c>
      <c r="V157" s="6">
        <v>1</v>
      </c>
      <c r="W157" s="6">
        <v>462.32</v>
      </c>
      <c r="X157" s="6">
        <v>475.92</v>
      </c>
      <c r="Y157" s="6">
        <v>573.52</v>
      </c>
      <c r="Z157">
        <v>0</v>
      </c>
      <c r="AA157">
        <v>0</v>
      </c>
      <c r="AB157">
        <v>0</v>
      </c>
      <c r="AC157">
        <v>3</v>
      </c>
      <c r="AD157">
        <v>24810</v>
      </c>
      <c r="AE157">
        <v>50000</v>
      </c>
    </row>
    <row r="158" spans="2:31" x14ac:dyDescent="0.15">
      <c r="B158" t="s">
        <v>42</v>
      </c>
      <c r="C158" s="4">
        <v>2</v>
      </c>
      <c r="D158">
        <v>5</v>
      </c>
      <c r="E158">
        <v>49</v>
      </c>
      <c r="F158">
        <v>93</v>
      </c>
      <c r="G158">
        <v>514</v>
      </c>
      <c r="H158">
        <v>624.79999999999995</v>
      </c>
      <c r="I158">
        <v>1126.04</v>
      </c>
      <c r="J158">
        <v>258.92</v>
      </c>
      <c r="K158">
        <v>267.72000000000003</v>
      </c>
      <c r="L158">
        <v>351.92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0.33329999999999999</v>
      </c>
      <c r="S158">
        <v>9.0899999999999995E-2</v>
      </c>
      <c r="T158">
        <v>1</v>
      </c>
      <c r="U158" s="6">
        <v>1</v>
      </c>
      <c r="V158" s="6">
        <v>1</v>
      </c>
      <c r="W158" s="6">
        <v>258.92</v>
      </c>
      <c r="X158" s="6">
        <v>267.72000000000003</v>
      </c>
      <c r="Y158" s="6">
        <v>351.92</v>
      </c>
      <c r="Z158">
        <v>0</v>
      </c>
      <c r="AA158">
        <v>0</v>
      </c>
      <c r="AB158">
        <v>0</v>
      </c>
      <c r="AC158">
        <v>1</v>
      </c>
      <c r="AD158">
        <v>40277</v>
      </c>
      <c r="AE158">
        <v>80554</v>
      </c>
    </row>
    <row r="159" spans="2:31" x14ac:dyDescent="0.15">
      <c r="B159" t="s">
        <v>39</v>
      </c>
      <c r="C159" s="4">
        <v>0</v>
      </c>
      <c r="D159">
        <v>0</v>
      </c>
      <c r="E159">
        <v>3</v>
      </c>
      <c r="F159">
        <v>25</v>
      </c>
      <c r="G159">
        <v>81</v>
      </c>
      <c r="H159">
        <v>93.16</v>
      </c>
      <c r="I159">
        <v>120.56</v>
      </c>
      <c r="J159">
        <v>67.8</v>
      </c>
      <c r="K159">
        <v>88.24</v>
      </c>
      <c r="L159">
        <v>120.84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0.41670000000000001</v>
      </c>
      <c r="S159">
        <v>0.35709999999999997</v>
      </c>
      <c r="T159">
        <v>0.76919999999999999</v>
      </c>
      <c r="U159" s="6">
        <v>0.71430000000000005</v>
      </c>
      <c r="V159" s="6">
        <v>0.83330000000000004</v>
      </c>
      <c r="W159" s="6">
        <v>67.8</v>
      </c>
      <c r="X159" s="6">
        <v>88.24</v>
      </c>
      <c r="Y159" s="6">
        <v>120.84</v>
      </c>
      <c r="Z159">
        <v>0</v>
      </c>
      <c r="AA159">
        <v>1</v>
      </c>
      <c r="AB159">
        <v>0</v>
      </c>
      <c r="AC159">
        <v>10</v>
      </c>
      <c r="AD159">
        <v>2503</v>
      </c>
      <c r="AE159">
        <v>4968</v>
      </c>
    </row>
    <row r="160" spans="2:31" x14ac:dyDescent="0.15">
      <c r="B160" t="s">
        <v>45</v>
      </c>
      <c r="C160" s="4">
        <v>14</v>
      </c>
      <c r="D160">
        <v>27</v>
      </c>
      <c r="E160">
        <v>277</v>
      </c>
      <c r="F160">
        <v>473</v>
      </c>
      <c r="G160">
        <v>2243</v>
      </c>
      <c r="H160">
        <v>3591.6</v>
      </c>
      <c r="I160">
        <v>6735</v>
      </c>
      <c r="J160">
        <v>2771.84</v>
      </c>
      <c r="K160">
        <v>2834.56</v>
      </c>
      <c r="L160">
        <v>3400.96</v>
      </c>
      <c r="M160">
        <v>5</v>
      </c>
      <c r="N160">
        <v>3</v>
      </c>
      <c r="O160">
        <v>3</v>
      </c>
      <c r="P160">
        <v>4</v>
      </c>
      <c r="Q160">
        <v>4</v>
      </c>
      <c r="R160">
        <v>0.75</v>
      </c>
      <c r="S160">
        <v>0.21429999999999999</v>
      </c>
      <c r="T160">
        <v>1</v>
      </c>
      <c r="U160" s="6">
        <v>1</v>
      </c>
      <c r="V160" s="6">
        <v>1</v>
      </c>
      <c r="W160" s="6">
        <v>2771.84</v>
      </c>
      <c r="X160" s="6">
        <v>2834.56</v>
      </c>
      <c r="Y160" s="6">
        <v>3400.96</v>
      </c>
      <c r="Z160">
        <v>3</v>
      </c>
      <c r="AA160">
        <v>4</v>
      </c>
      <c r="AB160">
        <v>4</v>
      </c>
      <c r="AC160">
        <v>3</v>
      </c>
      <c r="AD160">
        <v>224291</v>
      </c>
      <c r="AE160">
        <v>264046</v>
      </c>
    </row>
    <row r="161" spans="2:31" x14ac:dyDescent="0.15">
      <c r="B161" t="s">
        <v>44</v>
      </c>
      <c r="C161" s="4">
        <v>6</v>
      </c>
      <c r="D161">
        <v>11</v>
      </c>
      <c r="E161">
        <v>105</v>
      </c>
      <c r="F161">
        <v>188</v>
      </c>
      <c r="G161">
        <v>994</v>
      </c>
      <c r="H161">
        <v>3272.28</v>
      </c>
      <c r="I161">
        <v>5454.8</v>
      </c>
      <c r="J161">
        <v>2578.2399999999998</v>
      </c>
      <c r="K161">
        <v>2608.12</v>
      </c>
      <c r="L161">
        <v>2898.28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0.6</v>
      </c>
      <c r="S161">
        <v>0.4</v>
      </c>
      <c r="T161">
        <v>0.85709999999999997</v>
      </c>
      <c r="U161" s="6">
        <v>1</v>
      </c>
      <c r="V161" s="6">
        <v>1</v>
      </c>
      <c r="W161" s="6">
        <v>2578.2399999999998</v>
      </c>
      <c r="X161" s="6">
        <v>2608.12</v>
      </c>
      <c r="Y161" s="6">
        <v>2898.28</v>
      </c>
      <c r="Z161">
        <v>0</v>
      </c>
      <c r="AA161">
        <v>0</v>
      </c>
      <c r="AB161">
        <v>0</v>
      </c>
      <c r="AC161">
        <v>6</v>
      </c>
      <c r="AD161">
        <v>87257</v>
      </c>
      <c r="AE161">
        <v>174281</v>
      </c>
    </row>
    <row r="162" spans="2:31" x14ac:dyDescent="0.15">
      <c r="B162" t="s">
        <v>40</v>
      </c>
      <c r="C162" s="4">
        <v>0</v>
      </c>
      <c r="D162">
        <v>1</v>
      </c>
      <c r="E162">
        <v>10</v>
      </c>
      <c r="F162">
        <v>36</v>
      </c>
      <c r="G162">
        <v>117</v>
      </c>
      <c r="H162">
        <v>135.36000000000001</v>
      </c>
      <c r="I162">
        <v>125.08</v>
      </c>
      <c r="J162">
        <v>106.32</v>
      </c>
      <c r="K162">
        <v>118.8</v>
      </c>
      <c r="L162">
        <v>157.68</v>
      </c>
      <c r="M162">
        <v>1</v>
      </c>
      <c r="N162">
        <v>0</v>
      </c>
      <c r="O162">
        <v>0</v>
      </c>
      <c r="P162">
        <v>1</v>
      </c>
      <c r="Q162">
        <v>0</v>
      </c>
      <c r="R162">
        <v>0.66669999999999996</v>
      </c>
      <c r="S162">
        <v>0.66669999999999996</v>
      </c>
      <c r="T162">
        <v>0.88890000000000002</v>
      </c>
      <c r="U162" s="6">
        <v>1</v>
      </c>
      <c r="V162" s="6">
        <v>1</v>
      </c>
      <c r="W162" s="6">
        <v>106.32</v>
      </c>
      <c r="X162" s="6">
        <v>118.8</v>
      </c>
      <c r="Y162" s="6">
        <v>157.68</v>
      </c>
      <c r="Z162">
        <v>0</v>
      </c>
      <c r="AA162">
        <v>1</v>
      </c>
      <c r="AB162">
        <v>0</v>
      </c>
      <c r="AC162">
        <v>8</v>
      </c>
      <c r="AD162">
        <v>8118</v>
      </c>
      <c r="AE162">
        <v>9380</v>
      </c>
    </row>
    <row r="163" spans="2:31" x14ac:dyDescent="0.15">
      <c r="B163" t="s">
        <v>43</v>
      </c>
      <c r="C163" s="4">
        <v>4</v>
      </c>
      <c r="D163">
        <v>8</v>
      </c>
      <c r="E163">
        <v>87</v>
      </c>
      <c r="F163">
        <v>143</v>
      </c>
      <c r="G163">
        <v>1049</v>
      </c>
      <c r="H163">
        <v>1751.48</v>
      </c>
      <c r="I163">
        <v>3253.32</v>
      </c>
      <c r="J163">
        <v>1522.2</v>
      </c>
      <c r="K163">
        <v>1537.88</v>
      </c>
      <c r="L163">
        <v>1541.92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0.28570000000000001</v>
      </c>
      <c r="S163">
        <v>0.1429</v>
      </c>
      <c r="T163">
        <v>0.5</v>
      </c>
      <c r="U163" s="6">
        <v>0.5</v>
      </c>
      <c r="V163" s="6">
        <v>0.66669999999999996</v>
      </c>
      <c r="W163" s="6">
        <v>1522.2</v>
      </c>
      <c r="X163" s="6">
        <v>1537.88</v>
      </c>
      <c r="Y163" s="6">
        <v>1541.92</v>
      </c>
      <c r="Z163">
        <v>0</v>
      </c>
      <c r="AA163">
        <v>0</v>
      </c>
      <c r="AB163">
        <v>0</v>
      </c>
      <c r="AC163">
        <v>2</v>
      </c>
      <c r="AD163">
        <v>64349</v>
      </c>
      <c r="AE163">
        <v>128314</v>
      </c>
    </row>
    <row r="164" spans="2:31" x14ac:dyDescent="0.15">
      <c r="B164" t="s">
        <v>0</v>
      </c>
      <c r="C164" s="4" t="s">
        <v>1</v>
      </c>
      <c r="D164" t="s">
        <v>2</v>
      </c>
      <c r="E164" t="s">
        <v>3</v>
      </c>
      <c r="F164" t="s">
        <v>4</v>
      </c>
      <c r="G164" t="s">
        <v>5</v>
      </c>
      <c r="H164" t="s">
        <v>6</v>
      </c>
      <c r="I164" t="s">
        <v>7</v>
      </c>
      <c r="J164" t="s">
        <v>8</v>
      </c>
      <c r="K164" t="s">
        <v>9</v>
      </c>
      <c r="L164" t="s">
        <v>10</v>
      </c>
      <c r="M164" t="s">
        <v>11</v>
      </c>
      <c r="N164" t="s">
        <v>12</v>
      </c>
      <c r="O164" t="s">
        <v>13</v>
      </c>
      <c r="P164" t="s">
        <v>14</v>
      </c>
      <c r="Q164" t="s">
        <v>15</v>
      </c>
      <c r="R164" t="s">
        <v>16</v>
      </c>
      <c r="S164" t="s">
        <v>17</v>
      </c>
      <c r="T164" t="s">
        <v>18</v>
      </c>
      <c r="U164" s="6" t="s">
        <v>19</v>
      </c>
      <c r="V164" s="6" t="s">
        <v>20</v>
      </c>
      <c r="W164" s="6" t="s">
        <v>21</v>
      </c>
      <c r="X164" s="6" t="s">
        <v>22</v>
      </c>
      <c r="Y164" s="6" t="s">
        <v>23</v>
      </c>
      <c r="Z164" t="s">
        <v>24</v>
      </c>
      <c r="AA164" t="s">
        <v>25</v>
      </c>
      <c r="AB164" t="s">
        <v>26</v>
      </c>
      <c r="AC164" t="s">
        <v>33</v>
      </c>
      <c r="AD164" t="s">
        <v>34</v>
      </c>
      <c r="AE164" t="s">
        <v>35</v>
      </c>
    </row>
    <row r="165" spans="2:31" x14ac:dyDescent="0.15">
      <c r="B165" t="s">
        <v>41</v>
      </c>
      <c r="C165" s="4">
        <v>2</v>
      </c>
      <c r="D165">
        <v>3</v>
      </c>
      <c r="E165">
        <v>29</v>
      </c>
      <c r="F165">
        <v>63</v>
      </c>
      <c r="G165">
        <v>308</v>
      </c>
      <c r="H165">
        <v>743.6</v>
      </c>
      <c r="I165">
        <v>967.08</v>
      </c>
      <c r="J165">
        <v>456.56</v>
      </c>
      <c r="K165">
        <v>470.16</v>
      </c>
      <c r="L165">
        <v>568.16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0.33329999999999999</v>
      </c>
      <c r="S165">
        <v>0.23080000000000001</v>
      </c>
      <c r="T165">
        <v>0.75</v>
      </c>
      <c r="U165" s="6">
        <v>1</v>
      </c>
      <c r="V165" s="6">
        <v>1</v>
      </c>
      <c r="W165" s="6">
        <v>456.56</v>
      </c>
      <c r="X165" s="6">
        <v>470.16</v>
      </c>
      <c r="Y165" s="6">
        <v>568.16</v>
      </c>
      <c r="Z165">
        <v>0</v>
      </c>
      <c r="AA165">
        <v>0</v>
      </c>
      <c r="AB165">
        <v>0</v>
      </c>
      <c r="AC165">
        <v>3</v>
      </c>
      <c r="AD165">
        <v>24810</v>
      </c>
      <c r="AE165">
        <v>50000</v>
      </c>
    </row>
    <row r="166" spans="2:31" x14ac:dyDescent="0.15">
      <c r="B166" t="s">
        <v>42</v>
      </c>
      <c r="C166" s="4">
        <v>3</v>
      </c>
      <c r="D166">
        <v>5</v>
      </c>
      <c r="E166">
        <v>49</v>
      </c>
      <c r="F166">
        <v>93</v>
      </c>
      <c r="G166">
        <v>506</v>
      </c>
      <c r="H166">
        <v>617.4</v>
      </c>
      <c r="I166">
        <v>1110.92</v>
      </c>
      <c r="J166">
        <v>255.56</v>
      </c>
      <c r="K166">
        <v>264.36</v>
      </c>
      <c r="L166">
        <v>346.96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0.33329999999999999</v>
      </c>
      <c r="S166">
        <v>9.0899999999999995E-2</v>
      </c>
      <c r="T166">
        <v>1</v>
      </c>
      <c r="U166" s="6">
        <v>1</v>
      </c>
      <c r="V166" s="6">
        <v>1</v>
      </c>
      <c r="W166" s="6">
        <v>255.56</v>
      </c>
      <c r="X166" s="6">
        <v>264.36</v>
      </c>
      <c r="Y166" s="6">
        <v>346.96</v>
      </c>
      <c r="Z166">
        <v>0</v>
      </c>
      <c r="AA166">
        <v>0</v>
      </c>
      <c r="AB166">
        <v>0</v>
      </c>
      <c r="AC166">
        <v>1</v>
      </c>
      <c r="AD166">
        <v>40277</v>
      </c>
      <c r="AE166">
        <v>80554</v>
      </c>
    </row>
    <row r="167" spans="2:31" x14ac:dyDescent="0.15">
      <c r="B167" t="s">
        <v>39</v>
      </c>
      <c r="C167" s="4">
        <v>0</v>
      </c>
      <c r="D167">
        <v>0</v>
      </c>
      <c r="E167">
        <v>3</v>
      </c>
      <c r="F167">
        <v>27</v>
      </c>
      <c r="G167">
        <v>78</v>
      </c>
      <c r="H167">
        <v>92.48</v>
      </c>
      <c r="I167">
        <v>119.68</v>
      </c>
      <c r="J167">
        <v>67.319999999999993</v>
      </c>
      <c r="K167">
        <v>89.08</v>
      </c>
      <c r="L167">
        <v>118.32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0.41670000000000001</v>
      </c>
      <c r="S167">
        <v>0.35709999999999997</v>
      </c>
      <c r="T167">
        <v>0.76919999999999999</v>
      </c>
      <c r="U167" s="6">
        <v>0.71430000000000005</v>
      </c>
      <c r="V167" s="6">
        <v>0.83330000000000004</v>
      </c>
      <c r="W167" s="6">
        <v>67.319999999999993</v>
      </c>
      <c r="X167" s="6">
        <v>89.08</v>
      </c>
      <c r="Y167" s="6">
        <v>118.32</v>
      </c>
      <c r="Z167">
        <v>0</v>
      </c>
      <c r="AA167">
        <v>0</v>
      </c>
      <c r="AB167">
        <v>1</v>
      </c>
      <c r="AC167">
        <v>10</v>
      </c>
      <c r="AD167">
        <v>2503</v>
      </c>
      <c r="AE167">
        <v>4968</v>
      </c>
    </row>
    <row r="168" spans="2:31" x14ac:dyDescent="0.15">
      <c r="B168" t="s">
        <v>45</v>
      </c>
      <c r="C168" s="4">
        <v>14</v>
      </c>
      <c r="D168">
        <v>28</v>
      </c>
      <c r="E168">
        <v>270</v>
      </c>
      <c r="F168">
        <v>472</v>
      </c>
      <c r="G168">
        <v>2189</v>
      </c>
      <c r="H168">
        <v>3536.56</v>
      </c>
      <c r="I168">
        <v>6632.8</v>
      </c>
      <c r="J168">
        <v>2728.32</v>
      </c>
      <c r="K168">
        <v>2792.96</v>
      </c>
      <c r="L168">
        <v>3342.4</v>
      </c>
      <c r="M168">
        <v>3</v>
      </c>
      <c r="N168">
        <v>3</v>
      </c>
      <c r="O168">
        <v>3</v>
      </c>
      <c r="P168">
        <v>2</v>
      </c>
      <c r="Q168">
        <v>3</v>
      </c>
      <c r="R168">
        <v>0.75</v>
      </c>
      <c r="S168">
        <v>0.21429999999999999</v>
      </c>
      <c r="T168">
        <v>1</v>
      </c>
      <c r="U168" s="6">
        <v>1</v>
      </c>
      <c r="V168" s="6">
        <v>1</v>
      </c>
      <c r="W168" s="6">
        <v>2728.32</v>
      </c>
      <c r="X168" s="6">
        <v>2792.96</v>
      </c>
      <c r="Y168" s="6">
        <v>3342.4</v>
      </c>
      <c r="Z168">
        <v>3</v>
      </c>
      <c r="AA168">
        <v>2</v>
      </c>
      <c r="AB168">
        <v>3</v>
      </c>
      <c r="AC168">
        <v>3</v>
      </c>
      <c r="AD168">
        <v>224291</v>
      </c>
      <c r="AE168">
        <v>264046</v>
      </c>
    </row>
    <row r="169" spans="2:31" x14ac:dyDescent="0.15">
      <c r="B169" t="s">
        <v>44</v>
      </c>
      <c r="C169" s="4">
        <v>6</v>
      </c>
      <c r="D169">
        <v>11</v>
      </c>
      <c r="E169">
        <v>104</v>
      </c>
      <c r="F169">
        <v>187</v>
      </c>
      <c r="G169">
        <v>958</v>
      </c>
      <c r="H169">
        <v>3213.6</v>
      </c>
      <c r="I169">
        <v>5357</v>
      </c>
      <c r="J169">
        <v>2532.2399999999998</v>
      </c>
      <c r="K169">
        <v>2562.12</v>
      </c>
      <c r="L169">
        <v>2839.68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0.6</v>
      </c>
      <c r="S169">
        <v>0.4</v>
      </c>
      <c r="T169">
        <v>0.85709999999999997</v>
      </c>
      <c r="U169" s="6">
        <v>1</v>
      </c>
      <c r="V169" s="6">
        <v>1</v>
      </c>
      <c r="W169" s="6">
        <v>2532.2399999999998</v>
      </c>
      <c r="X169" s="6">
        <v>2562.12</v>
      </c>
      <c r="Y169" s="6">
        <v>2839.68</v>
      </c>
      <c r="Z169">
        <v>0</v>
      </c>
      <c r="AA169">
        <v>0</v>
      </c>
      <c r="AB169">
        <v>1</v>
      </c>
      <c r="AC169">
        <v>6</v>
      </c>
      <c r="AD169">
        <v>87257</v>
      </c>
      <c r="AE169">
        <v>174281</v>
      </c>
    </row>
    <row r="170" spans="2:31" x14ac:dyDescent="0.15">
      <c r="B170" t="s">
        <v>40</v>
      </c>
      <c r="C170" s="4">
        <v>1</v>
      </c>
      <c r="D170">
        <v>1</v>
      </c>
      <c r="E170">
        <v>10</v>
      </c>
      <c r="F170">
        <v>44</v>
      </c>
      <c r="G170">
        <v>118</v>
      </c>
      <c r="H170">
        <v>133.47999999999999</v>
      </c>
      <c r="I170">
        <v>122.44</v>
      </c>
      <c r="J170">
        <v>104.16</v>
      </c>
      <c r="K170">
        <v>120.48</v>
      </c>
      <c r="L170">
        <v>156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0.66669999999999996</v>
      </c>
      <c r="S170">
        <v>0.66669999999999996</v>
      </c>
      <c r="T170">
        <v>0.88890000000000002</v>
      </c>
      <c r="U170" s="6">
        <v>1</v>
      </c>
      <c r="V170" s="6">
        <v>1</v>
      </c>
      <c r="W170" s="6">
        <v>104.16</v>
      </c>
      <c r="X170" s="6">
        <v>120.48</v>
      </c>
      <c r="Y170" s="6">
        <v>156</v>
      </c>
      <c r="Z170">
        <v>0</v>
      </c>
      <c r="AA170">
        <v>0</v>
      </c>
      <c r="AB170">
        <v>0</v>
      </c>
      <c r="AC170">
        <v>8</v>
      </c>
      <c r="AD170">
        <v>8118</v>
      </c>
      <c r="AE170">
        <v>9380</v>
      </c>
    </row>
    <row r="171" spans="2:31" x14ac:dyDescent="0.15">
      <c r="B171" t="s">
        <v>43</v>
      </c>
      <c r="C171" s="4">
        <v>4</v>
      </c>
      <c r="D171">
        <v>8</v>
      </c>
      <c r="E171">
        <v>74</v>
      </c>
      <c r="F171">
        <v>146</v>
      </c>
      <c r="G171">
        <v>1006</v>
      </c>
      <c r="H171">
        <v>1741.96</v>
      </c>
      <c r="I171">
        <v>3235.64</v>
      </c>
      <c r="J171">
        <v>1510.4</v>
      </c>
      <c r="K171">
        <v>1530.56</v>
      </c>
      <c r="L171">
        <v>1523.08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0.28570000000000001</v>
      </c>
      <c r="S171">
        <v>0.1429</v>
      </c>
      <c r="T171">
        <v>0.5</v>
      </c>
      <c r="U171" s="6">
        <v>0.5</v>
      </c>
      <c r="V171" s="6">
        <v>0.66669999999999996</v>
      </c>
      <c r="W171" s="6">
        <v>1510.4</v>
      </c>
      <c r="X171" s="6">
        <v>1530.56</v>
      </c>
      <c r="Y171" s="6">
        <v>1523.08</v>
      </c>
      <c r="Z171">
        <v>0</v>
      </c>
      <c r="AA171">
        <v>0</v>
      </c>
      <c r="AB171">
        <v>0</v>
      </c>
      <c r="AC171">
        <v>2</v>
      </c>
      <c r="AD171">
        <v>64349</v>
      </c>
      <c r="AE171">
        <v>128314</v>
      </c>
    </row>
    <row r="172" spans="2:31" x14ac:dyDescent="0.15">
      <c r="B172" t="s">
        <v>0</v>
      </c>
      <c r="C172" s="4" t="s">
        <v>1</v>
      </c>
      <c r="D172" t="s">
        <v>2</v>
      </c>
      <c r="E172" t="s">
        <v>3</v>
      </c>
      <c r="F172" t="s">
        <v>4</v>
      </c>
      <c r="G172" t="s">
        <v>5</v>
      </c>
      <c r="H172" t="s">
        <v>6</v>
      </c>
      <c r="I172" t="s">
        <v>7</v>
      </c>
      <c r="J172" t="s">
        <v>8</v>
      </c>
      <c r="K172" t="s">
        <v>9</v>
      </c>
      <c r="L172" t="s">
        <v>10</v>
      </c>
      <c r="M172" t="s">
        <v>11</v>
      </c>
      <c r="N172" t="s">
        <v>12</v>
      </c>
      <c r="O172" t="s">
        <v>13</v>
      </c>
      <c r="P172" t="s">
        <v>14</v>
      </c>
      <c r="Q172" t="s">
        <v>15</v>
      </c>
      <c r="R172" t="s">
        <v>16</v>
      </c>
      <c r="S172" t="s">
        <v>17</v>
      </c>
      <c r="T172" t="s">
        <v>18</v>
      </c>
      <c r="U172" s="6" t="s">
        <v>19</v>
      </c>
      <c r="V172" s="6" t="s">
        <v>20</v>
      </c>
      <c r="W172" s="6" t="s">
        <v>21</v>
      </c>
      <c r="X172" s="6" t="s">
        <v>22</v>
      </c>
      <c r="Y172" s="6" t="s">
        <v>23</v>
      </c>
      <c r="Z172" t="s">
        <v>24</v>
      </c>
      <c r="AA172" t="s">
        <v>25</v>
      </c>
      <c r="AB172" t="s">
        <v>26</v>
      </c>
      <c r="AC172" t="s">
        <v>33</v>
      </c>
      <c r="AD172" t="s">
        <v>34</v>
      </c>
      <c r="AE172" t="s">
        <v>35</v>
      </c>
    </row>
    <row r="173" spans="2:31" x14ac:dyDescent="0.15">
      <c r="B173" t="s">
        <v>41</v>
      </c>
      <c r="C173" s="4">
        <v>2</v>
      </c>
      <c r="D173">
        <v>3</v>
      </c>
      <c r="E173">
        <v>29</v>
      </c>
      <c r="F173">
        <v>63</v>
      </c>
      <c r="G173">
        <v>308</v>
      </c>
      <c r="H173">
        <v>752.4</v>
      </c>
      <c r="I173">
        <v>978.52</v>
      </c>
      <c r="J173">
        <v>461.84</v>
      </c>
      <c r="K173">
        <v>475.44</v>
      </c>
      <c r="L173">
        <v>573.44000000000005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0.33329999999999999</v>
      </c>
      <c r="S173">
        <v>0.23080000000000001</v>
      </c>
      <c r="T173">
        <v>0.75</v>
      </c>
      <c r="U173" s="6">
        <v>1</v>
      </c>
      <c r="V173" s="6">
        <v>1</v>
      </c>
      <c r="W173" s="6">
        <v>461.84</v>
      </c>
      <c r="X173" s="6">
        <v>475.44</v>
      </c>
      <c r="Y173" s="6">
        <v>573.44000000000005</v>
      </c>
      <c r="Z173">
        <v>0</v>
      </c>
      <c r="AA173">
        <v>0</v>
      </c>
      <c r="AB173">
        <v>1</v>
      </c>
      <c r="AC173">
        <v>3</v>
      </c>
      <c r="AD173">
        <v>24810</v>
      </c>
      <c r="AE173">
        <v>50000</v>
      </c>
    </row>
    <row r="174" spans="2:31" x14ac:dyDescent="0.15">
      <c r="B174" t="s">
        <v>42</v>
      </c>
      <c r="C174" s="4">
        <v>3</v>
      </c>
      <c r="D174">
        <v>5</v>
      </c>
      <c r="E174">
        <v>50</v>
      </c>
      <c r="F174">
        <v>93</v>
      </c>
      <c r="G174">
        <v>507</v>
      </c>
      <c r="H174">
        <v>615.4</v>
      </c>
      <c r="I174">
        <v>1107.32</v>
      </c>
      <c r="J174">
        <v>254.96</v>
      </c>
      <c r="K174">
        <v>263.56</v>
      </c>
      <c r="L174">
        <v>346.36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0.33329999999999999</v>
      </c>
      <c r="S174">
        <v>9.0899999999999995E-2</v>
      </c>
      <c r="T174">
        <v>1</v>
      </c>
      <c r="U174" s="6">
        <v>1</v>
      </c>
      <c r="V174" s="6">
        <v>1</v>
      </c>
      <c r="W174" s="6">
        <v>254.96</v>
      </c>
      <c r="X174" s="6">
        <v>263.56</v>
      </c>
      <c r="Y174" s="6">
        <v>346.36</v>
      </c>
      <c r="Z174">
        <v>0</v>
      </c>
      <c r="AA174">
        <v>0</v>
      </c>
      <c r="AB174">
        <v>0</v>
      </c>
      <c r="AC174">
        <v>1</v>
      </c>
      <c r="AD174">
        <v>40277</v>
      </c>
      <c r="AE174">
        <v>80554</v>
      </c>
    </row>
    <row r="175" spans="2:31" x14ac:dyDescent="0.15">
      <c r="B175" t="s">
        <v>39</v>
      </c>
      <c r="C175" s="4">
        <v>0</v>
      </c>
      <c r="D175">
        <v>0</v>
      </c>
      <c r="E175">
        <v>3</v>
      </c>
      <c r="F175">
        <v>23</v>
      </c>
      <c r="G175">
        <v>78</v>
      </c>
      <c r="H175">
        <v>93.16</v>
      </c>
      <c r="I175">
        <v>120.56</v>
      </c>
      <c r="J175">
        <v>67.8</v>
      </c>
      <c r="K175">
        <v>86.88</v>
      </c>
      <c r="L175">
        <v>118.8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0.41670000000000001</v>
      </c>
      <c r="S175">
        <v>0.35709999999999997</v>
      </c>
      <c r="T175">
        <v>0.76919999999999999</v>
      </c>
      <c r="U175" s="6">
        <v>0.71430000000000005</v>
      </c>
      <c r="V175" s="6">
        <v>0.83330000000000004</v>
      </c>
      <c r="W175" s="6">
        <v>67.8</v>
      </c>
      <c r="X175" s="6">
        <v>86.88</v>
      </c>
      <c r="Y175" s="6">
        <v>118.8</v>
      </c>
      <c r="Z175">
        <v>0</v>
      </c>
      <c r="AA175">
        <v>0</v>
      </c>
      <c r="AB175">
        <v>0</v>
      </c>
      <c r="AC175">
        <v>10</v>
      </c>
      <c r="AD175">
        <v>2503</v>
      </c>
      <c r="AE175">
        <v>4968</v>
      </c>
    </row>
    <row r="176" spans="2:31" x14ac:dyDescent="0.15">
      <c r="B176" t="s">
        <v>45</v>
      </c>
      <c r="C176" s="4">
        <v>14</v>
      </c>
      <c r="D176">
        <v>28</v>
      </c>
      <c r="E176">
        <v>265</v>
      </c>
      <c r="F176">
        <v>468</v>
      </c>
      <c r="G176">
        <v>2173</v>
      </c>
      <c r="H176">
        <v>3537.84</v>
      </c>
      <c r="I176">
        <v>6635.2</v>
      </c>
      <c r="J176">
        <v>2727.68</v>
      </c>
      <c r="K176">
        <v>2792.64</v>
      </c>
      <c r="L176">
        <v>3338.24</v>
      </c>
      <c r="M176">
        <v>3</v>
      </c>
      <c r="N176">
        <v>3</v>
      </c>
      <c r="O176">
        <v>3</v>
      </c>
      <c r="P176">
        <v>3</v>
      </c>
      <c r="Q176">
        <v>2</v>
      </c>
      <c r="R176">
        <v>0.75</v>
      </c>
      <c r="S176">
        <v>0.21429999999999999</v>
      </c>
      <c r="T176">
        <v>1</v>
      </c>
      <c r="U176" s="6">
        <v>1</v>
      </c>
      <c r="V176" s="6">
        <v>1</v>
      </c>
      <c r="W176" s="6">
        <v>2727.68</v>
      </c>
      <c r="X176" s="6">
        <v>2792.64</v>
      </c>
      <c r="Y176" s="6">
        <v>3338.24</v>
      </c>
      <c r="Z176">
        <v>3</v>
      </c>
      <c r="AA176">
        <v>3</v>
      </c>
      <c r="AB176">
        <v>2</v>
      </c>
      <c r="AC176">
        <v>3</v>
      </c>
      <c r="AD176">
        <v>224291</v>
      </c>
      <c r="AE176">
        <v>264046</v>
      </c>
    </row>
    <row r="177" spans="2:31" x14ac:dyDescent="0.15">
      <c r="B177" t="s">
        <v>44</v>
      </c>
      <c r="C177" s="4">
        <v>6</v>
      </c>
      <c r="D177">
        <v>11</v>
      </c>
      <c r="E177">
        <v>102</v>
      </c>
      <c r="F177">
        <v>188</v>
      </c>
      <c r="G177">
        <v>978</v>
      </c>
      <c r="H177">
        <v>3193.8</v>
      </c>
      <c r="I177">
        <v>5324</v>
      </c>
      <c r="J177">
        <v>2516.12</v>
      </c>
      <c r="K177">
        <v>2547.08</v>
      </c>
      <c r="L177">
        <v>2831.48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0.6</v>
      </c>
      <c r="S177">
        <v>0.4</v>
      </c>
      <c r="T177">
        <v>0.85709999999999997</v>
      </c>
      <c r="U177" s="6">
        <v>1</v>
      </c>
      <c r="V177" s="6">
        <v>1</v>
      </c>
      <c r="W177" s="6">
        <v>2516.12</v>
      </c>
      <c r="X177" s="6">
        <v>2547.08</v>
      </c>
      <c r="Y177" s="6">
        <v>2831.48</v>
      </c>
      <c r="Z177">
        <v>0</v>
      </c>
      <c r="AA177">
        <v>0</v>
      </c>
      <c r="AB177">
        <v>0</v>
      </c>
      <c r="AC177">
        <v>6</v>
      </c>
      <c r="AD177">
        <v>87257</v>
      </c>
      <c r="AE177">
        <v>174281</v>
      </c>
    </row>
    <row r="178" spans="2:31" x14ac:dyDescent="0.15">
      <c r="B178" t="s">
        <v>40</v>
      </c>
      <c r="C178" s="4">
        <v>0</v>
      </c>
      <c r="D178">
        <v>1</v>
      </c>
      <c r="E178">
        <v>10</v>
      </c>
      <c r="F178">
        <v>51</v>
      </c>
      <c r="G178">
        <v>116</v>
      </c>
      <c r="H178">
        <v>132.96</v>
      </c>
      <c r="I178">
        <v>122.88</v>
      </c>
      <c r="J178">
        <v>104.52</v>
      </c>
      <c r="K178">
        <v>124.2</v>
      </c>
      <c r="L178">
        <v>155.4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0.66669999999999996</v>
      </c>
      <c r="S178">
        <v>0.66669999999999996</v>
      </c>
      <c r="T178">
        <v>0.88890000000000002</v>
      </c>
      <c r="U178" s="6">
        <v>1</v>
      </c>
      <c r="V178" s="6">
        <v>1</v>
      </c>
      <c r="W178" s="6">
        <v>104.52</v>
      </c>
      <c r="X178" s="6">
        <v>124.2</v>
      </c>
      <c r="Y178" s="6">
        <v>155.4</v>
      </c>
      <c r="Z178">
        <v>0</v>
      </c>
      <c r="AA178">
        <v>0</v>
      </c>
      <c r="AB178">
        <v>0</v>
      </c>
      <c r="AC178">
        <v>8</v>
      </c>
      <c r="AD178">
        <v>8118</v>
      </c>
      <c r="AE178">
        <v>9380</v>
      </c>
    </row>
    <row r="179" spans="2:31" x14ac:dyDescent="0.15">
      <c r="B179" t="s">
        <v>43</v>
      </c>
      <c r="C179" s="4">
        <v>4</v>
      </c>
      <c r="D179">
        <v>8</v>
      </c>
      <c r="E179">
        <v>75</v>
      </c>
      <c r="F179">
        <v>141</v>
      </c>
      <c r="G179">
        <v>998</v>
      </c>
      <c r="H179">
        <v>1742.52</v>
      </c>
      <c r="I179">
        <v>3236.68</v>
      </c>
      <c r="J179">
        <v>1511.16</v>
      </c>
      <c r="K179">
        <v>1529.64</v>
      </c>
      <c r="L179">
        <v>1521.24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0.28570000000000001</v>
      </c>
      <c r="S179">
        <v>0.1429</v>
      </c>
      <c r="T179">
        <v>0.5</v>
      </c>
      <c r="U179" s="6">
        <v>0.5</v>
      </c>
      <c r="V179" s="6">
        <v>0.66669999999999996</v>
      </c>
      <c r="W179" s="6">
        <v>1511.16</v>
      </c>
      <c r="X179" s="6">
        <v>1529.64</v>
      </c>
      <c r="Y179" s="6">
        <v>1521.24</v>
      </c>
      <c r="Z179">
        <v>0</v>
      </c>
      <c r="AA179">
        <v>0</v>
      </c>
      <c r="AB179">
        <v>0</v>
      </c>
      <c r="AC179">
        <v>2</v>
      </c>
      <c r="AD179">
        <v>64349</v>
      </c>
      <c r="AE179">
        <v>128314</v>
      </c>
    </row>
    <row r="180" spans="2:31" x14ac:dyDescent="0.15">
      <c r="B180" t="s">
        <v>0</v>
      </c>
      <c r="C180" s="4" t="s">
        <v>1</v>
      </c>
      <c r="D180" t="s">
        <v>2</v>
      </c>
      <c r="E180" t="s">
        <v>3</v>
      </c>
      <c r="F180" t="s">
        <v>4</v>
      </c>
      <c r="G180" t="s">
        <v>5</v>
      </c>
      <c r="H180" t="s">
        <v>6</v>
      </c>
      <c r="I180" t="s">
        <v>7</v>
      </c>
      <c r="J180" t="s">
        <v>8</v>
      </c>
      <c r="K180" t="s">
        <v>9</v>
      </c>
      <c r="L180" t="s">
        <v>10</v>
      </c>
      <c r="M180" t="s">
        <v>11</v>
      </c>
      <c r="N180" t="s">
        <v>12</v>
      </c>
      <c r="O180" t="s">
        <v>13</v>
      </c>
      <c r="P180" t="s">
        <v>14</v>
      </c>
      <c r="Q180" t="s">
        <v>15</v>
      </c>
      <c r="R180" t="s">
        <v>16</v>
      </c>
      <c r="S180" t="s">
        <v>17</v>
      </c>
      <c r="T180" t="s">
        <v>18</v>
      </c>
      <c r="U180" s="6" t="s">
        <v>19</v>
      </c>
      <c r="V180" s="6" t="s">
        <v>20</v>
      </c>
      <c r="W180" s="6" t="s">
        <v>21</v>
      </c>
      <c r="X180" s="6" t="s">
        <v>22</v>
      </c>
      <c r="Y180" s="6" t="s">
        <v>23</v>
      </c>
      <c r="Z180" t="s">
        <v>24</v>
      </c>
      <c r="AA180" t="s">
        <v>25</v>
      </c>
      <c r="AB180" t="s">
        <v>26</v>
      </c>
      <c r="AC180" t="s">
        <v>33</v>
      </c>
      <c r="AD180" t="s">
        <v>34</v>
      </c>
      <c r="AE180" t="s">
        <v>35</v>
      </c>
    </row>
    <row r="181" spans="2:31" x14ac:dyDescent="0.15">
      <c r="B181" t="s">
        <v>41</v>
      </c>
      <c r="C181" s="4">
        <v>1</v>
      </c>
      <c r="D181">
        <v>3</v>
      </c>
      <c r="E181">
        <v>30</v>
      </c>
      <c r="F181">
        <v>71</v>
      </c>
      <c r="G181">
        <v>312</v>
      </c>
      <c r="H181">
        <v>751</v>
      </c>
      <c r="I181">
        <v>978</v>
      </c>
      <c r="J181">
        <v>462</v>
      </c>
      <c r="K181">
        <v>478.4</v>
      </c>
      <c r="L181">
        <v>574.79999999999995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0.33329999999999999</v>
      </c>
      <c r="S181">
        <v>0.23080000000000001</v>
      </c>
      <c r="T181">
        <v>0.75</v>
      </c>
      <c r="U181" s="6">
        <v>1</v>
      </c>
      <c r="V181" s="6">
        <v>1</v>
      </c>
      <c r="W181" s="6">
        <v>462</v>
      </c>
      <c r="X181" s="6">
        <v>478.4</v>
      </c>
      <c r="Y181" s="6">
        <v>574.79999999999995</v>
      </c>
      <c r="Z181">
        <v>0</v>
      </c>
      <c r="AA181">
        <v>0</v>
      </c>
      <c r="AB181">
        <v>0</v>
      </c>
      <c r="AC181">
        <v>3</v>
      </c>
      <c r="AD181">
        <v>24810</v>
      </c>
      <c r="AE181">
        <v>50000</v>
      </c>
    </row>
    <row r="182" spans="2:31" x14ac:dyDescent="0.15">
      <c r="B182" t="s">
        <v>42</v>
      </c>
      <c r="C182" s="4">
        <v>3</v>
      </c>
      <c r="D182">
        <v>5</v>
      </c>
      <c r="E182">
        <v>49</v>
      </c>
      <c r="F182">
        <v>91</v>
      </c>
      <c r="G182">
        <v>509</v>
      </c>
      <c r="H182">
        <v>616</v>
      </c>
      <c r="I182">
        <v>1108.4000000000001</v>
      </c>
      <c r="J182">
        <v>255</v>
      </c>
      <c r="K182">
        <v>263.39999999999998</v>
      </c>
      <c r="L182">
        <v>347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0.33329999999999999</v>
      </c>
      <c r="S182">
        <v>9.0899999999999995E-2</v>
      </c>
      <c r="T182">
        <v>1</v>
      </c>
      <c r="U182" s="6">
        <v>1</v>
      </c>
      <c r="V182" s="6">
        <v>1</v>
      </c>
      <c r="W182" s="6">
        <v>255</v>
      </c>
      <c r="X182" s="6">
        <v>263.39999999999998</v>
      </c>
      <c r="Y182" s="6">
        <v>347</v>
      </c>
      <c r="Z182">
        <v>0</v>
      </c>
      <c r="AA182">
        <v>0</v>
      </c>
      <c r="AB182">
        <v>0</v>
      </c>
      <c r="AC182">
        <v>1</v>
      </c>
      <c r="AD182">
        <v>40277</v>
      </c>
      <c r="AE182">
        <v>80554</v>
      </c>
    </row>
    <row r="183" spans="2:31" x14ac:dyDescent="0.15">
      <c r="B183" t="s">
        <v>39</v>
      </c>
      <c r="C183" s="4">
        <v>0</v>
      </c>
      <c r="D183">
        <v>0</v>
      </c>
      <c r="E183">
        <v>4</v>
      </c>
      <c r="F183">
        <v>23</v>
      </c>
      <c r="G183">
        <v>78</v>
      </c>
      <c r="H183">
        <v>93.16</v>
      </c>
      <c r="I183">
        <v>120.56</v>
      </c>
      <c r="J183">
        <v>68.48</v>
      </c>
      <c r="K183">
        <v>86.88</v>
      </c>
      <c r="L183">
        <v>118.8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0.41670000000000001</v>
      </c>
      <c r="S183">
        <v>0.35709999999999997</v>
      </c>
      <c r="T183">
        <v>0.76919999999999999</v>
      </c>
      <c r="U183" s="6">
        <v>0.71430000000000005</v>
      </c>
      <c r="V183" s="6">
        <v>0.83330000000000004</v>
      </c>
      <c r="W183" s="6">
        <v>68.48</v>
      </c>
      <c r="X183" s="6">
        <v>86.88</v>
      </c>
      <c r="Y183" s="6">
        <v>118.8</v>
      </c>
      <c r="Z183">
        <v>1</v>
      </c>
      <c r="AA183">
        <v>0</v>
      </c>
      <c r="AB183">
        <v>0</v>
      </c>
      <c r="AC183">
        <v>10</v>
      </c>
      <c r="AD183">
        <v>2503</v>
      </c>
      <c r="AE183">
        <v>4968</v>
      </c>
    </row>
    <row r="184" spans="2:31" x14ac:dyDescent="0.15">
      <c r="B184" t="s">
        <v>45</v>
      </c>
      <c r="C184" s="4">
        <v>14</v>
      </c>
      <c r="D184">
        <v>27</v>
      </c>
      <c r="E184">
        <v>264</v>
      </c>
      <c r="F184">
        <v>466</v>
      </c>
      <c r="G184">
        <v>2153</v>
      </c>
      <c r="H184">
        <v>3494</v>
      </c>
      <c r="I184">
        <v>6552</v>
      </c>
      <c r="J184">
        <v>2694.48</v>
      </c>
      <c r="K184">
        <v>2759.12</v>
      </c>
      <c r="L184">
        <v>3298.96</v>
      </c>
      <c r="M184">
        <v>3</v>
      </c>
      <c r="N184">
        <v>3</v>
      </c>
      <c r="O184">
        <v>2</v>
      </c>
      <c r="P184">
        <v>3</v>
      </c>
      <c r="Q184">
        <v>3</v>
      </c>
      <c r="R184">
        <v>0.75</v>
      </c>
      <c r="S184">
        <v>0.21429999999999999</v>
      </c>
      <c r="T184">
        <v>1</v>
      </c>
      <c r="U184" s="6">
        <v>1</v>
      </c>
      <c r="V184" s="6">
        <v>1</v>
      </c>
      <c r="W184" s="6">
        <v>2694.48</v>
      </c>
      <c r="X184" s="6">
        <v>2759.12</v>
      </c>
      <c r="Y184" s="6">
        <v>3298.96</v>
      </c>
      <c r="Z184">
        <v>2</v>
      </c>
      <c r="AA184">
        <v>3</v>
      </c>
      <c r="AB184">
        <v>3</v>
      </c>
      <c r="AC184">
        <v>3</v>
      </c>
      <c r="AD184">
        <v>224291</v>
      </c>
      <c r="AE184">
        <v>264046</v>
      </c>
    </row>
    <row r="185" spans="2:31" x14ac:dyDescent="0.15">
      <c r="B185" t="s">
        <v>44</v>
      </c>
      <c r="C185" s="4">
        <v>6</v>
      </c>
      <c r="D185">
        <v>10</v>
      </c>
      <c r="E185">
        <v>105</v>
      </c>
      <c r="F185">
        <v>187</v>
      </c>
      <c r="G185">
        <v>960</v>
      </c>
      <c r="H185">
        <v>3185.88</v>
      </c>
      <c r="I185">
        <v>5309.8</v>
      </c>
      <c r="J185">
        <v>2511.04</v>
      </c>
      <c r="K185">
        <v>2540.56</v>
      </c>
      <c r="L185">
        <v>2818.84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0.6</v>
      </c>
      <c r="S185">
        <v>0.4</v>
      </c>
      <c r="T185">
        <v>0.85709999999999997</v>
      </c>
      <c r="U185" s="6">
        <v>1</v>
      </c>
      <c r="V185" s="6">
        <v>1</v>
      </c>
      <c r="W185" s="6">
        <v>2511.04</v>
      </c>
      <c r="X185" s="6">
        <v>2540.56</v>
      </c>
      <c r="Y185" s="6">
        <v>2818.84</v>
      </c>
      <c r="Z185">
        <v>0</v>
      </c>
      <c r="AA185">
        <v>0</v>
      </c>
      <c r="AB185">
        <v>0</v>
      </c>
      <c r="AC185">
        <v>6</v>
      </c>
      <c r="AD185">
        <v>87257</v>
      </c>
      <c r="AE185">
        <v>174281</v>
      </c>
    </row>
    <row r="186" spans="2:31" x14ac:dyDescent="0.15">
      <c r="B186" t="s">
        <v>40</v>
      </c>
      <c r="C186" s="4">
        <v>1</v>
      </c>
      <c r="D186">
        <v>1</v>
      </c>
      <c r="E186">
        <v>10</v>
      </c>
      <c r="F186">
        <v>36</v>
      </c>
      <c r="G186">
        <v>118</v>
      </c>
      <c r="H186">
        <v>133</v>
      </c>
      <c r="I186">
        <v>122</v>
      </c>
      <c r="J186">
        <v>103.8</v>
      </c>
      <c r="K186">
        <v>116.28</v>
      </c>
      <c r="L186">
        <v>155.63999999999999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0.66669999999999996</v>
      </c>
      <c r="S186">
        <v>0.66669999999999996</v>
      </c>
      <c r="T186">
        <v>0.88890000000000002</v>
      </c>
      <c r="U186" s="6">
        <v>1</v>
      </c>
      <c r="V186" s="6">
        <v>1</v>
      </c>
      <c r="W186" s="6">
        <v>103.8</v>
      </c>
      <c r="X186" s="6">
        <v>116.28</v>
      </c>
      <c r="Y186" s="6">
        <v>155.63999999999999</v>
      </c>
      <c r="Z186">
        <v>0</v>
      </c>
      <c r="AA186">
        <v>0</v>
      </c>
      <c r="AB186">
        <v>0</v>
      </c>
      <c r="AC186">
        <v>8</v>
      </c>
      <c r="AD186">
        <v>8118</v>
      </c>
      <c r="AE186">
        <v>9380</v>
      </c>
    </row>
    <row r="187" spans="2:31" x14ac:dyDescent="0.15">
      <c r="B187" t="s">
        <v>43</v>
      </c>
      <c r="C187" s="4">
        <v>5</v>
      </c>
      <c r="D187">
        <v>7</v>
      </c>
      <c r="E187">
        <v>74</v>
      </c>
      <c r="F187">
        <v>141</v>
      </c>
      <c r="G187">
        <v>1003</v>
      </c>
      <c r="H187">
        <v>1741</v>
      </c>
      <c r="I187">
        <v>3231</v>
      </c>
      <c r="J187">
        <v>1508.72</v>
      </c>
      <c r="K187">
        <v>1527.48</v>
      </c>
      <c r="L187">
        <v>1520.84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0.28570000000000001</v>
      </c>
      <c r="S187">
        <v>0.1429</v>
      </c>
      <c r="T187">
        <v>0.5</v>
      </c>
      <c r="U187" s="6">
        <v>0.5</v>
      </c>
      <c r="V187" s="6">
        <v>0.66669999999999996</v>
      </c>
      <c r="W187" s="6">
        <v>1508.72</v>
      </c>
      <c r="X187" s="6">
        <v>1527.48</v>
      </c>
      <c r="Y187" s="6">
        <v>1520.84</v>
      </c>
      <c r="Z187">
        <v>0</v>
      </c>
      <c r="AA187">
        <v>0</v>
      </c>
      <c r="AB187">
        <v>0</v>
      </c>
      <c r="AC187">
        <v>2</v>
      </c>
      <c r="AD187">
        <v>64349</v>
      </c>
      <c r="AE187">
        <v>128314</v>
      </c>
    </row>
    <row r="188" spans="2:31" x14ac:dyDescent="0.15">
      <c r="B188" t="s">
        <v>0</v>
      </c>
      <c r="C188" s="4" t="s">
        <v>1</v>
      </c>
      <c r="D188" t="s">
        <v>2</v>
      </c>
      <c r="E188" t="s">
        <v>3</v>
      </c>
      <c r="F188" t="s">
        <v>4</v>
      </c>
      <c r="G188" t="s">
        <v>5</v>
      </c>
      <c r="H188" t="s">
        <v>6</v>
      </c>
      <c r="I188" t="s">
        <v>7</v>
      </c>
      <c r="J188" t="s">
        <v>8</v>
      </c>
      <c r="K188" t="s">
        <v>9</v>
      </c>
      <c r="L188" t="s">
        <v>10</v>
      </c>
      <c r="M188" t="s">
        <v>11</v>
      </c>
      <c r="N188" t="s">
        <v>12</v>
      </c>
      <c r="O188" t="s">
        <v>13</v>
      </c>
      <c r="P188" t="s">
        <v>14</v>
      </c>
      <c r="Q188" t="s">
        <v>15</v>
      </c>
      <c r="R188" t="s">
        <v>16</v>
      </c>
      <c r="S188" t="s">
        <v>17</v>
      </c>
      <c r="T188" t="s">
        <v>18</v>
      </c>
      <c r="U188" s="6" t="s">
        <v>19</v>
      </c>
      <c r="V188" s="6" t="s">
        <v>20</v>
      </c>
      <c r="W188" s="6" t="s">
        <v>21</v>
      </c>
      <c r="X188" s="6" t="s">
        <v>22</v>
      </c>
      <c r="Y188" s="6" t="s">
        <v>23</v>
      </c>
      <c r="Z188" t="s">
        <v>24</v>
      </c>
      <c r="AA188" t="s">
        <v>25</v>
      </c>
      <c r="AB188" t="s">
        <v>26</v>
      </c>
      <c r="AC188" t="s">
        <v>33</v>
      </c>
      <c r="AD188" t="s">
        <v>34</v>
      </c>
      <c r="AE188" t="s">
        <v>35</v>
      </c>
    </row>
    <row r="189" spans="2:31" x14ac:dyDescent="0.15">
      <c r="B189" t="s">
        <v>41</v>
      </c>
      <c r="C189" s="4">
        <v>2</v>
      </c>
      <c r="D189">
        <v>3</v>
      </c>
      <c r="E189">
        <v>29</v>
      </c>
      <c r="F189">
        <v>69</v>
      </c>
      <c r="G189">
        <v>302</v>
      </c>
      <c r="H189">
        <v>747.2</v>
      </c>
      <c r="I189">
        <v>971.76</v>
      </c>
      <c r="J189">
        <v>458.72</v>
      </c>
      <c r="K189">
        <v>474.72</v>
      </c>
      <c r="L189">
        <v>567.91999999999996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0.33329999999999999</v>
      </c>
      <c r="S189">
        <v>0.23080000000000001</v>
      </c>
      <c r="T189">
        <v>0.75</v>
      </c>
      <c r="U189" s="6">
        <v>1</v>
      </c>
      <c r="V189" s="6">
        <v>1</v>
      </c>
      <c r="W189" s="6">
        <v>458.72</v>
      </c>
      <c r="X189" s="6">
        <v>474.72</v>
      </c>
      <c r="Y189" s="6">
        <v>567.91999999999996</v>
      </c>
      <c r="Z189">
        <v>0</v>
      </c>
      <c r="AA189">
        <v>0</v>
      </c>
      <c r="AB189">
        <v>0</v>
      </c>
      <c r="AC189">
        <v>3</v>
      </c>
      <c r="AD189">
        <v>24810</v>
      </c>
      <c r="AE189">
        <v>50000</v>
      </c>
    </row>
    <row r="190" spans="2:31" x14ac:dyDescent="0.15">
      <c r="B190" t="s">
        <v>42</v>
      </c>
      <c r="C190" s="4">
        <v>3</v>
      </c>
      <c r="D190">
        <v>5</v>
      </c>
      <c r="E190">
        <v>49</v>
      </c>
      <c r="F190">
        <v>92</v>
      </c>
      <c r="G190">
        <v>516</v>
      </c>
      <c r="H190">
        <v>625.4</v>
      </c>
      <c r="I190">
        <v>1125.32</v>
      </c>
      <c r="J190">
        <v>258.76</v>
      </c>
      <c r="K190">
        <v>267.36</v>
      </c>
      <c r="L190">
        <v>352.16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0.33329999999999999</v>
      </c>
      <c r="S190">
        <v>9.0899999999999995E-2</v>
      </c>
      <c r="T190">
        <v>1</v>
      </c>
      <c r="U190" s="6">
        <v>1</v>
      </c>
      <c r="V190" s="6">
        <v>1</v>
      </c>
      <c r="W190" s="6">
        <v>258.76</v>
      </c>
      <c r="X190" s="6">
        <v>267.36</v>
      </c>
      <c r="Y190" s="6">
        <v>352.16</v>
      </c>
      <c r="Z190">
        <v>0</v>
      </c>
      <c r="AA190">
        <v>0</v>
      </c>
      <c r="AB190">
        <v>0</v>
      </c>
      <c r="AC190">
        <v>1</v>
      </c>
      <c r="AD190">
        <v>40277</v>
      </c>
      <c r="AE190">
        <v>80554</v>
      </c>
    </row>
    <row r="191" spans="2:31" x14ac:dyDescent="0.15">
      <c r="B191" t="s">
        <v>39</v>
      </c>
      <c r="C191" s="4">
        <v>0</v>
      </c>
      <c r="D191">
        <v>0</v>
      </c>
      <c r="E191">
        <v>4</v>
      </c>
      <c r="F191">
        <v>22</v>
      </c>
      <c r="G191">
        <v>78</v>
      </c>
      <c r="H191">
        <v>94.52</v>
      </c>
      <c r="I191">
        <v>122.32</v>
      </c>
      <c r="J191">
        <v>69.44</v>
      </c>
      <c r="K191">
        <v>87.24</v>
      </c>
      <c r="L191">
        <v>119.76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0.41670000000000001</v>
      </c>
      <c r="S191">
        <v>0.35709999999999997</v>
      </c>
      <c r="T191">
        <v>0.76919999999999999</v>
      </c>
      <c r="U191" s="6">
        <v>0.71430000000000005</v>
      </c>
      <c r="V191" s="6">
        <v>0.83330000000000004</v>
      </c>
      <c r="W191" s="6">
        <v>69.44</v>
      </c>
      <c r="X191" s="6">
        <v>87.24</v>
      </c>
      <c r="Y191" s="6">
        <v>119.76</v>
      </c>
      <c r="Z191">
        <v>0</v>
      </c>
      <c r="AA191">
        <v>0</v>
      </c>
      <c r="AB191">
        <v>0</v>
      </c>
      <c r="AC191">
        <v>10</v>
      </c>
      <c r="AD191">
        <v>2503</v>
      </c>
      <c r="AE191">
        <v>4968</v>
      </c>
    </row>
    <row r="192" spans="2:31" x14ac:dyDescent="0.15">
      <c r="B192" t="s">
        <v>45</v>
      </c>
      <c r="C192" s="4">
        <v>14</v>
      </c>
      <c r="D192">
        <v>27</v>
      </c>
      <c r="E192">
        <v>266</v>
      </c>
      <c r="F192">
        <v>468</v>
      </c>
      <c r="G192">
        <v>2181</v>
      </c>
      <c r="H192">
        <v>3518.32</v>
      </c>
      <c r="I192">
        <v>6597.6</v>
      </c>
      <c r="J192">
        <v>2713.36</v>
      </c>
      <c r="K192">
        <v>2778</v>
      </c>
      <c r="L192">
        <v>3326.16</v>
      </c>
      <c r="M192">
        <v>4</v>
      </c>
      <c r="N192">
        <v>3</v>
      </c>
      <c r="O192">
        <v>2</v>
      </c>
      <c r="P192">
        <v>3</v>
      </c>
      <c r="Q192">
        <v>2</v>
      </c>
      <c r="R192">
        <v>0.75</v>
      </c>
      <c r="S192">
        <v>0.21429999999999999</v>
      </c>
      <c r="T192">
        <v>1</v>
      </c>
      <c r="U192" s="6">
        <v>1</v>
      </c>
      <c r="V192" s="6">
        <v>1</v>
      </c>
      <c r="W192" s="6">
        <v>2713.36</v>
      </c>
      <c r="X192" s="6">
        <v>2778</v>
      </c>
      <c r="Y192" s="6">
        <v>3326.16</v>
      </c>
      <c r="Z192">
        <v>2</v>
      </c>
      <c r="AA192">
        <v>3</v>
      </c>
      <c r="AB192">
        <v>2</v>
      </c>
      <c r="AC192">
        <v>3</v>
      </c>
      <c r="AD192">
        <v>224291</v>
      </c>
      <c r="AE192">
        <v>264046</v>
      </c>
    </row>
    <row r="193" spans="2:31" x14ac:dyDescent="0.15">
      <c r="B193" t="s">
        <v>44</v>
      </c>
      <c r="C193" s="4">
        <v>6</v>
      </c>
      <c r="D193">
        <v>11</v>
      </c>
      <c r="E193">
        <v>105</v>
      </c>
      <c r="F193">
        <v>188</v>
      </c>
      <c r="G193">
        <v>964</v>
      </c>
      <c r="H193">
        <v>3187.68</v>
      </c>
      <c r="I193">
        <v>5313.8</v>
      </c>
      <c r="J193">
        <v>2512.44</v>
      </c>
      <c r="K193">
        <v>2542.3200000000002</v>
      </c>
      <c r="L193">
        <v>2821.68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0.6</v>
      </c>
      <c r="S193">
        <v>0.4</v>
      </c>
      <c r="T193">
        <v>0.85709999999999997</v>
      </c>
      <c r="U193" s="6">
        <v>1</v>
      </c>
      <c r="V193" s="6">
        <v>1</v>
      </c>
      <c r="W193" s="6">
        <v>2512.44</v>
      </c>
      <c r="X193" s="6">
        <v>2542.3200000000002</v>
      </c>
      <c r="Y193" s="6">
        <v>2821.68</v>
      </c>
      <c r="Z193">
        <v>0</v>
      </c>
      <c r="AA193">
        <v>0</v>
      </c>
      <c r="AB193">
        <v>0</v>
      </c>
      <c r="AC193">
        <v>6</v>
      </c>
      <c r="AD193">
        <v>87257</v>
      </c>
      <c r="AE193">
        <v>174281</v>
      </c>
    </row>
    <row r="194" spans="2:31" x14ac:dyDescent="0.15">
      <c r="B194" t="s">
        <v>40</v>
      </c>
      <c r="C194" s="4">
        <v>1</v>
      </c>
      <c r="D194">
        <v>1</v>
      </c>
      <c r="E194">
        <v>10</v>
      </c>
      <c r="F194">
        <v>48</v>
      </c>
      <c r="G194">
        <v>116</v>
      </c>
      <c r="H194">
        <v>134.91999999999999</v>
      </c>
      <c r="I194">
        <v>123.76</v>
      </c>
      <c r="J194">
        <v>105.24</v>
      </c>
      <c r="K194">
        <v>123.48</v>
      </c>
      <c r="L194">
        <v>156.12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0.66669999999999996</v>
      </c>
      <c r="S194">
        <v>0.66669999999999996</v>
      </c>
      <c r="T194">
        <v>0.88890000000000002</v>
      </c>
      <c r="U194" s="6">
        <v>1</v>
      </c>
      <c r="V194" s="6">
        <v>1</v>
      </c>
      <c r="W194" s="6">
        <v>105.24</v>
      </c>
      <c r="X194" s="6">
        <v>123.48</v>
      </c>
      <c r="Y194" s="6">
        <v>156.12</v>
      </c>
      <c r="Z194">
        <v>0</v>
      </c>
      <c r="AA194">
        <v>0</v>
      </c>
      <c r="AB194">
        <v>0</v>
      </c>
      <c r="AC194">
        <v>8</v>
      </c>
      <c r="AD194">
        <v>8118</v>
      </c>
      <c r="AE194">
        <v>9380</v>
      </c>
    </row>
    <row r="195" spans="2:31" x14ac:dyDescent="0.15">
      <c r="B195" t="s">
        <v>43</v>
      </c>
      <c r="C195" s="4">
        <v>4</v>
      </c>
      <c r="D195">
        <v>8</v>
      </c>
      <c r="E195">
        <v>78</v>
      </c>
      <c r="F195">
        <v>146</v>
      </c>
      <c r="G195">
        <v>1019</v>
      </c>
      <c r="H195">
        <v>1769.4</v>
      </c>
      <c r="I195">
        <v>3286.6</v>
      </c>
      <c r="J195">
        <v>1535.04</v>
      </c>
      <c r="K195">
        <v>1554.08</v>
      </c>
      <c r="L195">
        <v>1546.32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0.28570000000000001</v>
      </c>
      <c r="S195">
        <v>0.1429</v>
      </c>
      <c r="T195">
        <v>0.5</v>
      </c>
      <c r="U195" s="6">
        <v>0.5</v>
      </c>
      <c r="V195" s="6">
        <v>0.66669999999999996</v>
      </c>
      <c r="W195" s="6">
        <v>1535.04</v>
      </c>
      <c r="X195" s="6">
        <v>1554.08</v>
      </c>
      <c r="Y195" s="6">
        <v>1546.32</v>
      </c>
      <c r="Z195">
        <v>0</v>
      </c>
      <c r="AA195">
        <v>1</v>
      </c>
      <c r="AB195">
        <v>0</v>
      </c>
      <c r="AC195">
        <v>2</v>
      </c>
      <c r="AD195">
        <v>64349</v>
      </c>
      <c r="AE195">
        <v>128314</v>
      </c>
    </row>
    <row r="197" spans="2:31" x14ac:dyDescent="0.15">
      <c r="B197" t="s">
        <v>38</v>
      </c>
    </row>
    <row r="198" spans="2:31" x14ac:dyDescent="0.15">
      <c r="B198" t="s">
        <v>0</v>
      </c>
      <c r="C198" s="4" t="s">
        <v>1</v>
      </c>
      <c r="D198" t="s">
        <v>2</v>
      </c>
      <c r="E198" t="s">
        <v>3</v>
      </c>
      <c r="F198" t="s">
        <v>4</v>
      </c>
      <c r="G198" t="s">
        <v>5</v>
      </c>
      <c r="H198" t="s">
        <v>6</v>
      </c>
      <c r="I198" t="s">
        <v>7</v>
      </c>
      <c r="J198" t="s">
        <v>8</v>
      </c>
      <c r="K198" t="s">
        <v>9</v>
      </c>
      <c r="L198" t="s">
        <v>10</v>
      </c>
      <c r="M198" t="s">
        <v>11</v>
      </c>
      <c r="N198" t="s">
        <v>12</v>
      </c>
      <c r="O198" t="s">
        <v>13</v>
      </c>
      <c r="P198" t="s">
        <v>14</v>
      </c>
      <c r="Q198" t="s">
        <v>15</v>
      </c>
      <c r="R198" t="s">
        <v>16</v>
      </c>
      <c r="S198" t="s">
        <v>17</v>
      </c>
      <c r="T198" t="s">
        <v>18</v>
      </c>
      <c r="U198" s="6" t="s">
        <v>19</v>
      </c>
      <c r="V198" s="6" t="s">
        <v>20</v>
      </c>
      <c r="W198" s="6" t="s">
        <v>21</v>
      </c>
      <c r="X198" s="6" t="s">
        <v>22</v>
      </c>
      <c r="Y198" s="6" t="s">
        <v>23</v>
      </c>
      <c r="Z198" t="s">
        <v>24</v>
      </c>
      <c r="AA198" t="s">
        <v>25</v>
      </c>
      <c r="AB198" t="s">
        <v>26</v>
      </c>
      <c r="AC198" t="s">
        <v>33</v>
      </c>
      <c r="AD198" t="s">
        <v>34</v>
      </c>
      <c r="AE198" t="s">
        <v>35</v>
      </c>
    </row>
    <row r="199" spans="2:31" x14ac:dyDescent="0.15">
      <c r="B199" t="s">
        <v>41</v>
      </c>
      <c r="C199" s="4">
        <f>AVERAGE(C189,C181,C173,C165,C157)</f>
        <v>1.8</v>
      </c>
      <c r="D199">
        <f t="shared" ref="D199:AE205" si="22">AVERAGE(D189,D181,D173,D165,D157)</f>
        <v>3</v>
      </c>
      <c r="E199">
        <f t="shared" si="22"/>
        <v>29.2</v>
      </c>
      <c r="F199">
        <f t="shared" si="22"/>
        <v>65.8</v>
      </c>
      <c r="G199">
        <f t="shared" si="22"/>
        <v>307.39999999999998</v>
      </c>
      <c r="H199">
        <f t="shared" si="22"/>
        <v>749.4799999999999</v>
      </c>
      <c r="I199">
        <f t="shared" si="22"/>
        <v>974.98400000000004</v>
      </c>
      <c r="J199">
        <f t="shared" si="22"/>
        <v>460.28800000000001</v>
      </c>
      <c r="K199">
        <f t="shared" si="22"/>
        <v>474.928</v>
      </c>
      <c r="L199">
        <f t="shared" si="22"/>
        <v>571.56799999999998</v>
      </c>
      <c r="M199">
        <f t="shared" si="22"/>
        <v>0</v>
      </c>
      <c r="N199">
        <f t="shared" si="22"/>
        <v>0</v>
      </c>
      <c r="O199">
        <f t="shared" si="22"/>
        <v>0</v>
      </c>
      <c r="P199">
        <f t="shared" si="22"/>
        <v>0</v>
      </c>
      <c r="Q199">
        <f t="shared" si="22"/>
        <v>0.2</v>
      </c>
      <c r="R199">
        <f t="shared" si="22"/>
        <v>0.33329999999999999</v>
      </c>
      <c r="S199">
        <f t="shared" si="22"/>
        <v>0.23079999999999998</v>
      </c>
      <c r="T199">
        <f t="shared" si="22"/>
        <v>0.75</v>
      </c>
      <c r="U199" s="6">
        <f t="shared" si="22"/>
        <v>1</v>
      </c>
      <c r="V199" s="6">
        <f t="shared" si="22"/>
        <v>1</v>
      </c>
      <c r="W199" s="6">
        <f t="shared" si="22"/>
        <v>460.28800000000001</v>
      </c>
      <c r="X199" s="6">
        <f t="shared" si="22"/>
        <v>474.928</v>
      </c>
      <c r="Y199" s="6">
        <f t="shared" si="22"/>
        <v>571.56799999999998</v>
      </c>
      <c r="Z199">
        <f t="shared" si="22"/>
        <v>0</v>
      </c>
      <c r="AA199">
        <f t="shared" si="22"/>
        <v>0</v>
      </c>
      <c r="AB199">
        <f t="shared" si="22"/>
        <v>0.2</v>
      </c>
      <c r="AC199">
        <f t="shared" si="22"/>
        <v>3</v>
      </c>
      <c r="AD199">
        <f t="shared" si="22"/>
        <v>24810</v>
      </c>
      <c r="AE199">
        <f t="shared" si="22"/>
        <v>50000</v>
      </c>
    </row>
    <row r="200" spans="2:31" x14ac:dyDescent="0.15">
      <c r="B200" t="s">
        <v>42</v>
      </c>
      <c r="C200" s="4">
        <f t="shared" ref="C200:R205" si="23">AVERAGE(C190,C182,C174,C166,C158)</f>
        <v>2.8</v>
      </c>
      <c r="D200">
        <f t="shared" si="23"/>
        <v>5</v>
      </c>
      <c r="E200">
        <f t="shared" si="23"/>
        <v>49.2</v>
      </c>
      <c r="F200">
        <f t="shared" si="23"/>
        <v>92.4</v>
      </c>
      <c r="G200">
        <f t="shared" si="23"/>
        <v>510.4</v>
      </c>
      <c r="H200">
        <f t="shared" si="23"/>
        <v>619.79999999999995</v>
      </c>
      <c r="I200">
        <f t="shared" si="23"/>
        <v>1115.5999999999999</v>
      </c>
      <c r="J200">
        <f t="shared" si="23"/>
        <v>256.64</v>
      </c>
      <c r="K200">
        <f t="shared" si="23"/>
        <v>265.27999999999997</v>
      </c>
      <c r="L200">
        <f t="shared" si="23"/>
        <v>348.88</v>
      </c>
      <c r="M200">
        <f t="shared" si="23"/>
        <v>0</v>
      </c>
      <c r="N200">
        <f t="shared" si="23"/>
        <v>0</v>
      </c>
      <c r="O200">
        <f t="shared" si="23"/>
        <v>0</v>
      </c>
      <c r="P200">
        <f t="shared" si="23"/>
        <v>0</v>
      </c>
      <c r="Q200">
        <f t="shared" si="23"/>
        <v>0</v>
      </c>
      <c r="R200">
        <f t="shared" si="23"/>
        <v>0.33329999999999999</v>
      </c>
      <c r="S200">
        <f t="shared" si="22"/>
        <v>9.0899999999999995E-2</v>
      </c>
      <c r="T200">
        <f t="shared" si="22"/>
        <v>1</v>
      </c>
      <c r="U200" s="6">
        <f t="shared" si="22"/>
        <v>1</v>
      </c>
      <c r="V200" s="6">
        <f t="shared" si="22"/>
        <v>1</v>
      </c>
      <c r="W200" s="6">
        <f t="shared" si="22"/>
        <v>256.64</v>
      </c>
      <c r="X200" s="6">
        <f t="shared" si="22"/>
        <v>265.27999999999997</v>
      </c>
      <c r="Y200" s="6">
        <f t="shared" si="22"/>
        <v>348.88</v>
      </c>
      <c r="Z200">
        <f t="shared" si="22"/>
        <v>0</v>
      </c>
      <c r="AA200">
        <f t="shared" si="22"/>
        <v>0</v>
      </c>
      <c r="AB200">
        <f t="shared" si="22"/>
        <v>0</v>
      </c>
      <c r="AC200">
        <f t="shared" si="22"/>
        <v>1</v>
      </c>
      <c r="AD200">
        <f t="shared" si="22"/>
        <v>40277</v>
      </c>
      <c r="AE200">
        <f t="shared" si="22"/>
        <v>80554</v>
      </c>
    </row>
    <row r="201" spans="2:31" x14ac:dyDescent="0.15">
      <c r="B201" t="s">
        <v>39</v>
      </c>
      <c r="C201" s="4">
        <f t="shared" si="23"/>
        <v>0</v>
      </c>
      <c r="D201">
        <f t="shared" si="22"/>
        <v>0</v>
      </c>
      <c r="E201">
        <f t="shared" si="22"/>
        <v>3.4</v>
      </c>
      <c r="F201">
        <f t="shared" si="22"/>
        <v>24</v>
      </c>
      <c r="G201">
        <f t="shared" si="22"/>
        <v>78.599999999999994</v>
      </c>
      <c r="H201">
        <f t="shared" si="22"/>
        <v>93.296000000000006</v>
      </c>
      <c r="I201">
        <f t="shared" si="22"/>
        <v>120.73600000000002</v>
      </c>
      <c r="J201">
        <f t="shared" si="22"/>
        <v>68.168000000000006</v>
      </c>
      <c r="K201">
        <f t="shared" si="22"/>
        <v>87.664000000000001</v>
      </c>
      <c r="L201">
        <f t="shared" si="22"/>
        <v>119.304</v>
      </c>
      <c r="M201">
        <f t="shared" si="22"/>
        <v>0.4</v>
      </c>
      <c r="N201">
        <f t="shared" si="22"/>
        <v>0.2</v>
      </c>
      <c r="O201">
        <f t="shared" si="22"/>
        <v>0.2</v>
      </c>
      <c r="P201">
        <f t="shared" si="22"/>
        <v>0.2</v>
      </c>
      <c r="Q201">
        <f t="shared" si="22"/>
        <v>0.2</v>
      </c>
      <c r="R201">
        <f t="shared" si="22"/>
        <v>0.41669999999999996</v>
      </c>
      <c r="S201">
        <f t="shared" si="22"/>
        <v>0.35709999999999997</v>
      </c>
      <c r="T201">
        <f t="shared" si="22"/>
        <v>0.76919999999999999</v>
      </c>
      <c r="U201" s="6">
        <f t="shared" si="22"/>
        <v>0.71430000000000005</v>
      </c>
      <c r="V201" s="6">
        <f t="shared" si="22"/>
        <v>0.83330000000000004</v>
      </c>
      <c r="W201" s="6">
        <f t="shared" si="22"/>
        <v>68.168000000000006</v>
      </c>
      <c r="X201" s="6">
        <f t="shared" si="22"/>
        <v>87.664000000000001</v>
      </c>
      <c r="Y201" s="6">
        <f t="shared" si="22"/>
        <v>119.304</v>
      </c>
      <c r="Z201">
        <f t="shared" si="22"/>
        <v>0.2</v>
      </c>
      <c r="AA201">
        <f t="shared" si="22"/>
        <v>0.2</v>
      </c>
      <c r="AB201">
        <f t="shared" si="22"/>
        <v>0.2</v>
      </c>
      <c r="AC201">
        <f t="shared" si="22"/>
        <v>10</v>
      </c>
      <c r="AD201">
        <f t="shared" si="22"/>
        <v>2503</v>
      </c>
      <c r="AE201">
        <f t="shared" si="22"/>
        <v>4968</v>
      </c>
    </row>
    <row r="202" spans="2:31" x14ac:dyDescent="0.15">
      <c r="B202" t="s">
        <v>45</v>
      </c>
      <c r="C202" s="4">
        <f t="shared" si="23"/>
        <v>14</v>
      </c>
      <c r="D202">
        <f t="shared" si="22"/>
        <v>27.4</v>
      </c>
      <c r="E202">
        <f t="shared" si="22"/>
        <v>268.39999999999998</v>
      </c>
      <c r="F202">
        <f t="shared" si="22"/>
        <v>469.4</v>
      </c>
      <c r="G202">
        <f t="shared" si="22"/>
        <v>2187.8000000000002</v>
      </c>
      <c r="H202">
        <f t="shared" si="22"/>
        <v>3535.6639999999998</v>
      </c>
      <c r="I202">
        <f t="shared" si="22"/>
        <v>6630.5199999999995</v>
      </c>
      <c r="J202">
        <f t="shared" si="22"/>
        <v>2727.136</v>
      </c>
      <c r="K202">
        <f t="shared" si="22"/>
        <v>2791.4560000000001</v>
      </c>
      <c r="L202">
        <f t="shared" si="22"/>
        <v>3341.3440000000001</v>
      </c>
      <c r="M202">
        <f t="shared" si="22"/>
        <v>3.6</v>
      </c>
      <c r="N202">
        <f t="shared" si="22"/>
        <v>3</v>
      </c>
      <c r="O202">
        <f t="shared" si="22"/>
        <v>2.6</v>
      </c>
      <c r="P202">
        <f t="shared" si="22"/>
        <v>3</v>
      </c>
      <c r="Q202">
        <f t="shared" si="22"/>
        <v>2.8</v>
      </c>
      <c r="R202">
        <f t="shared" si="22"/>
        <v>0.75</v>
      </c>
      <c r="S202">
        <f t="shared" si="22"/>
        <v>0.21429999999999999</v>
      </c>
      <c r="T202">
        <f t="shared" si="22"/>
        <v>1</v>
      </c>
      <c r="U202" s="6">
        <f t="shared" si="22"/>
        <v>1</v>
      </c>
      <c r="V202" s="6">
        <f t="shared" si="22"/>
        <v>1</v>
      </c>
      <c r="W202" s="6">
        <f t="shared" si="22"/>
        <v>2727.136</v>
      </c>
      <c r="X202" s="6">
        <f t="shared" si="22"/>
        <v>2791.4560000000001</v>
      </c>
      <c r="Y202" s="6">
        <f t="shared" si="22"/>
        <v>3341.3440000000001</v>
      </c>
      <c r="Z202">
        <f t="shared" si="22"/>
        <v>2.6</v>
      </c>
      <c r="AA202">
        <f t="shared" si="22"/>
        <v>3</v>
      </c>
      <c r="AB202">
        <f t="shared" si="22"/>
        <v>2.8</v>
      </c>
      <c r="AC202">
        <f t="shared" si="22"/>
        <v>3</v>
      </c>
      <c r="AD202">
        <f t="shared" si="22"/>
        <v>224291</v>
      </c>
      <c r="AE202">
        <f t="shared" si="22"/>
        <v>264046</v>
      </c>
    </row>
    <row r="203" spans="2:31" x14ac:dyDescent="0.15">
      <c r="B203" t="s">
        <v>44</v>
      </c>
      <c r="C203" s="4">
        <f t="shared" si="23"/>
        <v>6</v>
      </c>
      <c r="D203">
        <f t="shared" si="22"/>
        <v>10.8</v>
      </c>
      <c r="E203">
        <f t="shared" si="22"/>
        <v>104.2</v>
      </c>
      <c r="F203">
        <f t="shared" si="22"/>
        <v>187.6</v>
      </c>
      <c r="G203">
        <f t="shared" si="22"/>
        <v>970.8</v>
      </c>
      <c r="H203">
        <f t="shared" si="22"/>
        <v>3210.6480000000001</v>
      </c>
      <c r="I203">
        <f t="shared" si="22"/>
        <v>5351.8799999999992</v>
      </c>
      <c r="J203">
        <f t="shared" si="22"/>
        <v>2530.0160000000001</v>
      </c>
      <c r="K203">
        <f t="shared" si="22"/>
        <v>2560.04</v>
      </c>
      <c r="L203">
        <f t="shared" si="22"/>
        <v>2841.9920000000002</v>
      </c>
      <c r="M203">
        <f t="shared" si="22"/>
        <v>0.4</v>
      </c>
      <c r="N203">
        <f t="shared" si="22"/>
        <v>0</v>
      </c>
      <c r="O203">
        <f t="shared" si="22"/>
        <v>0</v>
      </c>
      <c r="P203">
        <f t="shared" si="22"/>
        <v>0</v>
      </c>
      <c r="Q203">
        <f t="shared" si="22"/>
        <v>0.2</v>
      </c>
      <c r="R203">
        <f t="shared" si="22"/>
        <v>0.6</v>
      </c>
      <c r="S203">
        <f t="shared" si="22"/>
        <v>0.4</v>
      </c>
      <c r="T203">
        <f t="shared" si="22"/>
        <v>0.85709999999999997</v>
      </c>
      <c r="U203" s="6">
        <f t="shared" si="22"/>
        <v>1</v>
      </c>
      <c r="V203" s="6">
        <f t="shared" si="22"/>
        <v>1</v>
      </c>
      <c r="W203" s="6">
        <f t="shared" si="22"/>
        <v>2530.0160000000001</v>
      </c>
      <c r="X203" s="6">
        <f t="shared" si="22"/>
        <v>2560.04</v>
      </c>
      <c r="Y203" s="6">
        <f t="shared" si="22"/>
        <v>2841.9920000000002</v>
      </c>
      <c r="Z203">
        <f t="shared" si="22"/>
        <v>0</v>
      </c>
      <c r="AA203">
        <f t="shared" si="22"/>
        <v>0</v>
      </c>
      <c r="AB203">
        <f t="shared" si="22"/>
        <v>0.2</v>
      </c>
      <c r="AC203">
        <f t="shared" si="22"/>
        <v>6</v>
      </c>
      <c r="AD203">
        <f t="shared" si="22"/>
        <v>87257</v>
      </c>
      <c r="AE203">
        <f t="shared" si="22"/>
        <v>174281</v>
      </c>
    </row>
    <row r="204" spans="2:31" x14ac:dyDescent="0.15">
      <c r="B204" t="s">
        <v>40</v>
      </c>
      <c r="C204" s="4">
        <f t="shared" si="23"/>
        <v>0.6</v>
      </c>
      <c r="D204">
        <f t="shared" si="22"/>
        <v>1</v>
      </c>
      <c r="E204">
        <f t="shared" si="22"/>
        <v>10</v>
      </c>
      <c r="F204">
        <f t="shared" si="22"/>
        <v>43</v>
      </c>
      <c r="G204">
        <f t="shared" si="22"/>
        <v>117</v>
      </c>
      <c r="H204">
        <f t="shared" si="22"/>
        <v>133.94400000000002</v>
      </c>
      <c r="I204">
        <f t="shared" si="22"/>
        <v>123.232</v>
      </c>
      <c r="J204">
        <f t="shared" si="22"/>
        <v>104.80799999999999</v>
      </c>
      <c r="K204">
        <f t="shared" si="22"/>
        <v>120.648</v>
      </c>
      <c r="L204">
        <f t="shared" si="22"/>
        <v>156.16799999999998</v>
      </c>
      <c r="M204">
        <f t="shared" si="22"/>
        <v>0.4</v>
      </c>
      <c r="N204">
        <f t="shared" si="22"/>
        <v>0</v>
      </c>
      <c r="O204">
        <f t="shared" si="22"/>
        <v>0</v>
      </c>
      <c r="P204">
        <f t="shared" si="22"/>
        <v>0.2</v>
      </c>
      <c r="Q204">
        <f t="shared" si="22"/>
        <v>0</v>
      </c>
      <c r="R204">
        <f t="shared" si="22"/>
        <v>0.66669999999999996</v>
      </c>
      <c r="S204">
        <f t="shared" si="22"/>
        <v>0.66669999999999996</v>
      </c>
      <c r="T204">
        <f t="shared" si="22"/>
        <v>0.88889999999999991</v>
      </c>
      <c r="U204" s="6">
        <f t="shared" si="22"/>
        <v>1</v>
      </c>
      <c r="V204" s="6">
        <f t="shared" si="22"/>
        <v>1</v>
      </c>
      <c r="W204" s="6">
        <f t="shared" si="22"/>
        <v>104.80799999999999</v>
      </c>
      <c r="X204" s="6">
        <f t="shared" si="22"/>
        <v>120.648</v>
      </c>
      <c r="Y204" s="6">
        <f t="shared" si="22"/>
        <v>156.16799999999998</v>
      </c>
      <c r="Z204">
        <f t="shared" si="22"/>
        <v>0</v>
      </c>
      <c r="AA204">
        <f t="shared" si="22"/>
        <v>0.2</v>
      </c>
      <c r="AB204">
        <f t="shared" si="22"/>
        <v>0</v>
      </c>
      <c r="AC204">
        <f t="shared" si="22"/>
        <v>8</v>
      </c>
      <c r="AD204">
        <f t="shared" si="22"/>
        <v>8118</v>
      </c>
      <c r="AE204">
        <f t="shared" si="22"/>
        <v>9380</v>
      </c>
    </row>
    <row r="205" spans="2:31" x14ac:dyDescent="0.15">
      <c r="B205" t="s">
        <v>43</v>
      </c>
      <c r="C205" s="4">
        <f t="shared" si="23"/>
        <v>4.2</v>
      </c>
      <c r="D205">
        <f t="shared" si="22"/>
        <v>7.8</v>
      </c>
      <c r="E205">
        <f t="shared" si="22"/>
        <v>77.599999999999994</v>
      </c>
      <c r="F205">
        <f t="shared" si="22"/>
        <v>143.4</v>
      </c>
      <c r="G205">
        <f t="shared" si="22"/>
        <v>1015</v>
      </c>
      <c r="H205">
        <f t="shared" si="22"/>
        <v>1749.2720000000002</v>
      </c>
      <c r="I205">
        <f t="shared" si="22"/>
        <v>3248.6480000000001</v>
      </c>
      <c r="J205">
        <f t="shared" si="22"/>
        <v>1517.5039999999999</v>
      </c>
      <c r="K205">
        <f t="shared" si="22"/>
        <v>1535.9280000000001</v>
      </c>
      <c r="L205">
        <f t="shared" si="22"/>
        <v>1530.6799999999998</v>
      </c>
      <c r="M205">
        <f t="shared" si="22"/>
        <v>0</v>
      </c>
      <c r="N205">
        <f t="shared" si="22"/>
        <v>0</v>
      </c>
      <c r="O205">
        <f t="shared" si="22"/>
        <v>0</v>
      </c>
      <c r="P205">
        <f t="shared" si="22"/>
        <v>0.2</v>
      </c>
      <c r="Q205">
        <f t="shared" si="22"/>
        <v>0</v>
      </c>
      <c r="R205">
        <f t="shared" si="22"/>
        <v>0.28570000000000001</v>
      </c>
      <c r="S205">
        <f t="shared" si="22"/>
        <v>0.1429</v>
      </c>
      <c r="T205">
        <f t="shared" si="22"/>
        <v>0.5</v>
      </c>
      <c r="U205" s="6">
        <f t="shared" si="22"/>
        <v>0.5</v>
      </c>
      <c r="V205" s="6">
        <f t="shared" si="22"/>
        <v>0.66669999999999996</v>
      </c>
      <c r="W205" s="6">
        <f t="shared" si="22"/>
        <v>1517.5039999999999</v>
      </c>
      <c r="X205" s="6">
        <f t="shared" si="22"/>
        <v>1535.9280000000001</v>
      </c>
      <c r="Y205" s="6">
        <f t="shared" si="22"/>
        <v>1530.6799999999998</v>
      </c>
      <c r="Z205">
        <f t="shared" si="22"/>
        <v>0</v>
      </c>
      <c r="AA205">
        <f t="shared" si="22"/>
        <v>0.2</v>
      </c>
      <c r="AB205">
        <f t="shared" si="22"/>
        <v>0</v>
      </c>
      <c r="AC205">
        <f t="shared" si="22"/>
        <v>2</v>
      </c>
      <c r="AD205">
        <f t="shared" si="22"/>
        <v>64349</v>
      </c>
      <c r="AE205">
        <f t="shared" si="22"/>
        <v>128314</v>
      </c>
    </row>
  </sheetData>
  <sortState ref="D68:AG74">
    <sortCondition ref="E68:E74"/>
  </sortState>
  <mergeCells count="1">
    <mergeCell ref="F1:O1"/>
  </mergeCells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abSelected="1" workbookViewId="0">
      <selection activeCell="H18" sqref="H18"/>
    </sheetView>
  </sheetViews>
  <sheetFormatPr defaultRowHeight="13.5" x14ac:dyDescent="0.15"/>
  <sheetData>
    <row r="1" spans="1:14" x14ac:dyDescent="0.15">
      <c r="A1" t="s">
        <v>82</v>
      </c>
    </row>
    <row r="2" spans="1:14" x14ac:dyDescent="0.15">
      <c r="A2" t="s">
        <v>0</v>
      </c>
      <c r="B2" t="s">
        <v>34</v>
      </c>
      <c r="C2" t="s">
        <v>35</v>
      </c>
      <c r="D2" t="s">
        <v>3</v>
      </c>
      <c r="E2" t="s">
        <v>4</v>
      </c>
      <c r="F2" t="s">
        <v>5</v>
      </c>
      <c r="G2" t="s">
        <v>70</v>
      </c>
      <c r="H2" t="s">
        <v>13</v>
      </c>
      <c r="I2" t="s">
        <v>14</v>
      </c>
      <c r="J2" t="s">
        <v>15</v>
      </c>
      <c r="K2" t="s">
        <v>18</v>
      </c>
      <c r="L2" t="s">
        <v>19</v>
      </c>
      <c r="M2" t="s">
        <v>20</v>
      </c>
      <c r="N2" t="s">
        <v>71</v>
      </c>
    </row>
    <row r="3" spans="1:14" x14ac:dyDescent="0.15">
      <c r="A3" t="s">
        <v>76</v>
      </c>
      <c r="B3">
        <v>2503</v>
      </c>
      <c r="C3">
        <v>4968</v>
      </c>
      <c r="D3">
        <v>0.8</v>
      </c>
      <c r="E3">
        <v>2.2000000000000002</v>
      </c>
      <c r="F3">
        <v>6.8</v>
      </c>
      <c r="G3">
        <v>11.8</v>
      </c>
      <c r="H3">
        <v>7.6400000000000006</v>
      </c>
      <c r="I3">
        <v>6.3600000000000012</v>
      </c>
      <c r="J3">
        <v>6.08</v>
      </c>
      <c r="K3">
        <v>57.14</v>
      </c>
      <c r="L3">
        <v>84.21</v>
      </c>
      <c r="M3">
        <v>94.12</v>
      </c>
      <c r="N3">
        <v>16</v>
      </c>
    </row>
    <row r="4" spans="1:14" x14ac:dyDescent="0.15">
      <c r="A4" t="s">
        <v>78</v>
      </c>
      <c r="B4">
        <v>8118</v>
      </c>
      <c r="C4">
        <v>9380</v>
      </c>
      <c r="D4">
        <v>2</v>
      </c>
      <c r="E4">
        <v>3.6</v>
      </c>
      <c r="F4">
        <v>9.6</v>
      </c>
      <c r="G4">
        <v>23.6</v>
      </c>
      <c r="H4">
        <v>26.6</v>
      </c>
      <c r="I4">
        <v>24.839999999999996</v>
      </c>
      <c r="J4">
        <v>23.32</v>
      </c>
      <c r="K4">
        <v>77.27000000000001</v>
      </c>
      <c r="L4">
        <v>84.21</v>
      </c>
      <c r="M4">
        <v>94.12</v>
      </c>
      <c r="N4">
        <v>16</v>
      </c>
    </row>
    <row r="5" spans="1:14" x14ac:dyDescent="0.15">
      <c r="A5" t="s">
        <v>74</v>
      </c>
      <c r="B5">
        <v>24810</v>
      </c>
      <c r="C5">
        <v>50000</v>
      </c>
      <c r="D5">
        <v>5.2</v>
      </c>
      <c r="E5">
        <v>5.6</v>
      </c>
      <c r="F5">
        <v>24.8</v>
      </c>
      <c r="G5">
        <v>154</v>
      </c>
      <c r="H5">
        <v>12.44</v>
      </c>
      <c r="I5">
        <v>10.119999999999999</v>
      </c>
      <c r="J5">
        <v>5.2799999999999994</v>
      </c>
      <c r="K5">
        <v>46.67</v>
      </c>
      <c r="L5">
        <v>63.639999999999993</v>
      </c>
      <c r="M5">
        <v>100</v>
      </c>
      <c r="N5">
        <v>7</v>
      </c>
    </row>
    <row r="6" spans="1:14" x14ac:dyDescent="0.15">
      <c r="A6" t="s">
        <v>75</v>
      </c>
      <c r="B6">
        <v>40277</v>
      </c>
      <c r="C6">
        <v>80554</v>
      </c>
      <c r="D6">
        <v>8</v>
      </c>
      <c r="E6">
        <v>10.199999999999999</v>
      </c>
      <c r="F6">
        <v>41.2</v>
      </c>
      <c r="G6">
        <v>255.2</v>
      </c>
      <c r="H6">
        <v>1.04</v>
      </c>
      <c r="I6">
        <v>0.76000000000000012</v>
      </c>
      <c r="J6">
        <v>0.91999999999999993</v>
      </c>
      <c r="K6">
        <v>16.669999999999998</v>
      </c>
      <c r="L6">
        <v>33.33</v>
      </c>
      <c r="M6">
        <v>50</v>
      </c>
      <c r="N6">
        <v>1</v>
      </c>
    </row>
    <row r="7" spans="1:14" x14ac:dyDescent="0.15">
      <c r="A7" t="s">
        <v>79</v>
      </c>
      <c r="B7">
        <v>64349</v>
      </c>
      <c r="C7">
        <v>128314</v>
      </c>
      <c r="D7">
        <v>12.6</v>
      </c>
      <c r="E7">
        <v>11.8</v>
      </c>
      <c r="F7">
        <v>82.2</v>
      </c>
      <c r="G7">
        <v>494.8</v>
      </c>
      <c r="H7">
        <v>5.2</v>
      </c>
      <c r="I7">
        <v>4.6399999999999988</v>
      </c>
      <c r="J7">
        <v>4.84</v>
      </c>
      <c r="K7">
        <v>54.55</v>
      </c>
      <c r="L7">
        <v>66.67</v>
      </c>
      <c r="M7">
        <v>75</v>
      </c>
      <c r="N7">
        <v>6</v>
      </c>
    </row>
    <row r="8" spans="1:14" x14ac:dyDescent="0.15">
      <c r="A8" t="s">
        <v>77</v>
      </c>
      <c r="B8">
        <v>87257</v>
      </c>
      <c r="C8">
        <v>174281</v>
      </c>
      <c r="D8">
        <v>17</v>
      </c>
      <c r="E8">
        <v>15.8</v>
      </c>
      <c r="F8">
        <v>76.8</v>
      </c>
      <c r="G8">
        <v>728.8</v>
      </c>
      <c r="H8">
        <v>5.84</v>
      </c>
      <c r="I8">
        <v>5.16</v>
      </c>
      <c r="J8">
        <v>5.6</v>
      </c>
      <c r="K8">
        <v>53.33</v>
      </c>
      <c r="L8">
        <v>72.72999999999999</v>
      </c>
      <c r="M8">
        <v>88.889999999999986</v>
      </c>
      <c r="N8">
        <v>8</v>
      </c>
    </row>
    <row r="9" spans="1:14" x14ac:dyDescent="0.15">
      <c r="A9" t="s">
        <v>58</v>
      </c>
      <c r="B9">
        <v>224291</v>
      </c>
      <c r="C9">
        <v>264046</v>
      </c>
      <c r="D9">
        <v>44.6</v>
      </c>
      <c r="E9">
        <v>38.4</v>
      </c>
      <c r="F9">
        <v>181.6</v>
      </c>
      <c r="G9">
        <v>884.2</v>
      </c>
      <c r="H9">
        <v>4433.32</v>
      </c>
      <c r="I9">
        <v>3879.0799999999995</v>
      </c>
      <c r="J9">
        <v>590.28</v>
      </c>
      <c r="K9">
        <v>69.23</v>
      </c>
      <c r="L9">
        <v>100</v>
      </c>
      <c r="M9">
        <v>100</v>
      </c>
      <c r="N9">
        <v>8</v>
      </c>
    </row>
    <row r="12" spans="1:14" x14ac:dyDescent="0.15">
      <c r="H12">
        <f>H3+$G3</f>
        <v>19.440000000000001</v>
      </c>
      <c r="I12">
        <f>I3+$G3</f>
        <v>18.160000000000004</v>
      </c>
      <c r="J12">
        <f t="shared" ref="I12:J12" si="0">J3+$G3</f>
        <v>17.880000000000003</v>
      </c>
    </row>
    <row r="13" spans="1:14" x14ac:dyDescent="0.15">
      <c r="H13">
        <f t="shared" ref="H13:J17" si="1">H4+$G4</f>
        <v>50.2</v>
      </c>
      <c r="I13">
        <f t="shared" si="1"/>
        <v>48.44</v>
      </c>
      <c r="J13">
        <f t="shared" si="1"/>
        <v>46.92</v>
      </c>
    </row>
    <row r="14" spans="1:14" x14ac:dyDescent="0.15">
      <c r="H14">
        <f t="shared" si="1"/>
        <v>166.44</v>
      </c>
      <c r="I14">
        <f t="shared" si="1"/>
        <v>164.12</v>
      </c>
      <c r="J14">
        <f t="shared" si="1"/>
        <v>159.28</v>
      </c>
    </row>
    <row r="15" spans="1:14" x14ac:dyDescent="0.15">
      <c r="H15">
        <f t="shared" si="1"/>
        <v>256.24</v>
      </c>
      <c r="I15">
        <f t="shared" si="1"/>
        <v>255.95999999999998</v>
      </c>
      <c r="J15">
        <f t="shared" si="1"/>
        <v>256.12</v>
      </c>
    </row>
    <row r="16" spans="1:14" x14ac:dyDescent="0.15">
      <c r="H16">
        <f t="shared" si="1"/>
        <v>500</v>
      </c>
      <c r="I16">
        <f t="shared" si="1"/>
        <v>499.44</v>
      </c>
      <c r="J16">
        <f t="shared" si="1"/>
        <v>499.64</v>
      </c>
    </row>
    <row r="17" spans="1:14" x14ac:dyDescent="0.15">
      <c r="H17">
        <f>H8+$G8</f>
        <v>734.64</v>
      </c>
      <c r="I17">
        <f t="shared" ref="I17:J17" si="2">I8+$G8</f>
        <v>733.95999999999992</v>
      </c>
      <c r="J17">
        <f t="shared" si="2"/>
        <v>734.4</v>
      </c>
    </row>
    <row r="20" spans="1:14" x14ac:dyDescent="0.15">
      <c r="A20" t="s">
        <v>80</v>
      </c>
    </row>
    <row r="21" spans="1:14" x14ac:dyDescent="0.15">
      <c r="A21" t="s">
        <v>0</v>
      </c>
      <c r="B21" t="s">
        <v>34</v>
      </c>
      <c r="C21" t="s">
        <v>35</v>
      </c>
      <c r="D21" t="s">
        <v>3</v>
      </c>
      <c r="E21" t="s">
        <v>4</v>
      </c>
      <c r="F21" t="s">
        <v>5</v>
      </c>
      <c r="G21" t="s">
        <v>70</v>
      </c>
      <c r="H21" t="s">
        <v>13</v>
      </c>
      <c r="I21" t="s">
        <v>14</v>
      </c>
      <c r="J21" t="s">
        <v>15</v>
      </c>
      <c r="K21" t="s">
        <v>18</v>
      </c>
      <c r="L21" t="s">
        <v>19</v>
      </c>
      <c r="M21" t="s">
        <v>20</v>
      </c>
      <c r="N21" t="s">
        <v>71</v>
      </c>
    </row>
    <row r="22" spans="1:14" x14ac:dyDescent="0.15">
      <c r="A22" t="s">
        <v>76</v>
      </c>
      <c r="B22">
        <v>2503</v>
      </c>
      <c r="C22">
        <v>4968</v>
      </c>
      <c r="D22">
        <v>3.8</v>
      </c>
      <c r="E22">
        <v>9.8000000000000007</v>
      </c>
      <c r="F22">
        <v>34.200000000000003</v>
      </c>
      <c r="G22">
        <v>102.2</v>
      </c>
      <c r="H22">
        <v>109.8</v>
      </c>
      <c r="I22">
        <v>94.440000000000012</v>
      </c>
      <c r="J22">
        <v>79.679999999999993</v>
      </c>
      <c r="K22">
        <v>63.3</v>
      </c>
      <c r="L22">
        <v>79.069999999999993</v>
      </c>
      <c r="M22">
        <v>90.84</v>
      </c>
      <c r="N22">
        <v>238</v>
      </c>
    </row>
    <row r="23" spans="1:14" x14ac:dyDescent="0.15">
      <c r="A23" t="s">
        <v>78</v>
      </c>
      <c r="B23">
        <v>8118</v>
      </c>
      <c r="C23">
        <v>9380</v>
      </c>
      <c r="D23">
        <v>8.6</v>
      </c>
      <c r="E23">
        <v>23.4</v>
      </c>
      <c r="F23">
        <v>50.2</v>
      </c>
      <c r="G23">
        <v>206.4</v>
      </c>
      <c r="H23">
        <v>253.4</v>
      </c>
      <c r="I23">
        <v>221.4</v>
      </c>
      <c r="J23">
        <v>197.12</v>
      </c>
      <c r="K23">
        <v>78.83</v>
      </c>
      <c r="L23">
        <v>90.84</v>
      </c>
      <c r="M23">
        <v>95.87</v>
      </c>
      <c r="N23">
        <v>232</v>
      </c>
    </row>
    <row r="24" spans="1:14" x14ac:dyDescent="0.15">
      <c r="A24" t="s">
        <v>74</v>
      </c>
      <c r="B24">
        <v>24810</v>
      </c>
      <c r="C24">
        <v>50000</v>
      </c>
      <c r="D24">
        <v>25</v>
      </c>
      <c r="E24">
        <v>27</v>
      </c>
      <c r="F24">
        <v>121.4</v>
      </c>
      <c r="G24">
        <v>1347.8</v>
      </c>
      <c r="H24">
        <v>117.16</v>
      </c>
      <c r="I24">
        <v>107.24000000000001</v>
      </c>
      <c r="J24">
        <v>95.759999999999991</v>
      </c>
      <c r="K24">
        <v>54.120000000000005</v>
      </c>
      <c r="L24">
        <v>77.31</v>
      </c>
      <c r="M24">
        <v>90.199999999999989</v>
      </c>
      <c r="N24">
        <v>92</v>
      </c>
    </row>
    <row r="25" spans="1:14" x14ac:dyDescent="0.15">
      <c r="A25" t="s">
        <v>75</v>
      </c>
      <c r="B25">
        <v>40277</v>
      </c>
      <c r="C25">
        <v>80554</v>
      </c>
      <c r="D25">
        <v>39.6</v>
      </c>
      <c r="E25">
        <v>37</v>
      </c>
      <c r="F25">
        <v>203.8</v>
      </c>
      <c r="G25">
        <v>2267.4</v>
      </c>
      <c r="H25">
        <v>45.120000000000005</v>
      </c>
      <c r="I25">
        <v>40.880000000000003</v>
      </c>
      <c r="J25">
        <v>41.12</v>
      </c>
      <c r="K25">
        <v>18.07</v>
      </c>
      <c r="L25">
        <v>32.61</v>
      </c>
      <c r="M25">
        <v>38.46</v>
      </c>
      <c r="N25">
        <v>15</v>
      </c>
    </row>
    <row r="26" spans="1:14" x14ac:dyDescent="0.15">
      <c r="A26" t="s">
        <v>79</v>
      </c>
      <c r="B26">
        <v>64349</v>
      </c>
      <c r="C26">
        <v>128314</v>
      </c>
      <c r="D26">
        <v>62.4</v>
      </c>
      <c r="E26">
        <v>57</v>
      </c>
      <c r="F26">
        <v>405.6</v>
      </c>
      <c r="G26">
        <v>4439.6000000000004</v>
      </c>
      <c r="H26">
        <v>72.28</v>
      </c>
      <c r="I26">
        <v>66.400000000000006</v>
      </c>
      <c r="J26">
        <v>66.88</v>
      </c>
      <c r="K26">
        <v>51.080000000000005</v>
      </c>
      <c r="L26">
        <v>66.97999999999999</v>
      </c>
      <c r="M26">
        <v>84.52</v>
      </c>
      <c r="N26">
        <v>71</v>
      </c>
    </row>
    <row r="27" spans="1:14" x14ac:dyDescent="0.15">
      <c r="A27" t="s">
        <v>77</v>
      </c>
      <c r="B27">
        <v>87257</v>
      </c>
      <c r="C27">
        <v>174281</v>
      </c>
      <c r="D27">
        <v>84.6</v>
      </c>
      <c r="E27">
        <v>75.599999999999994</v>
      </c>
      <c r="F27">
        <v>382.2</v>
      </c>
      <c r="G27">
        <v>6544.4</v>
      </c>
      <c r="H27">
        <v>57.48</v>
      </c>
      <c r="I27">
        <v>50.84</v>
      </c>
      <c r="J27">
        <v>52.239999999999995</v>
      </c>
      <c r="K27">
        <v>58.45</v>
      </c>
      <c r="L27">
        <v>74.42</v>
      </c>
      <c r="M27">
        <v>83.66</v>
      </c>
      <c r="N27">
        <v>128</v>
      </c>
    </row>
    <row r="28" spans="1:14" x14ac:dyDescent="0.15">
      <c r="A28" t="s">
        <v>58</v>
      </c>
      <c r="B28">
        <v>224291</v>
      </c>
      <c r="C28">
        <v>264046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100</v>
      </c>
      <c r="L28">
        <v>100</v>
      </c>
      <c r="M28">
        <v>100</v>
      </c>
      <c r="N28">
        <v>1</v>
      </c>
    </row>
    <row r="109" spans="1:14" x14ac:dyDescent="0.15">
      <c r="A109" t="s">
        <v>0</v>
      </c>
      <c r="D109" t="s">
        <v>3</v>
      </c>
      <c r="E109" t="s">
        <v>4</v>
      </c>
      <c r="F109" t="s">
        <v>5</v>
      </c>
      <c r="G109" t="s">
        <v>70</v>
      </c>
      <c r="H109" t="s">
        <v>13</v>
      </c>
      <c r="I109" t="s">
        <v>14</v>
      </c>
      <c r="J109" t="s">
        <v>15</v>
      </c>
      <c r="K109" t="s">
        <v>18</v>
      </c>
      <c r="L109" t="s">
        <v>19</v>
      </c>
      <c r="M109" t="s">
        <v>20</v>
      </c>
      <c r="N109" t="s">
        <v>71</v>
      </c>
    </row>
    <row r="110" spans="1:14" x14ac:dyDescent="0.15">
      <c r="A110" t="s">
        <v>74</v>
      </c>
      <c r="D110">
        <f>AVERAGE(D126,D134,D142,D150,D158)</f>
        <v>5.2</v>
      </c>
      <c r="E110">
        <f t="shared" ref="E110:N110" si="3">AVERAGE(E126,E134,E142,E150,E158)</f>
        <v>5.6</v>
      </c>
      <c r="F110">
        <f t="shared" si="3"/>
        <v>24.8</v>
      </c>
      <c r="G110">
        <f t="shared" si="3"/>
        <v>154</v>
      </c>
      <c r="H110">
        <f t="shared" si="3"/>
        <v>12.44</v>
      </c>
      <c r="I110">
        <f t="shared" si="3"/>
        <v>10.119999999999999</v>
      </c>
      <c r="J110">
        <f t="shared" si="3"/>
        <v>5.2799999999999994</v>
      </c>
      <c r="K110">
        <f t="shared" si="3"/>
        <v>0.4667</v>
      </c>
      <c r="L110">
        <f t="shared" si="3"/>
        <v>0.63639999999999997</v>
      </c>
      <c r="M110">
        <f t="shared" si="3"/>
        <v>1</v>
      </c>
      <c r="N110">
        <f t="shared" si="3"/>
        <v>7</v>
      </c>
    </row>
    <row r="111" spans="1:14" x14ac:dyDescent="0.15">
      <c r="A111" t="s">
        <v>75</v>
      </c>
      <c r="D111">
        <f t="shared" ref="D111:N111" si="4">AVERAGE(D127,D135,D143,D151,D159)</f>
        <v>8</v>
      </c>
      <c r="E111">
        <f t="shared" si="4"/>
        <v>10.199999999999999</v>
      </c>
      <c r="F111">
        <f t="shared" si="4"/>
        <v>41.2</v>
      </c>
      <c r="G111">
        <f t="shared" si="4"/>
        <v>255.2</v>
      </c>
      <c r="H111">
        <f t="shared" si="4"/>
        <v>1.04</v>
      </c>
      <c r="I111">
        <f t="shared" si="4"/>
        <v>0.76000000000000012</v>
      </c>
      <c r="J111">
        <f t="shared" si="4"/>
        <v>0.91999999999999993</v>
      </c>
      <c r="K111">
        <f t="shared" si="4"/>
        <v>0.16669999999999999</v>
      </c>
      <c r="L111">
        <f t="shared" si="4"/>
        <v>0.33329999999999999</v>
      </c>
      <c r="M111">
        <f t="shared" si="4"/>
        <v>0.5</v>
      </c>
      <c r="N111">
        <f t="shared" si="4"/>
        <v>1</v>
      </c>
    </row>
    <row r="112" spans="1:14" x14ac:dyDescent="0.15">
      <c r="A112" t="s">
        <v>76</v>
      </c>
      <c r="D112">
        <f t="shared" ref="D112:N112" si="5">AVERAGE(D128,D136,D144,D152,D160)</f>
        <v>0.8</v>
      </c>
      <c r="E112">
        <f t="shared" si="5"/>
        <v>2.2000000000000002</v>
      </c>
      <c r="F112">
        <f t="shared" si="5"/>
        <v>6.8</v>
      </c>
      <c r="G112">
        <f t="shared" si="5"/>
        <v>11.8</v>
      </c>
      <c r="H112">
        <f t="shared" si="5"/>
        <v>7.6400000000000006</v>
      </c>
      <c r="I112">
        <f t="shared" si="5"/>
        <v>6.3600000000000012</v>
      </c>
      <c r="J112">
        <f t="shared" si="5"/>
        <v>6.08</v>
      </c>
      <c r="K112">
        <f t="shared" si="5"/>
        <v>0.57140000000000002</v>
      </c>
      <c r="L112">
        <f t="shared" si="5"/>
        <v>0.84209999999999996</v>
      </c>
      <c r="M112">
        <f t="shared" si="5"/>
        <v>0.94120000000000004</v>
      </c>
      <c r="N112">
        <f t="shared" si="5"/>
        <v>16</v>
      </c>
    </row>
    <row r="113" spans="1:14" x14ac:dyDescent="0.15">
      <c r="A113" t="s">
        <v>58</v>
      </c>
      <c r="D113">
        <f t="shared" ref="D113:N113" si="6">AVERAGE(D129,D137,D145,D153,D161)</f>
        <v>44.6</v>
      </c>
      <c r="E113">
        <f t="shared" si="6"/>
        <v>38.4</v>
      </c>
      <c r="F113">
        <f t="shared" si="6"/>
        <v>181.6</v>
      </c>
      <c r="G113">
        <f t="shared" si="6"/>
        <v>884.2</v>
      </c>
      <c r="H113">
        <f t="shared" si="6"/>
        <v>4433.32</v>
      </c>
      <c r="I113">
        <f t="shared" si="6"/>
        <v>3879.0799999999995</v>
      </c>
      <c r="J113">
        <f t="shared" si="6"/>
        <v>590.28</v>
      </c>
      <c r="K113">
        <f t="shared" si="6"/>
        <v>0.69230000000000003</v>
      </c>
      <c r="L113">
        <f t="shared" si="6"/>
        <v>1</v>
      </c>
      <c r="M113">
        <f t="shared" si="6"/>
        <v>1</v>
      </c>
      <c r="N113">
        <f t="shared" si="6"/>
        <v>8</v>
      </c>
    </row>
    <row r="114" spans="1:14" x14ac:dyDescent="0.15">
      <c r="A114" t="s">
        <v>77</v>
      </c>
      <c r="D114">
        <f t="shared" ref="D114:N114" si="7">AVERAGE(D130,D138,D146,D154,D162)</f>
        <v>17</v>
      </c>
      <c r="E114">
        <f t="shared" si="7"/>
        <v>15.8</v>
      </c>
      <c r="F114">
        <f t="shared" si="7"/>
        <v>76.8</v>
      </c>
      <c r="G114">
        <f t="shared" si="7"/>
        <v>728.8</v>
      </c>
      <c r="H114">
        <f t="shared" si="7"/>
        <v>5.84</v>
      </c>
      <c r="I114">
        <f t="shared" si="7"/>
        <v>5.16</v>
      </c>
      <c r="J114">
        <f t="shared" si="7"/>
        <v>5.6</v>
      </c>
      <c r="K114">
        <f t="shared" si="7"/>
        <v>0.5333</v>
      </c>
      <c r="L114">
        <f t="shared" si="7"/>
        <v>0.72729999999999995</v>
      </c>
      <c r="M114">
        <f t="shared" si="7"/>
        <v>0.88889999999999991</v>
      </c>
      <c r="N114">
        <f t="shared" si="7"/>
        <v>8</v>
      </c>
    </row>
    <row r="115" spans="1:14" x14ac:dyDescent="0.15">
      <c r="A115" t="s">
        <v>78</v>
      </c>
      <c r="D115">
        <f t="shared" ref="D115:N115" si="8">AVERAGE(D131,D139,D147,D155,D163)</f>
        <v>2</v>
      </c>
      <c r="E115">
        <f t="shared" si="8"/>
        <v>3.6</v>
      </c>
      <c r="F115">
        <f t="shared" si="8"/>
        <v>9.6</v>
      </c>
      <c r="G115">
        <f t="shared" si="8"/>
        <v>23.6</v>
      </c>
      <c r="H115">
        <f t="shared" si="8"/>
        <v>26.6</v>
      </c>
      <c r="I115">
        <f t="shared" si="8"/>
        <v>24.839999999999996</v>
      </c>
      <c r="J115">
        <f t="shared" si="8"/>
        <v>23.32</v>
      </c>
      <c r="K115">
        <f t="shared" si="8"/>
        <v>0.77270000000000005</v>
      </c>
      <c r="L115">
        <f t="shared" si="8"/>
        <v>0.84209999999999996</v>
      </c>
      <c r="M115">
        <f t="shared" si="8"/>
        <v>0.94120000000000004</v>
      </c>
      <c r="N115">
        <f t="shared" si="8"/>
        <v>16</v>
      </c>
    </row>
    <row r="116" spans="1:14" x14ac:dyDescent="0.15">
      <c r="A116" t="s">
        <v>79</v>
      </c>
      <c r="D116">
        <f t="shared" ref="D116:N116" si="9">AVERAGE(D132,D140,D148,D156,D164)</f>
        <v>12.6</v>
      </c>
      <c r="E116">
        <f t="shared" si="9"/>
        <v>11.8</v>
      </c>
      <c r="F116">
        <f t="shared" si="9"/>
        <v>82.2</v>
      </c>
      <c r="G116">
        <f t="shared" si="9"/>
        <v>494.8</v>
      </c>
      <c r="H116">
        <f t="shared" si="9"/>
        <v>5.2</v>
      </c>
      <c r="I116">
        <f t="shared" si="9"/>
        <v>4.6399999999999988</v>
      </c>
      <c r="J116">
        <f t="shared" si="9"/>
        <v>4.84</v>
      </c>
      <c r="K116">
        <f t="shared" si="9"/>
        <v>0.54549999999999998</v>
      </c>
      <c r="L116">
        <f t="shared" si="9"/>
        <v>0.66669999999999996</v>
      </c>
      <c r="M116">
        <f t="shared" si="9"/>
        <v>0.75</v>
      </c>
      <c r="N116">
        <f t="shared" si="9"/>
        <v>6</v>
      </c>
    </row>
    <row r="124" spans="1:14" x14ac:dyDescent="0.15">
      <c r="A124" t="s">
        <v>72</v>
      </c>
    </row>
    <row r="125" spans="1:14" x14ac:dyDescent="0.15">
      <c r="A125" t="s">
        <v>0</v>
      </c>
      <c r="D125" t="s">
        <v>3</v>
      </c>
      <c r="E125" t="s">
        <v>4</v>
      </c>
      <c r="F125" t="s">
        <v>5</v>
      </c>
      <c r="G125" t="s">
        <v>70</v>
      </c>
      <c r="H125" t="s">
        <v>13</v>
      </c>
      <c r="I125" t="s">
        <v>14</v>
      </c>
      <c r="J125" t="s">
        <v>15</v>
      </c>
      <c r="K125" t="s">
        <v>18</v>
      </c>
      <c r="L125" t="s">
        <v>19</v>
      </c>
      <c r="M125" t="s">
        <v>20</v>
      </c>
      <c r="N125" t="s">
        <v>71</v>
      </c>
    </row>
    <row r="126" spans="1:14" x14ac:dyDescent="0.15">
      <c r="A126" t="s">
        <v>74</v>
      </c>
      <c r="D126">
        <v>5</v>
      </c>
      <c r="E126">
        <v>6</v>
      </c>
      <c r="F126">
        <v>24</v>
      </c>
      <c r="G126">
        <v>153</v>
      </c>
      <c r="H126">
        <v>12.4</v>
      </c>
      <c r="I126">
        <v>10</v>
      </c>
      <c r="J126">
        <v>5.6</v>
      </c>
      <c r="K126">
        <v>0.4667</v>
      </c>
      <c r="L126">
        <v>0.63639999999999997</v>
      </c>
      <c r="M126">
        <v>1</v>
      </c>
      <c r="N126">
        <v>7</v>
      </c>
    </row>
    <row r="127" spans="1:14" x14ac:dyDescent="0.15">
      <c r="A127" t="s">
        <v>75</v>
      </c>
      <c r="D127">
        <v>8</v>
      </c>
      <c r="E127">
        <v>10</v>
      </c>
      <c r="F127">
        <v>41</v>
      </c>
      <c r="G127">
        <v>253</v>
      </c>
      <c r="H127">
        <v>1</v>
      </c>
      <c r="I127">
        <v>0.8</v>
      </c>
      <c r="J127">
        <v>0.8</v>
      </c>
      <c r="K127">
        <v>0.16669999999999999</v>
      </c>
      <c r="L127">
        <v>0.33329999999999999</v>
      </c>
      <c r="M127">
        <v>0.5</v>
      </c>
      <c r="N127">
        <v>1</v>
      </c>
    </row>
    <row r="128" spans="1:14" x14ac:dyDescent="0.15">
      <c r="A128" t="s">
        <v>76</v>
      </c>
      <c r="D128">
        <v>1</v>
      </c>
      <c r="E128">
        <v>2</v>
      </c>
      <c r="F128">
        <v>7</v>
      </c>
      <c r="G128">
        <v>11</v>
      </c>
      <c r="H128">
        <v>7.6</v>
      </c>
      <c r="I128">
        <v>6.4</v>
      </c>
      <c r="J128">
        <v>6.2</v>
      </c>
      <c r="K128">
        <v>0.57140000000000002</v>
      </c>
      <c r="L128">
        <v>0.84209999999999996</v>
      </c>
      <c r="M128">
        <v>0.94120000000000004</v>
      </c>
      <c r="N128">
        <v>16</v>
      </c>
    </row>
    <row r="129" spans="1:14" x14ac:dyDescent="0.15">
      <c r="A129" t="s">
        <v>58</v>
      </c>
      <c r="D129">
        <v>44</v>
      </c>
      <c r="E129">
        <v>38</v>
      </c>
      <c r="F129">
        <v>205</v>
      </c>
      <c r="G129">
        <v>886</v>
      </c>
      <c r="H129">
        <v>4491</v>
      </c>
      <c r="I129">
        <v>3959.8</v>
      </c>
      <c r="J129">
        <v>604.4</v>
      </c>
      <c r="K129">
        <v>0.69230000000000003</v>
      </c>
      <c r="L129">
        <v>1</v>
      </c>
      <c r="M129">
        <v>1</v>
      </c>
      <c r="N129">
        <v>8</v>
      </c>
    </row>
    <row r="130" spans="1:14" x14ac:dyDescent="0.15">
      <c r="A130" t="s">
        <v>77</v>
      </c>
      <c r="D130">
        <v>17</v>
      </c>
      <c r="E130">
        <v>18</v>
      </c>
      <c r="F130">
        <v>75</v>
      </c>
      <c r="G130">
        <v>730</v>
      </c>
      <c r="H130">
        <v>5.8</v>
      </c>
      <c r="I130">
        <v>5.4</v>
      </c>
      <c r="J130">
        <v>5.4</v>
      </c>
      <c r="K130">
        <v>0.5333</v>
      </c>
      <c r="L130">
        <v>0.72729999999999995</v>
      </c>
      <c r="M130">
        <v>0.88890000000000002</v>
      </c>
      <c r="N130">
        <v>8</v>
      </c>
    </row>
    <row r="131" spans="1:14" x14ac:dyDescent="0.15">
      <c r="A131" t="s">
        <v>78</v>
      </c>
      <c r="D131">
        <v>2</v>
      </c>
      <c r="E131">
        <v>3</v>
      </c>
      <c r="F131">
        <v>9</v>
      </c>
      <c r="G131">
        <v>25</v>
      </c>
      <c r="H131">
        <v>26.4</v>
      </c>
      <c r="I131">
        <v>24.2</v>
      </c>
      <c r="J131">
        <v>25.6</v>
      </c>
      <c r="K131">
        <v>0.77270000000000005</v>
      </c>
      <c r="L131">
        <v>0.84209999999999996</v>
      </c>
      <c r="M131">
        <v>0.94120000000000004</v>
      </c>
      <c r="N131">
        <v>16</v>
      </c>
    </row>
    <row r="132" spans="1:14" x14ac:dyDescent="0.15">
      <c r="A132" t="s">
        <v>79</v>
      </c>
      <c r="D132">
        <v>12</v>
      </c>
      <c r="E132">
        <v>12</v>
      </c>
      <c r="F132">
        <v>84</v>
      </c>
      <c r="G132">
        <v>496</v>
      </c>
      <c r="H132">
        <v>5.4</v>
      </c>
      <c r="I132">
        <v>4.5999999999999996</v>
      </c>
      <c r="J132">
        <v>4.8</v>
      </c>
      <c r="K132">
        <v>0.54549999999999998</v>
      </c>
      <c r="L132">
        <v>0.66669999999999996</v>
      </c>
      <c r="M132">
        <v>0.75</v>
      </c>
      <c r="N132">
        <v>6</v>
      </c>
    </row>
    <row r="133" spans="1:14" x14ac:dyDescent="0.15">
      <c r="A133" t="s">
        <v>0</v>
      </c>
      <c r="D133" t="s">
        <v>3</v>
      </c>
      <c r="E133" t="s">
        <v>4</v>
      </c>
      <c r="F133" t="s">
        <v>5</v>
      </c>
      <c r="G133" t="s">
        <v>70</v>
      </c>
      <c r="H133" t="s">
        <v>13</v>
      </c>
      <c r="I133" t="s">
        <v>14</v>
      </c>
      <c r="J133" t="s">
        <v>15</v>
      </c>
      <c r="K133" t="s">
        <v>18</v>
      </c>
      <c r="L133" t="s">
        <v>19</v>
      </c>
      <c r="M133" t="s">
        <v>20</v>
      </c>
      <c r="N133" t="s">
        <v>71</v>
      </c>
    </row>
    <row r="134" spans="1:14" x14ac:dyDescent="0.15">
      <c r="A134" t="s">
        <v>74</v>
      </c>
      <c r="D134">
        <v>5</v>
      </c>
      <c r="E134">
        <v>5</v>
      </c>
      <c r="F134">
        <v>24</v>
      </c>
      <c r="G134">
        <v>154</v>
      </c>
      <c r="H134">
        <v>12.4</v>
      </c>
      <c r="I134">
        <v>10</v>
      </c>
      <c r="J134">
        <v>5.2</v>
      </c>
      <c r="K134">
        <v>0.4667</v>
      </c>
      <c r="L134">
        <v>0.63639999999999997</v>
      </c>
      <c r="M134">
        <v>1</v>
      </c>
      <c r="N134">
        <v>7</v>
      </c>
    </row>
    <row r="135" spans="1:14" x14ac:dyDescent="0.15">
      <c r="A135" t="s">
        <v>75</v>
      </c>
      <c r="D135">
        <v>8</v>
      </c>
      <c r="E135">
        <v>15</v>
      </c>
      <c r="F135">
        <v>41</v>
      </c>
      <c r="G135">
        <v>267</v>
      </c>
      <c r="H135">
        <v>1</v>
      </c>
      <c r="I135">
        <v>0.8</v>
      </c>
      <c r="J135">
        <v>1</v>
      </c>
      <c r="K135">
        <v>0.16669999999999999</v>
      </c>
      <c r="L135">
        <v>0.33329999999999999</v>
      </c>
      <c r="M135">
        <v>0.5</v>
      </c>
      <c r="N135">
        <v>1</v>
      </c>
    </row>
    <row r="136" spans="1:14" x14ac:dyDescent="0.15">
      <c r="A136" t="s">
        <v>76</v>
      </c>
      <c r="D136">
        <v>1</v>
      </c>
      <c r="E136">
        <v>2</v>
      </c>
      <c r="F136">
        <v>6</v>
      </c>
      <c r="G136">
        <v>12</v>
      </c>
      <c r="H136">
        <v>7.6</v>
      </c>
      <c r="I136">
        <v>6.4</v>
      </c>
      <c r="J136">
        <v>6</v>
      </c>
      <c r="K136">
        <v>0.57140000000000002</v>
      </c>
      <c r="L136">
        <v>0.84209999999999996</v>
      </c>
      <c r="M136">
        <v>0.94120000000000004</v>
      </c>
      <c r="N136">
        <v>16</v>
      </c>
    </row>
    <row r="137" spans="1:14" x14ac:dyDescent="0.15">
      <c r="A137" t="s">
        <v>58</v>
      </c>
      <c r="D137">
        <v>44</v>
      </c>
      <c r="E137">
        <v>38</v>
      </c>
      <c r="F137">
        <v>175</v>
      </c>
      <c r="G137">
        <v>877</v>
      </c>
      <c r="H137">
        <v>4392</v>
      </c>
      <c r="I137">
        <v>3864.2</v>
      </c>
      <c r="J137">
        <v>577.4</v>
      </c>
      <c r="K137">
        <v>0.69230000000000003</v>
      </c>
      <c r="L137">
        <v>1</v>
      </c>
      <c r="M137">
        <v>1</v>
      </c>
      <c r="N137">
        <v>8</v>
      </c>
    </row>
    <row r="138" spans="1:14" x14ac:dyDescent="0.15">
      <c r="A138" t="s">
        <v>77</v>
      </c>
      <c r="D138">
        <v>17</v>
      </c>
      <c r="E138">
        <v>15</v>
      </c>
      <c r="F138">
        <v>77</v>
      </c>
      <c r="G138">
        <v>717</v>
      </c>
      <c r="H138">
        <v>5.6</v>
      </c>
      <c r="I138">
        <v>5.2</v>
      </c>
      <c r="J138">
        <v>5.4</v>
      </c>
      <c r="K138">
        <v>0.5333</v>
      </c>
      <c r="L138">
        <v>0.72729999999999995</v>
      </c>
      <c r="M138">
        <v>0.88890000000000002</v>
      </c>
      <c r="N138">
        <v>8</v>
      </c>
    </row>
    <row r="139" spans="1:14" x14ac:dyDescent="0.15">
      <c r="A139" t="s">
        <v>78</v>
      </c>
      <c r="D139">
        <v>2</v>
      </c>
      <c r="E139">
        <v>3</v>
      </c>
      <c r="F139">
        <v>9</v>
      </c>
      <c r="G139">
        <v>23</v>
      </c>
      <c r="H139">
        <v>26.4</v>
      </c>
      <c r="I139">
        <v>26.6</v>
      </c>
      <c r="J139">
        <v>22.2</v>
      </c>
      <c r="K139">
        <v>0.77270000000000005</v>
      </c>
      <c r="L139">
        <v>0.84209999999999996</v>
      </c>
      <c r="M139">
        <v>0.94120000000000004</v>
      </c>
      <c r="N139">
        <v>16</v>
      </c>
    </row>
    <row r="140" spans="1:14" x14ac:dyDescent="0.15">
      <c r="A140" t="s">
        <v>79</v>
      </c>
      <c r="D140">
        <v>13</v>
      </c>
      <c r="E140">
        <v>12</v>
      </c>
      <c r="F140">
        <v>82</v>
      </c>
      <c r="G140">
        <v>492</v>
      </c>
      <c r="H140">
        <v>5.2</v>
      </c>
      <c r="I140">
        <v>4.8</v>
      </c>
      <c r="J140">
        <v>4.8</v>
      </c>
      <c r="K140">
        <v>0.54549999999999998</v>
      </c>
      <c r="L140">
        <v>0.66669999999999996</v>
      </c>
      <c r="M140">
        <v>0.75</v>
      </c>
      <c r="N140">
        <v>6</v>
      </c>
    </row>
    <row r="141" spans="1:14" x14ac:dyDescent="0.15">
      <c r="A141" t="s">
        <v>0</v>
      </c>
      <c r="D141" t="s">
        <v>3</v>
      </c>
      <c r="E141" t="s">
        <v>4</v>
      </c>
      <c r="F141" t="s">
        <v>5</v>
      </c>
      <c r="G141" t="s">
        <v>70</v>
      </c>
      <c r="H141" t="s">
        <v>13</v>
      </c>
      <c r="I141" t="s">
        <v>14</v>
      </c>
      <c r="J141" t="s">
        <v>15</v>
      </c>
      <c r="K141" t="s">
        <v>18</v>
      </c>
      <c r="L141" t="s">
        <v>19</v>
      </c>
      <c r="M141" t="s">
        <v>20</v>
      </c>
      <c r="N141" t="s">
        <v>71</v>
      </c>
    </row>
    <row r="142" spans="1:14" x14ac:dyDescent="0.15">
      <c r="A142" t="s">
        <v>74</v>
      </c>
      <c r="D142">
        <v>5</v>
      </c>
      <c r="E142">
        <v>5</v>
      </c>
      <c r="F142">
        <v>26</v>
      </c>
      <c r="G142">
        <v>158</v>
      </c>
      <c r="H142">
        <v>12.8</v>
      </c>
      <c r="I142">
        <v>10.4</v>
      </c>
      <c r="J142">
        <v>5.2</v>
      </c>
      <c r="K142">
        <v>0.4667</v>
      </c>
      <c r="L142">
        <v>0.63639999999999997</v>
      </c>
      <c r="M142">
        <v>1</v>
      </c>
      <c r="N142">
        <v>7</v>
      </c>
    </row>
    <row r="143" spans="1:14" x14ac:dyDescent="0.15">
      <c r="A143" t="s">
        <v>75</v>
      </c>
      <c r="D143">
        <v>8</v>
      </c>
      <c r="E143">
        <v>9</v>
      </c>
      <c r="F143">
        <v>41</v>
      </c>
      <c r="G143">
        <v>253</v>
      </c>
      <c r="H143">
        <v>1</v>
      </c>
      <c r="I143">
        <v>0.8</v>
      </c>
      <c r="J143">
        <v>1</v>
      </c>
      <c r="K143">
        <v>0.16669999999999999</v>
      </c>
      <c r="L143">
        <v>0.33329999999999999</v>
      </c>
      <c r="M143">
        <v>0.5</v>
      </c>
      <c r="N143">
        <v>1</v>
      </c>
    </row>
    <row r="144" spans="1:14" x14ac:dyDescent="0.15">
      <c r="A144" t="s">
        <v>76</v>
      </c>
      <c r="D144">
        <v>1</v>
      </c>
      <c r="E144">
        <v>3</v>
      </c>
      <c r="F144">
        <v>8</v>
      </c>
      <c r="G144">
        <v>13</v>
      </c>
      <c r="H144">
        <v>7.8</v>
      </c>
      <c r="I144">
        <v>6.4</v>
      </c>
      <c r="J144">
        <v>6</v>
      </c>
      <c r="K144">
        <v>0.57140000000000002</v>
      </c>
      <c r="L144">
        <v>0.84209999999999996</v>
      </c>
      <c r="M144">
        <v>0.94120000000000004</v>
      </c>
      <c r="N144">
        <v>16</v>
      </c>
    </row>
    <row r="145" spans="1:14" x14ac:dyDescent="0.15">
      <c r="A145" t="s">
        <v>58</v>
      </c>
      <c r="D145">
        <v>44</v>
      </c>
      <c r="E145">
        <v>41</v>
      </c>
      <c r="F145">
        <v>180</v>
      </c>
      <c r="G145">
        <v>898</v>
      </c>
      <c r="H145">
        <v>4513.6000000000004</v>
      </c>
      <c r="I145">
        <v>3943.8</v>
      </c>
      <c r="J145">
        <v>602</v>
      </c>
      <c r="K145">
        <v>0.69230000000000003</v>
      </c>
      <c r="L145">
        <v>1</v>
      </c>
      <c r="M145">
        <v>1</v>
      </c>
      <c r="N145">
        <v>8</v>
      </c>
    </row>
    <row r="146" spans="1:14" x14ac:dyDescent="0.15">
      <c r="A146" t="s">
        <v>77</v>
      </c>
      <c r="D146">
        <v>17</v>
      </c>
      <c r="E146">
        <v>15</v>
      </c>
      <c r="F146">
        <v>77</v>
      </c>
      <c r="G146">
        <v>732</v>
      </c>
      <c r="H146">
        <v>6.4</v>
      </c>
      <c r="I146">
        <v>5.2</v>
      </c>
      <c r="J146">
        <v>6.2</v>
      </c>
      <c r="K146">
        <v>0.5333</v>
      </c>
      <c r="L146">
        <v>0.72729999999999995</v>
      </c>
      <c r="M146">
        <v>0.88890000000000002</v>
      </c>
      <c r="N146">
        <v>8</v>
      </c>
    </row>
    <row r="147" spans="1:14" x14ac:dyDescent="0.15">
      <c r="A147" t="s">
        <v>78</v>
      </c>
      <c r="D147">
        <v>2</v>
      </c>
      <c r="E147">
        <v>4</v>
      </c>
      <c r="F147">
        <v>9</v>
      </c>
      <c r="G147">
        <v>23</v>
      </c>
      <c r="H147">
        <v>26.8</v>
      </c>
      <c r="I147">
        <v>24.8</v>
      </c>
      <c r="J147">
        <v>23.2</v>
      </c>
      <c r="K147">
        <v>0.77270000000000005</v>
      </c>
      <c r="L147">
        <v>0.84209999999999996</v>
      </c>
      <c r="M147">
        <v>0.94120000000000004</v>
      </c>
      <c r="N147">
        <v>16</v>
      </c>
    </row>
    <row r="148" spans="1:14" x14ac:dyDescent="0.15">
      <c r="A148" t="s">
        <v>79</v>
      </c>
      <c r="D148">
        <v>13</v>
      </c>
      <c r="E148">
        <v>12</v>
      </c>
      <c r="F148">
        <v>84</v>
      </c>
      <c r="G148">
        <v>498</v>
      </c>
      <c r="H148">
        <v>5.2</v>
      </c>
      <c r="I148">
        <v>4.5999999999999996</v>
      </c>
      <c r="J148">
        <v>5</v>
      </c>
      <c r="K148">
        <v>0.54549999999999998</v>
      </c>
      <c r="L148">
        <v>0.66669999999999996</v>
      </c>
      <c r="M148">
        <v>0.75</v>
      </c>
      <c r="N148">
        <v>6</v>
      </c>
    </row>
    <row r="149" spans="1:14" x14ac:dyDescent="0.15">
      <c r="A149" t="s">
        <v>0</v>
      </c>
      <c r="D149" t="s">
        <v>3</v>
      </c>
      <c r="E149" t="s">
        <v>4</v>
      </c>
      <c r="F149" t="s">
        <v>5</v>
      </c>
      <c r="G149" t="s">
        <v>70</v>
      </c>
      <c r="H149" t="s">
        <v>13</v>
      </c>
      <c r="I149" t="s">
        <v>14</v>
      </c>
      <c r="J149" t="s">
        <v>15</v>
      </c>
      <c r="K149" t="s">
        <v>18</v>
      </c>
      <c r="L149" t="s">
        <v>19</v>
      </c>
      <c r="M149" t="s">
        <v>20</v>
      </c>
      <c r="N149" t="s">
        <v>71</v>
      </c>
    </row>
    <row r="150" spans="1:14" x14ac:dyDescent="0.15">
      <c r="A150" t="s">
        <v>74</v>
      </c>
      <c r="D150">
        <v>5</v>
      </c>
      <c r="E150">
        <v>6</v>
      </c>
      <c r="F150">
        <v>25</v>
      </c>
      <c r="G150">
        <v>151</v>
      </c>
      <c r="H150">
        <v>12.2</v>
      </c>
      <c r="I150">
        <v>10.199999999999999</v>
      </c>
      <c r="J150">
        <v>5.4</v>
      </c>
      <c r="K150">
        <v>0.4667</v>
      </c>
      <c r="L150">
        <v>0.63639999999999997</v>
      </c>
      <c r="M150">
        <v>1</v>
      </c>
      <c r="N150">
        <v>7</v>
      </c>
    </row>
    <row r="151" spans="1:14" x14ac:dyDescent="0.15">
      <c r="A151" t="s">
        <v>75</v>
      </c>
      <c r="D151">
        <v>8</v>
      </c>
      <c r="E151">
        <v>9</v>
      </c>
      <c r="F151">
        <v>41</v>
      </c>
      <c r="G151">
        <v>251</v>
      </c>
      <c r="H151">
        <v>1.2</v>
      </c>
      <c r="I151">
        <v>0.6</v>
      </c>
      <c r="J151">
        <v>1</v>
      </c>
      <c r="K151">
        <v>0.16669999999999999</v>
      </c>
      <c r="L151">
        <v>0.33329999999999999</v>
      </c>
      <c r="M151">
        <v>0.5</v>
      </c>
      <c r="N151">
        <v>1</v>
      </c>
    </row>
    <row r="152" spans="1:14" x14ac:dyDescent="0.15">
      <c r="A152" t="s">
        <v>76</v>
      </c>
      <c r="D152">
        <v>1</v>
      </c>
      <c r="E152">
        <v>2</v>
      </c>
      <c r="F152">
        <v>6</v>
      </c>
      <c r="G152">
        <v>11</v>
      </c>
      <c r="H152">
        <v>7.6</v>
      </c>
      <c r="I152">
        <v>6.2</v>
      </c>
      <c r="J152">
        <v>6.2</v>
      </c>
      <c r="K152">
        <v>0.57140000000000002</v>
      </c>
      <c r="L152">
        <v>0.84209999999999996</v>
      </c>
      <c r="M152">
        <v>0.94120000000000004</v>
      </c>
      <c r="N152">
        <v>16</v>
      </c>
    </row>
    <row r="153" spans="1:14" x14ac:dyDescent="0.15">
      <c r="A153" t="s">
        <v>58</v>
      </c>
      <c r="D153">
        <v>47</v>
      </c>
      <c r="E153">
        <v>38</v>
      </c>
      <c r="F153">
        <v>176</v>
      </c>
      <c r="G153">
        <v>873</v>
      </c>
      <c r="H153">
        <v>4382.2</v>
      </c>
      <c r="I153">
        <v>3808.4</v>
      </c>
      <c r="J153">
        <v>593</v>
      </c>
      <c r="K153">
        <v>0.69230000000000003</v>
      </c>
      <c r="L153">
        <v>1</v>
      </c>
      <c r="M153">
        <v>1</v>
      </c>
      <c r="N153">
        <v>8</v>
      </c>
    </row>
    <row r="154" spans="1:14" x14ac:dyDescent="0.15">
      <c r="A154" t="s">
        <v>77</v>
      </c>
      <c r="D154">
        <v>17</v>
      </c>
      <c r="E154">
        <v>16</v>
      </c>
      <c r="F154">
        <v>77</v>
      </c>
      <c r="G154">
        <v>718</v>
      </c>
      <c r="H154">
        <v>5.6</v>
      </c>
      <c r="I154">
        <v>5.2</v>
      </c>
      <c r="J154">
        <v>5.4</v>
      </c>
      <c r="K154">
        <v>0.5333</v>
      </c>
      <c r="L154">
        <v>0.72729999999999995</v>
      </c>
      <c r="M154">
        <v>0.88890000000000002</v>
      </c>
      <c r="N154">
        <v>8</v>
      </c>
    </row>
    <row r="155" spans="1:14" x14ac:dyDescent="0.15">
      <c r="A155" t="s">
        <v>78</v>
      </c>
      <c r="D155">
        <v>2</v>
      </c>
      <c r="E155">
        <v>4</v>
      </c>
      <c r="F155">
        <v>10</v>
      </c>
      <c r="G155">
        <v>23</v>
      </c>
      <c r="H155">
        <v>26.6</v>
      </c>
      <c r="I155">
        <v>24.2</v>
      </c>
      <c r="J155">
        <v>22.6</v>
      </c>
      <c r="K155">
        <v>0.77270000000000005</v>
      </c>
      <c r="L155">
        <v>0.84209999999999996</v>
      </c>
      <c r="M155">
        <v>0.94120000000000004</v>
      </c>
      <c r="N155">
        <v>16</v>
      </c>
    </row>
    <row r="156" spans="1:14" x14ac:dyDescent="0.15">
      <c r="A156" t="s">
        <v>79</v>
      </c>
      <c r="D156">
        <v>13</v>
      </c>
      <c r="E156">
        <v>11</v>
      </c>
      <c r="F156">
        <v>81</v>
      </c>
      <c r="G156">
        <v>493</v>
      </c>
      <c r="H156">
        <v>5</v>
      </c>
      <c r="I156">
        <v>4.5999999999999996</v>
      </c>
      <c r="J156">
        <v>4.8</v>
      </c>
      <c r="K156">
        <v>0.54549999999999998</v>
      </c>
      <c r="L156">
        <v>0.66669999999999996</v>
      </c>
      <c r="M156">
        <v>0.75</v>
      </c>
      <c r="N156">
        <v>6</v>
      </c>
    </row>
    <row r="157" spans="1:14" x14ac:dyDescent="0.15">
      <c r="A157" t="s">
        <v>0</v>
      </c>
      <c r="D157" t="s">
        <v>3</v>
      </c>
      <c r="E157" t="s">
        <v>4</v>
      </c>
      <c r="F157" t="s">
        <v>5</v>
      </c>
      <c r="G157" t="s">
        <v>70</v>
      </c>
      <c r="H157" t="s">
        <v>13</v>
      </c>
      <c r="I157" t="s">
        <v>14</v>
      </c>
      <c r="J157" t="s">
        <v>15</v>
      </c>
      <c r="K157" t="s">
        <v>18</v>
      </c>
      <c r="L157" t="s">
        <v>19</v>
      </c>
      <c r="M157" t="s">
        <v>20</v>
      </c>
      <c r="N157" t="s">
        <v>71</v>
      </c>
    </row>
    <row r="158" spans="1:14" x14ac:dyDescent="0.15">
      <c r="A158" t="s">
        <v>74</v>
      </c>
      <c r="D158">
        <v>6</v>
      </c>
      <c r="E158">
        <v>6</v>
      </c>
      <c r="F158">
        <v>25</v>
      </c>
      <c r="G158">
        <v>154</v>
      </c>
      <c r="H158">
        <v>12.4</v>
      </c>
      <c r="I158">
        <v>10</v>
      </c>
      <c r="J158">
        <v>5</v>
      </c>
      <c r="K158">
        <v>0.4667</v>
      </c>
      <c r="L158">
        <v>0.63639999999999997</v>
      </c>
      <c r="M158">
        <v>1</v>
      </c>
      <c r="N158">
        <v>7</v>
      </c>
    </row>
    <row r="159" spans="1:14" x14ac:dyDescent="0.15">
      <c r="A159" t="s">
        <v>75</v>
      </c>
      <c r="D159">
        <v>8</v>
      </c>
      <c r="E159">
        <v>8</v>
      </c>
      <c r="F159">
        <v>42</v>
      </c>
      <c r="G159">
        <v>252</v>
      </c>
      <c r="H159">
        <v>1</v>
      </c>
      <c r="I159">
        <v>0.8</v>
      </c>
      <c r="J159">
        <v>0.8</v>
      </c>
      <c r="K159">
        <v>0.16669999999999999</v>
      </c>
      <c r="L159">
        <v>0.33329999999999999</v>
      </c>
      <c r="M159">
        <v>0.5</v>
      </c>
      <c r="N159">
        <v>1</v>
      </c>
    </row>
    <row r="160" spans="1:14" x14ac:dyDescent="0.15">
      <c r="A160" t="s">
        <v>76</v>
      </c>
      <c r="D160">
        <v>0</v>
      </c>
      <c r="E160">
        <v>2</v>
      </c>
      <c r="F160">
        <v>7</v>
      </c>
      <c r="G160">
        <v>12</v>
      </c>
      <c r="H160">
        <v>7.6</v>
      </c>
      <c r="I160">
        <v>6.4</v>
      </c>
      <c r="J160">
        <v>6</v>
      </c>
      <c r="K160">
        <v>0.57140000000000002</v>
      </c>
      <c r="L160">
        <v>0.84209999999999996</v>
      </c>
      <c r="M160">
        <v>0.94120000000000004</v>
      </c>
      <c r="N160">
        <v>16</v>
      </c>
    </row>
    <row r="161" spans="1:14" x14ac:dyDescent="0.15">
      <c r="A161" t="s">
        <v>58</v>
      </c>
      <c r="D161">
        <v>44</v>
      </c>
      <c r="E161">
        <v>37</v>
      </c>
      <c r="F161">
        <v>172</v>
      </c>
      <c r="G161">
        <v>887</v>
      </c>
      <c r="H161">
        <v>4387.8</v>
      </c>
      <c r="I161">
        <v>3819.2</v>
      </c>
      <c r="J161">
        <v>574.6</v>
      </c>
      <c r="K161">
        <v>0.69230000000000003</v>
      </c>
      <c r="L161">
        <v>1</v>
      </c>
      <c r="M161">
        <v>1</v>
      </c>
      <c r="N161">
        <v>8</v>
      </c>
    </row>
    <row r="162" spans="1:14" x14ac:dyDescent="0.15">
      <c r="A162" t="s">
        <v>77</v>
      </c>
      <c r="D162">
        <v>17</v>
      </c>
      <c r="E162">
        <v>15</v>
      </c>
      <c r="F162">
        <v>78</v>
      </c>
      <c r="G162">
        <v>747</v>
      </c>
      <c r="H162">
        <v>5.8</v>
      </c>
      <c r="I162">
        <v>4.8</v>
      </c>
      <c r="J162">
        <v>5.6</v>
      </c>
      <c r="K162">
        <v>0.5333</v>
      </c>
      <c r="L162">
        <v>0.72729999999999995</v>
      </c>
      <c r="M162">
        <v>0.88890000000000002</v>
      </c>
      <c r="N162">
        <v>8</v>
      </c>
    </row>
    <row r="163" spans="1:14" x14ac:dyDescent="0.15">
      <c r="A163" t="s">
        <v>78</v>
      </c>
      <c r="D163">
        <v>2</v>
      </c>
      <c r="E163">
        <v>4</v>
      </c>
      <c r="F163">
        <v>11</v>
      </c>
      <c r="G163">
        <v>24</v>
      </c>
      <c r="H163">
        <v>26.8</v>
      </c>
      <c r="I163">
        <v>24.4</v>
      </c>
      <c r="J163">
        <v>23</v>
      </c>
      <c r="K163">
        <v>0.77270000000000005</v>
      </c>
      <c r="L163">
        <v>0.84209999999999996</v>
      </c>
      <c r="M163">
        <v>0.94120000000000004</v>
      </c>
      <c r="N163">
        <v>16</v>
      </c>
    </row>
    <row r="164" spans="1:14" x14ac:dyDescent="0.15">
      <c r="A164" t="s">
        <v>79</v>
      </c>
      <c r="D164">
        <v>12</v>
      </c>
      <c r="E164">
        <v>12</v>
      </c>
      <c r="F164">
        <v>80</v>
      </c>
      <c r="G164">
        <v>495</v>
      </c>
      <c r="H164">
        <v>5.2</v>
      </c>
      <c r="I164">
        <v>4.5999999999999996</v>
      </c>
      <c r="J164">
        <v>4.8</v>
      </c>
      <c r="K164">
        <v>0.54549999999999998</v>
      </c>
      <c r="L164">
        <v>0.66669999999999996</v>
      </c>
      <c r="M164">
        <v>0.75</v>
      </c>
      <c r="N164">
        <v>6</v>
      </c>
    </row>
    <row r="167" spans="1:14" x14ac:dyDescent="0.15">
      <c r="A167" t="s">
        <v>73</v>
      </c>
    </row>
    <row r="168" spans="1:14" x14ac:dyDescent="0.15">
      <c r="A168" t="s">
        <v>0</v>
      </c>
      <c r="D168" t="s">
        <v>3</v>
      </c>
      <c r="E168" t="s">
        <v>4</v>
      </c>
      <c r="F168" t="s">
        <v>5</v>
      </c>
      <c r="G168" t="s">
        <v>70</v>
      </c>
      <c r="H168" t="s">
        <v>13</v>
      </c>
      <c r="I168" t="s">
        <v>14</v>
      </c>
      <c r="J168" t="s">
        <v>15</v>
      </c>
      <c r="K168" t="s">
        <v>18</v>
      </c>
      <c r="L168" t="s">
        <v>19</v>
      </c>
      <c r="M168" t="s">
        <v>20</v>
      </c>
      <c r="N168" t="s">
        <v>71</v>
      </c>
    </row>
    <row r="169" spans="1:14" x14ac:dyDescent="0.15">
      <c r="A169" t="s">
        <v>74</v>
      </c>
      <c r="D169">
        <v>24</v>
      </c>
      <c r="E169">
        <v>30</v>
      </c>
      <c r="F169">
        <v>122</v>
      </c>
      <c r="G169">
        <v>1340</v>
      </c>
      <c r="H169">
        <v>114.6</v>
      </c>
      <c r="I169">
        <v>107</v>
      </c>
      <c r="J169">
        <v>96.4</v>
      </c>
      <c r="K169">
        <v>0.54120000000000001</v>
      </c>
      <c r="L169">
        <v>0.77310000000000001</v>
      </c>
      <c r="M169">
        <v>0.90200000000000002</v>
      </c>
      <c r="N169">
        <v>92</v>
      </c>
    </row>
    <row r="170" spans="1:14" x14ac:dyDescent="0.15">
      <c r="A170" t="s">
        <v>75</v>
      </c>
      <c r="D170">
        <v>39</v>
      </c>
      <c r="E170">
        <v>37</v>
      </c>
      <c r="F170">
        <v>205</v>
      </c>
      <c r="G170">
        <v>2268</v>
      </c>
      <c r="H170">
        <v>46</v>
      </c>
      <c r="I170">
        <v>40.6</v>
      </c>
      <c r="J170">
        <v>41</v>
      </c>
      <c r="K170">
        <v>0.1807</v>
      </c>
      <c r="L170">
        <v>0.3261</v>
      </c>
      <c r="M170">
        <v>0.3846</v>
      </c>
      <c r="N170">
        <v>15</v>
      </c>
    </row>
    <row r="171" spans="1:14" x14ac:dyDescent="0.15">
      <c r="A171" t="s">
        <v>76</v>
      </c>
      <c r="D171">
        <v>4</v>
      </c>
      <c r="E171">
        <v>10</v>
      </c>
      <c r="F171">
        <v>34</v>
      </c>
      <c r="G171">
        <v>102</v>
      </c>
      <c r="H171">
        <v>110.4</v>
      </c>
      <c r="I171">
        <v>94.6</v>
      </c>
      <c r="J171">
        <v>79.2</v>
      </c>
      <c r="K171">
        <v>0.63300000000000001</v>
      </c>
      <c r="L171">
        <v>0.79069999999999996</v>
      </c>
      <c r="M171">
        <v>0.90839999999999999</v>
      </c>
      <c r="N171">
        <v>238</v>
      </c>
    </row>
    <row r="172" spans="1:14" x14ac:dyDescent="0.15">
      <c r="A172" t="s">
        <v>58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</row>
    <row r="173" spans="1:14" x14ac:dyDescent="0.15">
      <c r="A173" t="s">
        <v>77</v>
      </c>
      <c r="D173">
        <v>84</v>
      </c>
      <c r="E173">
        <v>76</v>
      </c>
      <c r="F173">
        <v>390</v>
      </c>
      <c r="G173">
        <v>6548</v>
      </c>
      <c r="H173">
        <v>57.4</v>
      </c>
      <c r="I173">
        <v>50.6</v>
      </c>
      <c r="J173">
        <v>51.6</v>
      </c>
      <c r="K173">
        <v>0.58450000000000002</v>
      </c>
      <c r="L173">
        <v>0.74419999999999997</v>
      </c>
      <c r="M173">
        <v>0.83660000000000001</v>
      </c>
      <c r="N173">
        <v>128</v>
      </c>
    </row>
    <row r="174" spans="1:14" x14ac:dyDescent="0.15">
      <c r="A174" t="s">
        <v>78</v>
      </c>
      <c r="D174">
        <v>9</v>
      </c>
      <c r="E174">
        <v>15</v>
      </c>
      <c r="F174">
        <v>63</v>
      </c>
      <c r="G174">
        <v>206</v>
      </c>
      <c r="H174">
        <v>251.8</v>
      </c>
      <c r="I174">
        <v>218.8</v>
      </c>
      <c r="J174">
        <v>196</v>
      </c>
      <c r="K174">
        <v>0.7883</v>
      </c>
      <c r="L174">
        <v>0.90839999999999999</v>
      </c>
      <c r="M174">
        <v>0.9587</v>
      </c>
      <c r="N174">
        <v>232</v>
      </c>
    </row>
    <row r="175" spans="1:14" x14ac:dyDescent="0.15">
      <c r="A175" t="s">
        <v>79</v>
      </c>
      <c r="D175">
        <v>62</v>
      </c>
      <c r="E175">
        <v>56</v>
      </c>
      <c r="F175">
        <v>402</v>
      </c>
      <c r="G175">
        <v>4433</v>
      </c>
      <c r="H175">
        <v>72.599999999999994</v>
      </c>
      <c r="I175">
        <v>66.2</v>
      </c>
      <c r="J175">
        <v>65.400000000000006</v>
      </c>
      <c r="K175">
        <v>0.51080000000000003</v>
      </c>
      <c r="L175">
        <v>0.66979999999999995</v>
      </c>
      <c r="M175">
        <v>0.84519999999999995</v>
      </c>
      <c r="N175">
        <v>71</v>
      </c>
    </row>
    <row r="176" spans="1:14" x14ac:dyDescent="0.15">
      <c r="A176" t="s">
        <v>0</v>
      </c>
      <c r="D176" t="s">
        <v>3</v>
      </c>
      <c r="E176" t="s">
        <v>4</v>
      </c>
      <c r="F176" t="s">
        <v>5</v>
      </c>
      <c r="G176" t="s">
        <v>70</v>
      </c>
      <c r="H176" t="s">
        <v>13</v>
      </c>
      <c r="I176" t="s">
        <v>14</v>
      </c>
      <c r="J176" t="s">
        <v>15</v>
      </c>
      <c r="K176" t="s">
        <v>18</v>
      </c>
      <c r="L176" t="s">
        <v>19</v>
      </c>
      <c r="M176" t="s">
        <v>20</v>
      </c>
      <c r="N176" t="s">
        <v>71</v>
      </c>
    </row>
    <row r="177" spans="1:14" x14ac:dyDescent="0.15">
      <c r="A177" t="s">
        <v>74</v>
      </c>
      <c r="D177">
        <v>25</v>
      </c>
      <c r="E177">
        <v>27</v>
      </c>
      <c r="F177">
        <v>120</v>
      </c>
      <c r="G177">
        <v>1339</v>
      </c>
      <c r="H177">
        <v>119</v>
      </c>
      <c r="I177">
        <v>108.8</v>
      </c>
      <c r="J177">
        <v>96</v>
      </c>
      <c r="K177">
        <v>0.54120000000000001</v>
      </c>
      <c r="L177">
        <v>0.77310000000000001</v>
      </c>
      <c r="M177">
        <v>0.90200000000000002</v>
      </c>
      <c r="N177">
        <v>92</v>
      </c>
    </row>
    <row r="178" spans="1:14" x14ac:dyDescent="0.15">
      <c r="A178" t="s">
        <v>75</v>
      </c>
      <c r="D178">
        <v>39</v>
      </c>
      <c r="E178">
        <v>37</v>
      </c>
      <c r="F178">
        <v>202</v>
      </c>
      <c r="G178">
        <v>2266</v>
      </c>
      <c r="H178">
        <v>44.8</v>
      </c>
      <c r="I178">
        <v>40.4</v>
      </c>
      <c r="J178">
        <v>41.4</v>
      </c>
      <c r="K178">
        <v>0.1807</v>
      </c>
      <c r="L178">
        <v>0.3261</v>
      </c>
      <c r="M178">
        <v>0.3846</v>
      </c>
      <c r="N178">
        <v>15</v>
      </c>
    </row>
    <row r="179" spans="1:14" x14ac:dyDescent="0.15">
      <c r="A179" t="s">
        <v>76</v>
      </c>
      <c r="D179">
        <v>4</v>
      </c>
      <c r="E179">
        <v>11</v>
      </c>
      <c r="F179">
        <v>34</v>
      </c>
      <c r="G179">
        <v>101</v>
      </c>
      <c r="H179">
        <v>111</v>
      </c>
      <c r="I179">
        <v>93.4</v>
      </c>
      <c r="J179">
        <v>80</v>
      </c>
      <c r="K179">
        <v>0.63300000000000001</v>
      </c>
      <c r="L179">
        <v>0.79069999999999996</v>
      </c>
      <c r="M179">
        <v>0.90839999999999999</v>
      </c>
      <c r="N179">
        <v>238</v>
      </c>
    </row>
    <row r="180" spans="1:14" x14ac:dyDescent="0.15">
      <c r="A180" t="s">
        <v>58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</row>
    <row r="181" spans="1:14" x14ac:dyDescent="0.15">
      <c r="A181" t="s">
        <v>77</v>
      </c>
      <c r="D181">
        <v>84</v>
      </c>
      <c r="E181">
        <v>76</v>
      </c>
      <c r="F181">
        <v>379</v>
      </c>
      <c r="G181">
        <v>6525</v>
      </c>
      <c r="H181">
        <v>57.6</v>
      </c>
      <c r="I181">
        <v>50.8</v>
      </c>
      <c r="J181">
        <v>52</v>
      </c>
      <c r="K181">
        <v>0.58450000000000002</v>
      </c>
      <c r="L181">
        <v>0.74419999999999997</v>
      </c>
      <c r="M181">
        <v>0.83660000000000001</v>
      </c>
      <c r="N181">
        <v>128</v>
      </c>
    </row>
    <row r="182" spans="1:14" x14ac:dyDescent="0.15">
      <c r="A182" t="s">
        <v>78</v>
      </c>
      <c r="D182">
        <v>8</v>
      </c>
      <c r="E182">
        <v>17</v>
      </c>
      <c r="F182">
        <v>47</v>
      </c>
      <c r="G182">
        <v>207</v>
      </c>
      <c r="H182">
        <v>253.8</v>
      </c>
      <c r="I182">
        <v>220.8</v>
      </c>
      <c r="J182">
        <v>198.6</v>
      </c>
      <c r="K182">
        <v>0.7883</v>
      </c>
      <c r="L182">
        <v>0.90839999999999999</v>
      </c>
      <c r="M182">
        <v>0.9587</v>
      </c>
      <c r="N182">
        <v>232</v>
      </c>
    </row>
    <row r="183" spans="1:14" x14ac:dyDescent="0.15">
      <c r="A183" t="s">
        <v>79</v>
      </c>
      <c r="D183">
        <v>63</v>
      </c>
      <c r="E183">
        <v>57</v>
      </c>
      <c r="F183">
        <v>405</v>
      </c>
      <c r="G183">
        <v>4426</v>
      </c>
      <c r="H183">
        <v>71</v>
      </c>
      <c r="I183">
        <v>66.400000000000006</v>
      </c>
      <c r="J183">
        <v>65.8</v>
      </c>
      <c r="K183">
        <v>0.51080000000000003</v>
      </c>
      <c r="L183">
        <v>0.66979999999999995</v>
      </c>
      <c r="M183">
        <v>0.84519999999999995</v>
      </c>
      <c r="N183">
        <v>71</v>
      </c>
    </row>
    <row r="184" spans="1:14" x14ac:dyDescent="0.15">
      <c r="A184" t="s">
        <v>0</v>
      </c>
      <c r="D184" t="s">
        <v>3</v>
      </c>
      <c r="E184" t="s">
        <v>4</v>
      </c>
      <c r="F184" t="s">
        <v>5</v>
      </c>
      <c r="G184" t="s">
        <v>70</v>
      </c>
      <c r="H184" t="s">
        <v>13</v>
      </c>
      <c r="I184" t="s">
        <v>14</v>
      </c>
      <c r="J184" t="s">
        <v>15</v>
      </c>
      <c r="K184" t="s">
        <v>18</v>
      </c>
      <c r="L184" t="s">
        <v>19</v>
      </c>
      <c r="M184" t="s">
        <v>20</v>
      </c>
      <c r="N184" t="s">
        <v>71</v>
      </c>
    </row>
    <row r="185" spans="1:14" x14ac:dyDescent="0.15">
      <c r="A185" t="s">
        <v>74</v>
      </c>
      <c r="D185">
        <v>25</v>
      </c>
      <c r="E185">
        <v>26</v>
      </c>
      <c r="F185">
        <v>122</v>
      </c>
      <c r="G185">
        <v>1336</v>
      </c>
      <c r="H185">
        <v>118.2</v>
      </c>
      <c r="I185">
        <v>106.8</v>
      </c>
      <c r="J185">
        <v>94</v>
      </c>
      <c r="K185">
        <v>0.54120000000000001</v>
      </c>
      <c r="L185">
        <v>0.77310000000000001</v>
      </c>
      <c r="M185">
        <v>0.90200000000000002</v>
      </c>
      <c r="N185">
        <v>92</v>
      </c>
    </row>
    <row r="186" spans="1:14" x14ac:dyDescent="0.15">
      <c r="A186" t="s">
        <v>75</v>
      </c>
      <c r="D186">
        <v>40</v>
      </c>
      <c r="E186">
        <v>37</v>
      </c>
      <c r="F186">
        <v>204</v>
      </c>
      <c r="G186">
        <v>2246</v>
      </c>
      <c r="H186">
        <v>44.8</v>
      </c>
      <c r="I186">
        <v>41</v>
      </c>
      <c r="J186">
        <v>40.200000000000003</v>
      </c>
      <c r="K186">
        <v>0.1807</v>
      </c>
      <c r="L186">
        <v>0.3261</v>
      </c>
      <c r="M186">
        <v>0.3846</v>
      </c>
      <c r="N186">
        <v>15</v>
      </c>
    </row>
    <row r="187" spans="1:14" x14ac:dyDescent="0.15">
      <c r="A187" t="s">
        <v>76</v>
      </c>
      <c r="D187">
        <v>4</v>
      </c>
      <c r="E187">
        <v>10</v>
      </c>
      <c r="F187">
        <v>36</v>
      </c>
      <c r="G187">
        <v>101</v>
      </c>
      <c r="H187">
        <v>109</v>
      </c>
      <c r="I187">
        <v>94.6</v>
      </c>
      <c r="J187">
        <v>79.599999999999994</v>
      </c>
      <c r="K187">
        <v>0.63300000000000001</v>
      </c>
      <c r="L187">
        <v>0.79069999999999996</v>
      </c>
      <c r="M187">
        <v>0.90839999999999999</v>
      </c>
      <c r="N187">
        <v>238</v>
      </c>
    </row>
    <row r="188" spans="1:14" x14ac:dyDescent="0.15">
      <c r="A188" t="s">
        <v>58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</row>
    <row r="189" spans="1:14" x14ac:dyDescent="0.15">
      <c r="A189" t="s">
        <v>77</v>
      </c>
      <c r="D189">
        <v>84</v>
      </c>
      <c r="E189">
        <v>76</v>
      </c>
      <c r="F189">
        <v>378</v>
      </c>
      <c r="G189">
        <v>6510</v>
      </c>
      <c r="H189">
        <v>57.2</v>
      </c>
      <c r="I189">
        <v>51.2</v>
      </c>
      <c r="J189">
        <v>52.8</v>
      </c>
      <c r="K189">
        <v>0.58450000000000002</v>
      </c>
      <c r="L189">
        <v>0.74419999999999997</v>
      </c>
      <c r="M189">
        <v>0.83660000000000001</v>
      </c>
      <c r="N189">
        <v>128</v>
      </c>
    </row>
    <row r="190" spans="1:14" x14ac:dyDescent="0.15">
      <c r="A190" t="s">
        <v>78</v>
      </c>
      <c r="D190">
        <v>9</v>
      </c>
      <c r="E190">
        <v>31</v>
      </c>
      <c r="F190">
        <v>47</v>
      </c>
      <c r="G190">
        <v>206</v>
      </c>
      <c r="H190">
        <v>253.4</v>
      </c>
      <c r="I190">
        <v>219.4</v>
      </c>
      <c r="J190">
        <v>194.8</v>
      </c>
      <c r="K190">
        <v>0.7883</v>
      </c>
      <c r="L190">
        <v>0.90839999999999999</v>
      </c>
      <c r="M190">
        <v>0.9587</v>
      </c>
      <c r="N190">
        <v>232</v>
      </c>
    </row>
    <row r="191" spans="1:14" x14ac:dyDescent="0.15">
      <c r="A191" t="s">
        <v>79</v>
      </c>
      <c r="D191">
        <v>63</v>
      </c>
      <c r="E191">
        <v>57</v>
      </c>
      <c r="F191">
        <v>410</v>
      </c>
      <c r="G191">
        <v>4437</v>
      </c>
      <c r="H191">
        <v>72</v>
      </c>
      <c r="I191">
        <v>67</v>
      </c>
      <c r="J191">
        <v>66.599999999999994</v>
      </c>
      <c r="K191">
        <v>0.51080000000000003</v>
      </c>
      <c r="L191">
        <v>0.66979999999999995</v>
      </c>
      <c r="M191">
        <v>0.84519999999999995</v>
      </c>
      <c r="N191">
        <v>71</v>
      </c>
    </row>
    <row r="192" spans="1:14" x14ac:dyDescent="0.15">
      <c r="A192" t="s">
        <v>0</v>
      </c>
      <c r="D192" t="s">
        <v>3</v>
      </c>
      <c r="E192" t="s">
        <v>4</v>
      </c>
      <c r="F192" t="s">
        <v>5</v>
      </c>
      <c r="G192" t="s">
        <v>70</v>
      </c>
      <c r="H192" t="s">
        <v>13</v>
      </c>
      <c r="I192" t="s">
        <v>14</v>
      </c>
      <c r="J192" t="s">
        <v>15</v>
      </c>
      <c r="K192" t="s">
        <v>18</v>
      </c>
      <c r="L192" t="s">
        <v>19</v>
      </c>
      <c r="M192" t="s">
        <v>20</v>
      </c>
      <c r="N192" t="s">
        <v>71</v>
      </c>
    </row>
    <row r="193" spans="1:14" x14ac:dyDescent="0.15">
      <c r="A193" t="s">
        <v>74</v>
      </c>
      <c r="D193">
        <v>25</v>
      </c>
      <c r="E193">
        <v>26</v>
      </c>
      <c r="F193">
        <v>121</v>
      </c>
      <c r="G193">
        <v>1365</v>
      </c>
      <c r="H193">
        <v>115</v>
      </c>
      <c r="I193">
        <v>106.6</v>
      </c>
      <c r="J193">
        <v>95</v>
      </c>
      <c r="K193">
        <v>0.54120000000000001</v>
      </c>
      <c r="L193">
        <v>0.77310000000000001</v>
      </c>
      <c r="M193">
        <v>0.90200000000000002</v>
      </c>
      <c r="N193">
        <v>92</v>
      </c>
    </row>
    <row r="194" spans="1:14" x14ac:dyDescent="0.15">
      <c r="A194" t="s">
        <v>75</v>
      </c>
      <c r="D194">
        <v>39</v>
      </c>
      <c r="E194">
        <v>37</v>
      </c>
      <c r="F194">
        <v>205</v>
      </c>
      <c r="G194">
        <v>2243</v>
      </c>
      <c r="H194">
        <v>45</v>
      </c>
      <c r="I194">
        <v>41.2</v>
      </c>
      <c r="J194">
        <v>41.4</v>
      </c>
      <c r="K194">
        <v>0.1807</v>
      </c>
      <c r="L194">
        <v>0.3261</v>
      </c>
      <c r="M194">
        <v>0.3846</v>
      </c>
      <c r="N194">
        <v>15</v>
      </c>
    </row>
    <row r="195" spans="1:14" x14ac:dyDescent="0.15">
      <c r="A195" t="s">
        <v>76</v>
      </c>
      <c r="D195">
        <v>3</v>
      </c>
      <c r="E195">
        <v>9</v>
      </c>
      <c r="F195">
        <v>35</v>
      </c>
      <c r="G195">
        <v>104</v>
      </c>
      <c r="H195">
        <v>110.4</v>
      </c>
      <c r="I195">
        <v>94.4</v>
      </c>
      <c r="J195">
        <v>79</v>
      </c>
      <c r="K195">
        <v>0.63300000000000001</v>
      </c>
      <c r="L195">
        <v>0.79069999999999996</v>
      </c>
      <c r="M195">
        <v>0.90839999999999999</v>
      </c>
      <c r="N195">
        <v>238</v>
      </c>
    </row>
    <row r="196" spans="1:14" x14ac:dyDescent="0.15">
      <c r="A196" t="s">
        <v>58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</row>
    <row r="197" spans="1:14" x14ac:dyDescent="0.15">
      <c r="A197" t="s">
        <v>77</v>
      </c>
      <c r="D197">
        <v>84</v>
      </c>
      <c r="E197">
        <v>75</v>
      </c>
      <c r="F197">
        <v>383</v>
      </c>
      <c r="G197">
        <v>6516</v>
      </c>
      <c r="H197">
        <v>57.4</v>
      </c>
      <c r="I197">
        <v>51.2</v>
      </c>
      <c r="J197">
        <v>52.4</v>
      </c>
      <c r="K197">
        <v>0.58450000000000002</v>
      </c>
      <c r="L197">
        <v>0.74419999999999997</v>
      </c>
      <c r="M197">
        <v>0.83660000000000001</v>
      </c>
      <c r="N197">
        <v>128</v>
      </c>
    </row>
    <row r="198" spans="1:14" x14ac:dyDescent="0.15">
      <c r="A198" t="s">
        <v>78</v>
      </c>
      <c r="D198">
        <v>8</v>
      </c>
      <c r="E198">
        <v>23</v>
      </c>
      <c r="F198">
        <v>47</v>
      </c>
      <c r="G198">
        <v>205</v>
      </c>
      <c r="H198">
        <v>255.6</v>
      </c>
      <c r="I198">
        <v>229.6</v>
      </c>
      <c r="J198">
        <v>200.8</v>
      </c>
      <c r="K198">
        <v>0.7883</v>
      </c>
      <c r="L198">
        <v>0.90839999999999999</v>
      </c>
      <c r="M198">
        <v>0.9587</v>
      </c>
      <c r="N198">
        <v>232</v>
      </c>
    </row>
    <row r="199" spans="1:14" x14ac:dyDescent="0.15">
      <c r="A199" t="s">
        <v>79</v>
      </c>
      <c r="D199">
        <v>62</v>
      </c>
      <c r="E199">
        <v>57</v>
      </c>
      <c r="F199">
        <v>404</v>
      </c>
      <c r="G199">
        <v>4408</v>
      </c>
      <c r="H199">
        <v>72</v>
      </c>
      <c r="I199">
        <v>66</v>
      </c>
      <c r="J199">
        <v>69.2</v>
      </c>
      <c r="K199">
        <v>0.51080000000000003</v>
      </c>
      <c r="L199">
        <v>0.66979999999999995</v>
      </c>
      <c r="M199">
        <v>0.84519999999999995</v>
      </c>
      <c r="N199">
        <v>71</v>
      </c>
    </row>
    <row r="200" spans="1:14" x14ac:dyDescent="0.15">
      <c r="A200" t="s">
        <v>0</v>
      </c>
      <c r="D200" t="s">
        <v>3</v>
      </c>
      <c r="E200" t="s">
        <v>4</v>
      </c>
      <c r="F200" t="s">
        <v>5</v>
      </c>
      <c r="G200" t="s">
        <v>70</v>
      </c>
      <c r="H200" t="s">
        <v>13</v>
      </c>
      <c r="I200" t="s">
        <v>14</v>
      </c>
      <c r="J200" t="s">
        <v>15</v>
      </c>
      <c r="K200" t="s">
        <v>18</v>
      </c>
      <c r="L200" t="s">
        <v>19</v>
      </c>
      <c r="M200" t="s">
        <v>20</v>
      </c>
      <c r="N200" t="s">
        <v>71</v>
      </c>
    </row>
    <row r="201" spans="1:14" x14ac:dyDescent="0.15">
      <c r="A201" t="s">
        <v>74</v>
      </c>
      <c r="D201">
        <v>26</v>
      </c>
      <c r="E201">
        <v>26</v>
      </c>
      <c r="F201">
        <v>122</v>
      </c>
      <c r="G201">
        <v>1359</v>
      </c>
      <c r="H201">
        <v>119</v>
      </c>
      <c r="I201">
        <v>107</v>
      </c>
      <c r="J201">
        <v>97.4</v>
      </c>
      <c r="K201">
        <v>0.54120000000000001</v>
      </c>
      <c r="L201">
        <v>0.77310000000000001</v>
      </c>
      <c r="M201">
        <v>0.90200000000000002</v>
      </c>
      <c r="N201">
        <v>92</v>
      </c>
    </row>
    <row r="202" spans="1:14" x14ac:dyDescent="0.15">
      <c r="A202" t="s">
        <v>75</v>
      </c>
      <c r="D202">
        <v>41</v>
      </c>
      <c r="E202">
        <v>37</v>
      </c>
      <c r="F202">
        <v>203</v>
      </c>
      <c r="G202">
        <v>2314</v>
      </c>
      <c r="H202">
        <v>45</v>
      </c>
      <c r="I202">
        <v>41.2</v>
      </c>
      <c r="J202">
        <v>41.6</v>
      </c>
      <c r="K202">
        <v>0.1807</v>
      </c>
      <c r="L202">
        <v>0.3261</v>
      </c>
      <c r="M202">
        <v>0.3846</v>
      </c>
      <c r="N202">
        <v>15</v>
      </c>
    </row>
    <row r="203" spans="1:14" x14ac:dyDescent="0.15">
      <c r="A203" t="s">
        <v>76</v>
      </c>
      <c r="D203">
        <v>4</v>
      </c>
      <c r="E203">
        <v>9</v>
      </c>
      <c r="F203">
        <v>32</v>
      </c>
      <c r="G203">
        <v>103</v>
      </c>
      <c r="H203">
        <v>108.2</v>
      </c>
      <c r="I203">
        <v>95.2</v>
      </c>
      <c r="J203">
        <v>80.599999999999994</v>
      </c>
      <c r="K203">
        <v>0.63300000000000001</v>
      </c>
      <c r="L203">
        <v>0.79069999999999996</v>
      </c>
      <c r="M203">
        <v>0.90839999999999999</v>
      </c>
      <c r="N203">
        <v>238</v>
      </c>
    </row>
    <row r="204" spans="1:14" x14ac:dyDescent="0.15">
      <c r="A204" t="s">
        <v>58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</row>
    <row r="205" spans="1:14" x14ac:dyDescent="0.15">
      <c r="A205" t="s">
        <v>77</v>
      </c>
      <c r="D205">
        <v>87</v>
      </c>
      <c r="E205">
        <v>75</v>
      </c>
      <c r="F205">
        <v>381</v>
      </c>
      <c r="G205">
        <v>6623</v>
      </c>
      <c r="H205">
        <v>57.8</v>
      </c>
      <c r="I205">
        <v>50.4</v>
      </c>
      <c r="J205">
        <v>52.4</v>
      </c>
      <c r="K205">
        <v>0.58450000000000002</v>
      </c>
      <c r="L205">
        <v>0.74419999999999997</v>
      </c>
      <c r="M205">
        <v>0.83660000000000001</v>
      </c>
      <c r="N205">
        <v>128</v>
      </c>
    </row>
    <row r="206" spans="1:14" x14ac:dyDescent="0.15">
      <c r="A206" t="s">
        <v>78</v>
      </c>
      <c r="D206">
        <v>9</v>
      </c>
      <c r="E206">
        <v>31</v>
      </c>
      <c r="F206">
        <v>47</v>
      </c>
      <c r="G206">
        <v>208</v>
      </c>
      <c r="H206">
        <v>252.4</v>
      </c>
      <c r="I206">
        <v>218.4</v>
      </c>
      <c r="J206">
        <v>195.4</v>
      </c>
      <c r="K206">
        <v>0.7883</v>
      </c>
      <c r="L206">
        <v>0.90839999999999999</v>
      </c>
      <c r="M206">
        <v>0.9587</v>
      </c>
      <c r="N206">
        <v>232</v>
      </c>
    </row>
    <row r="207" spans="1:14" x14ac:dyDescent="0.15">
      <c r="A207" t="s">
        <v>79</v>
      </c>
      <c r="D207">
        <v>62</v>
      </c>
      <c r="E207">
        <v>58</v>
      </c>
      <c r="F207">
        <v>407</v>
      </c>
      <c r="G207">
        <v>4494</v>
      </c>
      <c r="H207">
        <v>73.8</v>
      </c>
      <c r="I207">
        <v>66.400000000000006</v>
      </c>
      <c r="J207">
        <v>67.400000000000006</v>
      </c>
      <c r="K207">
        <v>0.51080000000000003</v>
      </c>
      <c r="L207">
        <v>0.66979999999999995</v>
      </c>
      <c r="M207">
        <v>0.84519999999999995</v>
      </c>
      <c r="N207">
        <v>71</v>
      </c>
    </row>
    <row r="210" spans="1:14" x14ac:dyDescent="0.15">
      <c r="A210" t="s">
        <v>81</v>
      </c>
    </row>
    <row r="211" spans="1:14" x14ac:dyDescent="0.15">
      <c r="A211" t="s">
        <v>0</v>
      </c>
      <c r="D211" t="s">
        <v>3</v>
      </c>
      <c r="E211" t="s">
        <v>4</v>
      </c>
      <c r="F211" t="s">
        <v>5</v>
      </c>
      <c r="G211" t="s">
        <v>70</v>
      </c>
      <c r="H211" t="s">
        <v>13</v>
      </c>
      <c r="I211" t="s">
        <v>14</v>
      </c>
      <c r="J211" t="s">
        <v>15</v>
      </c>
      <c r="K211" t="s">
        <v>18</v>
      </c>
      <c r="L211" t="s">
        <v>19</v>
      </c>
      <c r="M211" t="s">
        <v>20</v>
      </c>
      <c r="N211" t="s">
        <v>71</v>
      </c>
    </row>
    <row r="212" spans="1:14" x14ac:dyDescent="0.15">
      <c r="A212" t="s">
        <v>74</v>
      </c>
      <c r="D212">
        <f>AVERAGE(D201,D193,D185,D177,D169)</f>
        <v>25</v>
      </c>
      <c r="E212">
        <f t="shared" ref="E212:N212" si="10">AVERAGE(E201,E193,E185,E177,E169)</f>
        <v>27</v>
      </c>
      <c r="F212">
        <f t="shared" si="10"/>
        <v>121.4</v>
      </c>
      <c r="G212">
        <f t="shared" si="10"/>
        <v>1347.8</v>
      </c>
      <c r="H212">
        <f t="shared" si="10"/>
        <v>117.16</v>
      </c>
      <c r="I212">
        <f t="shared" si="10"/>
        <v>107.24000000000001</v>
      </c>
      <c r="J212">
        <f t="shared" si="10"/>
        <v>95.759999999999991</v>
      </c>
      <c r="K212">
        <f t="shared" si="10"/>
        <v>0.54120000000000001</v>
      </c>
      <c r="L212">
        <f t="shared" si="10"/>
        <v>0.77310000000000001</v>
      </c>
      <c r="M212">
        <f t="shared" si="10"/>
        <v>0.90199999999999991</v>
      </c>
      <c r="N212">
        <f t="shared" si="10"/>
        <v>92</v>
      </c>
    </row>
    <row r="213" spans="1:14" x14ac:dyDescent="0.15">
      <c r="A213" t="s">
        <v>75</v>
      </c>
      <c r="D213">
        <f t="shared" ref="D213:N213" si="11">AVERAGE(D202,D194,D186,D178,D170)</f>
        <v>39.6</v>
      </c>
      <c r="E213">
        <f t="shared" si="11"/>
        <v>37</v>
      </c>
      <c r="F213">
        <f t="shared" si="11"/>
        <v>203.8</v>
      </c>
      <c r="G213">
        <f t="shared" si="11"/>
        <v>2267.4</v>
      </c>
      <c r="H213">
        <f t="shared" si="11"/>
        <v>45.120000000000005</v>
      </c>
      <c r="I213">
        <f t="shared" si="11"/>
        <v>40.880000000000003</v>
      </c>
      <c r="J213">
        <f t="shared" si="11"/>
        <v>41.12</v>
      </c>
      <c r="K213">
        <f t="shared" si="11"/>
        <v>0.1807</v>
      </c>
      <c r="L213">
        <f t="shared" si="11"/>
        <v>0.3261</v>
      </c>
      <c r="M213">
        <f t="shared" si="11"/>
        <v>0.3846</v>
      </c>
      <c r="N213">
        <f t="shared" si="11"/>
        <v>15</v>
      </c>
    </row>
    <row r="214" spans="1:14" x14ac:dyDescent="0.15">
      <c r="A214" t="s">
        <v>76</v>
      </c>
      <c r="D214">
        <f t="shared" ref="D214:N214" si="12">AVERAGE(D203,D195,D187,D179,D171)</f>
        <v>3.8</v>
      </c>
      <c r="E214">
        <f t="shared" si="12"/>
        <v>9.8000000000000007</v>
      </c>
      <c r="F214">
        <f t="shared" si="12"/>
        <v>34.200000000000003</v>
      </c>
      <c r="G214">
        <f t="shared" si="12"/>
        <v>102.2</v>
      </c>
      <c r="H214">
        <f t="shared" si="12"/>
        <v>109.8</v>
      </c>
      <c r="I214">
        <f t="shared" si="12"/>
        <v>94.440000000000012</v>
      </c>
      <c r="J214">
        <f t="shared" si="12"/>
        <v>79.679999999999993</v>
      </c>
      <c r="K214">
        <f t="shared" si="12"/>
        <v>0.63300000000000001</v>
      </c>
      <c r="L214">
        <f t="shared" si="12"/>
        <v>0.79069999999999996</v>
      </c>
      <c r="M214">
        <f t="shared" si="12"/>
        <v>0.90839999999999999</v>
      </c>
      <c r="N214">
        <f t="shared" si="12"/>
        <v>238</v>
      </c>
    </row>
    <row r="215" spans="1:14" x14ac:dyDescent="0.15">
      <c r="A215" t="s">
        <v>58</v>
      </c>
      <c r="D215">
        <f t="shared" ref="D215:N215" si="13">AVERAGE(D204,D196,D188,D180,D172)</f>
        <v>1</v>
      </c>
      <c r="E215">
        <f t="shared" si="13"/>
        <v>1</v>
      </c>
      <c r="F215">
        <f t="shared" si="13"/>
        <v>1</v>
      </c>
      <c r="G215">
        <f t="shared" si="13"/>
        <v>1</v>
      </c>
      <c r="H215">
        <f t="shared" si="13"/>
        <v>1</v>
      </c>
      <c r="I215">
        <f t="shared" si="13"/>
        <v>1</v>
      </c>
      <c r="J215">
        <f t="shared" si="13"/>
        <v>1</v>
      </c>
      <c r="K215">
        <f t="shared" si="13"/>
        <v>1</v>
      </c>
      <c r="L215">
        <f t="shared" si="13"/>
        <v>1</v>
      </c>
      <c r="M215">
        <f t="shared" si="13"/>
        <v>1</v>
      </c>
      <c r="N215">
        <f t="shared" si="13"/>
        <v>1</v>
      </c>
    </row>
    <row r="216" spans="1:14" x14ac:dyDescent="0.15">
      <c r="A216" t="s">
        <v>77</v>
      </c>
      <c r="D216">
        <f t="shared" ref="D216:N216" si="14">AVERAGE(D205,D197,D189,D181,D173)</f>
        <v>84.6</v>
      </c>
      <c r="E216">
        <f t="shared" si="14"/>
        <v>75.599999999999994</v>
      </c>
      <c r="F216">
        <f t="shared" si="14"/>
        <v>382.2</v>
      </c>
      <c r="G216">
        <f t="shared" si="14"/>
        <v>6544.4</v>
      </c>
      <c r="H216">
        <f t="shared" si="14"/>
        <v>57.48</v>
      </c>
      <c r="I216">
        <f t="shared" si="14"/>
        <v>50.84</v>
      </c>
      <c r="J216">
        <f t="shared" si="14"/>
        <v>52.239999999999995</v>
      </c>
      <c r="K216">
        <f t="shared" si="14"/>
        <v>0.58450000000000002</v>
      </c>
      <c r="L216">
        <f t="shared" si="14"/>
        <v>0.74419999999999997</v>
      </c>
      <c r="M216">
        <f t="shared" si="14"/>
        <v>0.83660000000000001</v>
      </c>
      <c r="N216">
        <f t="shared" si="14"/>
        <v>128</v>
      </c>
    </row>
    <row r="217" spans="1:14" x14ac:dyDescent="0.15">
      <c r="A217" t="s">
        <v>78</v>
      </c>
      <c r="D217">
        <f t="shared" ref="D217:N217" si="15">AVERAGE(D206,D198,D190,D182,D174)</f>
        <v>8.6</v>
      </c>
      <c r="E217">
        <f t="shared" si="15"/>
        <v>23.4</v>
      </c>
      <c r="F217">
        <f t="shared" si="15"/>
        <v>50.2</v>
      </c>
      <c r="G217">
        <f t="shared" si="15"/>
        <v>206.4</v>
      </c>
      <c r="H217">
        <f t="shared" si="15"/>
        <v>253.4</v>
      </c>
      <c r="I217">
        <f t="shared" si="15"/>
        <v>221.4</v>
      </c>
      <c r="J217">
        <f t="shared" si="15"/>
        <v>197.12</v>
      </c>
      <c r="K217">
        <f t="shared" si="15"/>
        <v>0.7883</v>
      </c>
      <c r="L217">
        <f t="shared" si="15"/>
        <v>0.90839999999999999</v>
      </c>
      <c r="M217">
        <f t="shared" si="15"/>
        <v>0.9587</v>
      </c>
      <c r="N217">
        <f t="shared" si="15"/>
        <v>232</v>
      </c>
    </row>
    <row r="218" spans="1:14" x14ac:dyDescent="0.15">
      <c r="A218" t="s">
        <v>79</v>
      </c>
      <c r="D218">
        <f t="shared" ref="D218:N218" si="16">AVERAGE(D207,D199,D191,D183,D175)</f>
        <v>62.4</v>
      </c>
      <c r="E218">
        <f t="shared" si="16"/>
        <v>57</v>
      </c>
      <c r="F218">
        <f t="shared" si="16"/>
        <v>405.6</v>
      </c>
      <c r="G218">
        <f t="shared" si="16"/>
        <v>4439.6000000000004</v>
      </c>
      <c r="H218">
        <f t="shared" si="16"/>
        <v>72.28</v>
      </c>
      <c r="I218">
        <f t="shared" si="16"/>
        <v>66.400000000000006</v>
      </c>
      <c r="J218">
        <f t="shared" si="16"/>
        <v>66.88</v>
      </c>
      <c r="K218">
        <f t="shared" si="16"/>
        <v>0.51080000000000003</v>
      </c>
      <c r="L218">
        <f t="shared" si="16"/>
        <v>0.66979999999999995</v>
      </c>
      <c r="M218">
        <f t="shared" si="16"/>
        <v>0.84519999999999995</v>
      </c>
      <c r="N218">
        <f t="shared" si="16"/>
        <v>71</v>
      </c>
    </row>
  </sheetData>
  <sortState ref="A22:N28">
    <sortCondition ref="B22:B28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static</vt:lpstr>
      <vt:lpstr>dynamic</vt:lpstr>
    </vt:vector>
  </TitlesOfParts>
  <Company>thu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cp:lastPrinted>2015-05-25T02:52:31Z</cp:lastPrinted>
  <dcterms:created xsi:type="dcterms:W3CDTF">2015-05-20T08:23:22Z</dcterms:created>
  <dcterms:modified xsi:type="dcterms:W3CDTF">2015-05-25T09:40:29Z</dcterms:modified>
</cp:coreProperties>
</file>