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ien\Documents\Git\LED-PCB-V1\HW\"/>
    </mc:Choice>
  </mc:AlternateContent>
  <xr:revisionPtr revIDLastSave="0" documentId="13_ncr:1_{4DD92E50-52E3-4E65-9D02-C6C98479D6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5" i="1"/>
  <c r="F11" i="1"/>
  <c r="F5" i="1"/>
  <c r="F3" i="1"/>
  <c r="F4" i="1"/>
  <c r="F14" i="1" l="1"/>
</calcChain>
</file>

<file path=xl/sharedStrings.xml><?xml version="1.0" encoding="utf-8"?>
<sst xmlns="http://schemas.openxmlformats.org/spreadsheetml/2006/main" count="58" uniqueCount="57">
  <si>
    <t>Reference</t>
  </si>
  <si>
    <t>Qty</t>
  </si>
  <si>
    <t>Value</t>
  </si>
  <si>
    <t>Footprint</t>
  </si>
  <si>
    <t>REF 1</t>
  </si>
  <si>
    <t>Prix 1 CHF</t>
  </si>
  <si>
    <t>REF 2</t>
  </si>
  <si>
    <t>Prix 2 CHF</t>
  </si>
  <si>
    <t>REF 3</t>
  </si>
  <si>
    <t>Prix 3 CHF</t>
  </si>
  <si>
    <t>5v to 3v3</t>
  </si>
  <si>
    <t>Package_TO_SOT_SMD:TO-252-3_TabPin2</t>
  </si>
  <si>
    <t>AZ1117CR-3.3TRG1</t>
  </si>
  <si>
    <t>12v to 5v</t>
  </si>
  <si>
    <t>Condensateurs : C1, C2, C3, C4, C6, C7, C9, C10, C11, C15</t>
  </si>
  <si>
    <t>100nF</t>
  </si>
  <si>
    <t>Condensateurs : C5, C8</t>
  </si>
  <si>
    <t>1000uF/50V</t>
  </si>
  <si>
    <t>A768MS108M1CLAE015</t>
  </si>
  <si>
    <t>Condensateurs : C12, C13, C14</t>
  </si>
  <si>
    <t>1uF</t>
  </si>
  <si>
    <t>GRM155C71C105KE11D</t>
  </si>
  <si>
    <t>Microcontrôleur</t>
  </si>
  <si>
    <t>ESP32</t>
  </si>
  <si>
    <t>ESP32-S3-WROOM-1-N8</t>
  </si>
  <si>
    <t>Fusible F1</t>
  </si>
  <si>
    <t>7A</t>
  </si>
  <si>
    <t>Connecteur USB C : J1</t>
  </si>
  <si>
    <t>USB_C_Receptacle</t>
  </si>
  <si>
    <t>Connecteurs de sortie : J5, J7</t>
  </si>
  <si>
    <t>4 pins right angle</t>
  </si>
  <si>
    <t>39-30-3041</t>
  </si>
  <si>
    <t>Connecteur d'alimentation</t>
  </si>
  <si>
    <t>Jack-DC</t>
  </si>
  <si>
    <t>PJ-057AH</t>
  </si>
  <si>
    <t xml:space="preserve">0.965	</t>
  </si>
  <si>
    <t>Level shifter</t>
  </si>
  <si>
    <t>0-3.3V to 0-5V</t>
  </si>
  <si>
    <t>TXS0102DCT</t>
  </si>
  <si>
    <t>0.929</t>
  </si>
  <si>
    <t>216990-0002</t>
  </si>
  <si>
    <t>Porte fusible</t>
  </si>
  <si>
    <t>0031.8201.G</t>
  </si>
  <si>
    <t>Porte fuse 5*20mm</t>
  </si>
  <si>
    <t>5MF 7-R</t>
  </si>
  <si>
    <t xml:space="preserve"> 0.406	</t>
  </si>
  <si>
    <t>0235007.MXP</t>
  </si>
  <si>
    <t>0.541</t>
  </si>
  <si>
    <t>BK1/GMA-7-R</t>
  </si>
  <si>
    <t>TSR-1-2450</t>
  </si>
  <si>
    <t>DCDC</t>
  </si>
  <si>
    <t>Régulateur</t>
  </si>
  <si>
    <t>MCASU105SB7104KFNA01</t>
  </si>
  <si>
    <t>Nb PCB</t>
  </si>
  <si>
    <t>EMZS250ARA102MJA0G</t>
  </si>
  <si>
    <t>BK1/HTC-100M</t>
  </si>
  <si>
    <t>694106301002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</si>
</sst>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0" borderId="10" xfId="0" applyFont="1" applyBorder="1"/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85" zoomScaleNormal="85" workbookViewId="0">
      <selection activeCell="H12" sqref="H12"/>
    </sheetView>
  </sheetViews>
  <sheetFormatPr baseColWidth="10" defaultRowHeight="14.4" x14ac:dyDescent="0.3"/>
  <cols>
    <col min="1" max="1" width="51" customWidth="1"/>
    <col min="3" max="3" width="25.109375" customWidth="1"/>
    <col min="4" max="4" width="41.109375" customWidth="1"/>
    <col min="5" max="5" width="25.88671875" customWidth="1"/>
    <col min="6" max="6" width="10" customWidth="1"/>
    <col min="7" max="7" width="32.33203125" customWidth="1"/>
    <col min="8" max="8" width="10" customWidth="1"/>
    <col min="9" max="9" width="30.109375" customWidth="1"/>
    <col min="10" max="10" width="10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 t="s">
        <v>51</v>
      </c>
      <c r="B2" s="1">
        <v>1</v>
      </c>
      <c r="C2" s="1" t="s">
        <v>10</v>
      </c>
      <c r="D2" s="1" t="s">
        <v>11</v>
      </c>
      <c r="E2" s="1" t="s">
        <v>12</v>
      </c>
      <c r="F2" s="1">
        <v>0.307</v>
      </c>
      <c r="G2" s="1"/>
      <c r="H2" s="1"/>
      <c r="I2" s="1"/>
      <c r="J2" s="1"/>
    </row>
    <row r="3" spans="1:10" x14ac:dyDescent="0.3">
      <c r="A3" s="1" t="s">
        <v>50</v>
      </c>
      <c r="B3" s="1">
        <v>1</v>
      </c>
      <c r="C3" s="1" t="s">
        <v>13</v>
      </c>
      <c r="D3" s="1" t="s">
        <v>11</v>
      </c>
      <c r="E3" s="1" t="s">
        <v>49</v>
      </c>
      <c r="F3" s="4">
        <f>4.99*1</f>
        <v>4.99</v>
      </c>
      <c r="G3" s="1"/>
      <c r="H3" s="1"/>
      <c r="I3" s="1"/>
      <c r="J3" s="1"/>
    </row>
    <row r="4" spans="1:10" x14ac:dyDescent="0.3">
      <c r="A4" s="1" t="s">
        <v>14</v>
      </c>
      <c r="B4" s="1">
        <v>10</v>
      </c>
      <c r="C4" s="1" t="s">
        <v>15</v>
      </c>
      <c r="D4" s="1"/>
      <c r="E4" s="5" t="s">
        <v>52</v>
      </c>
      <c r="F4" s="1">
        <f>0.049*B4</f>
        <v>0.49</v>
      </c>
      <c r="G4" s="1"/>
      <c r="H4" s="1"/>
      <c r="I4" s="1"/>
      <c r="J4" s="1"/>
    </row>
    <row r="5" spans="1:10" x14ac:dyDescent="0.3">
      <c r="A5" s="1" t="s">
        <v>16</v>
      </c>
      <c r="B5" s="1">
        <v>2</v>
      </c>
      <c r="C5" s="1" t="s">
        <v>17</v>
      </c>
      <c r="D5" s="1"/>
      <c r="E5" s="1" t="s">
        <v>18</v>
      </c>
      <c r="F5" s="1">
        <f>0.821*2</f>
        <v>1.6419999999999999</v>
      </c>
      <c r="G5" s="1" t="s">
        <v>54</v>
      </c>
      <c r="H5" s="1">
        <f>0.785*2</f>
        <v>1.57</v>
      </c>
      <c r="I5" s="1"/>
      <c r="J5" s="1"/>
    </row>
    <row r="6" spans="1:10" x14ac:dyDescent="0.3">
      <c r="A6" s="1" t="s">
        <v>19</v>
      </c>
      <c r="B6" s="1">
        <v>3</v>
      </c>
      <c r="C6" s="1" t="s">
        <v>20</v>
      </c>
      <c r="D6" s="1"/>
      <c r="E6" s="1" t="s">
        <v>21</v>
      </c>
      <c r="F6" s="1">
        <f>0.09*3</f>
        <v>0.27</v>
      </c>
      <c r="G6" s="1"/>
      <c r="H6" s="1"/>
      <c r="I6" s="1"/>
      <c r="J6" s="1"/>
    </row>
    <row r="7" spans="1:10" x14ac:dyDescent="0.3">
      <c r="A7" s="1" t="s">
        <v>22</v>
      </c>
      <c r="B7" s="1">
        <v>1</v>
      </c>
      <c r="C7" s="1" t="s">
        <v>23</v>
      </c>
      <c r="D7" s="1"/>
      <c r="E7" s="1" t="s">
        <v>24</v>
      </c>
      <c r="F7" s="1">
        <v>2.89</v>
      </c>
      <c r="G7" s="1"/>
      <c r="H7" s="1"/>
      <c r="I7" s="1"/>
      <c r="J7" s="1"/>
    </row>
    <row r="8" spans="1:10" x14ac:dyDescent="0.3">
      <c r="A8" s="1" t="s">
        <v>25</v>
      </c>
      <c r="B8" s="1">
        <v>1</v>
      </c>
      <c r="C8" s="1" t="s">
        <v>26</v>
      </c>
      <c r="D8" s="1"/>
      <c r="E8" s="1" t="s">
        <v>44</v>
      </c>
      <c r="F8" s="1">
        <v>0.54100000000000004</v>
      </c>
      <c r="G8" s="1" t="s">
        <v>46</v>
      </c>
      <c r="H8" s="1" t="s">
        <v>45</v>
      </c>
      <c r="I8" s="1" t="s">
        <v>48</v>
      </c>
      <c r="J8" s="3" t="s">
        <v>47</v>
      </c>
    </row>
    <row r="9" spans="1:10" x14ac:dyDescent="0.3">
      <c r="A9" s="1" t="s">
        <v>41</v>
      </c>
      <c r="B9" s="1">
        <v>1</v>
      </c>
      <c r="C9" s="1" t="s">
        <v>43</v>
      </c>
      <c r="D9" s="1"/>
      <c r="E9" s="1" t="s">
        <v>42</v>
      </c>
      <c r="F9" s="1">
        <v>0.76700000000000002</v>
      </c>
      <c r="G9" s="1" t="s">
        <v>55</v>
      </c>
      <c r="H9" s="1">
        <v>0.72199999999999998</v>
      </c>
      <c r="I9" s="1"/>
      <c r="J9" s="1"/>
    </row>
    <row r="10" spans="1:10" x14ac:dyDescent="0.3">
      <c r="A10" s="1" t="s">
        <v>27</v>
      </c>
      <c r="B10" s="1">
        <v>1</v>
      </c>
      <c r="C10" s="1" t="s">
        <v>28</v>
      </c>
      <c r="D10" s="1"/>
      <c r="E10" s="1" t="s">
        <v>40</v>
      </c>
      <c r="F10" s="1">
        <v>0.83699999999999997</v>
      </c>
      <c r="G10" s="1"/>
      <c r="H10" s="1"/>
      <c r="I10" s="1"/>
      <c r="J10" s="1"/>
    </row>
    <row r="11" spans="1:10" x14ac:dyDescent="0.3">
      <c r="A11" s="1" t="s">
        <v>29</v>
      </c>
      <c r="B11" s="1">
        <v>2</v>
      </c>
      <c r="C11" s="1" t="s">
        <v>30</v>
      </c>
      <c r="D11" s="1"/>
      <c r="E11" s="1" t="s">
        <v>31</v>
      </c>
      <c r="F11" s="1">
        <f>0.776*2</f>
        <v>1.552</v>
      </c>
      <c r="G11" s="1"/>
      <c r="H11" s="1"/>
      <c r="I11" s="1"/>
      <c r="J11" s="1"/>
    </row>
    <row r="12" spans="1:10" x14ac:dyDescent="0.3">
      <c r="A12" s="1" t="s">
        <v>32</v>
      </c>
      <c r="B12" s="1">
        <v>1</v>
      </c>
      <c r="C12" s="1" t="s">
        <v>33</v>
      </c>
      <c r="D12" s="1"/>
      <c r="E12" s="1" t="s">
        <v>34</v>
      </c>
      <c r="F12" s="1" t="s">
        <v>35</v>
      </c>
      <c r="G12" s="7" t="s">
        <v>56</v>
      </c>
      <c r="H12" s="1">
        <v>0.92100000000000004</v>
      </c>
      <c r="I12" s="1"/>
      <c r="J12" s="1"/>
    </row>
    <row r="13" spans="1:10" x14ac:dyDescent="0.3">
      <c r="A13" s="1" t="s">
        <v>36</v>
      </c>
      <c r="B13" s="1">
        <v>1</v>
      </c>
      <c r="C13" s="1" t="s">
        <v>37</v>
      </c>
      <c r="D13" s="1"/>
      <c r="E13" s="1" t="s">
        <v>38</v>
      </c>
      <c r="F13" s="1" t="s">
        <v>39</v>
      </c>
      <c r="G13" s="1"/>
      <c r="H13" s="1"/>
      <c r="I13" s="1"/>
      <c r="J13" s="1"/>
    </row>
    <row r="14" spans="1:10" x14ac:dyDescent="0.3">
      <c r="F14">
        <f>SUM(F2:F13)</f>
        <v>14.286</v>
      </c>
    </row>
    <row r="15" spans="1:10" x14ac:dyDescent="0.3">
      <c r="A15" s="6" t="s">
        <v>53</v>
      </c>
    </row>
    <row r="16" spans="1:10" x14ac:dyDescent="0.3">
      <c r="A16">
        <v>10</v>
      </c>
    </row>
  </sheetData>
  <pageMargins left="0.7" right="0.7" top="0.75" bottom="0.75" header="0.3" footer="0.3"/>
  <pageSetup paperSize="2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Softcar-ELEC</dc:creator>
  <cp:lastModifiedBy>Julien Viennet</cp:lastModifiedBy>
  <dcterms:created xsi:type="dcterms:W3CDTF">2023-10-11T15:39:56Z</dcterms:created>
  <dcterms:modified xsi:type="dcterms:W3CDTF">2023-10-19T17:27:13Z</dcterms:modified>
</cp:coreProperties>
</file>