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75" yWindow="630" windowWidth="19440" windowHeight="8955" activeTab="12"/>
  </bookViews>
  <sheets>
    <sheet name="2001" sheetId="1" r:id="rId1"/>
    <sheet name="2002" sheetId="2" r:id="rId2"/>
    <sheet name="2003" sheetId="3" r:id="rId3"/>
    <sheet name="2004" sheetId="4" r:id="rId4"/>
    <sheet name="2005" sheetId="5" r:id="rId5"/>
    <sheet name="2006" sheetId="6" r:id="rId6"/>
    <sheet name="2007" sheetId="7" r:id="rId7"/>
    <sheet name="2008" sheetId="8" r:id="rId8"/>
    <sheet name="2009" sheetId="9" r:id="rId9"/>
    <sheet name="2010" sheetId="10" r:id="rId10"/>
    <sheet name="2011" sheetId="11" r:id="rId11"/>
    <sheet name="2012" sheetId="12" r:id="rId12"/>
    <sheet name="2013" sheetId="13" r:id="rId13"/>
  </sheets>
  <calcPr calcId="145621"/>
</workbook>
</file>

<file path=xl/calcChain.xml><?xml version="1.0" encoding="utf-8"?>
<calcChain xmlns="http://schemas.openxmlformats.org/spreadsheetml/2006/main">
  <c r="A1" i="13" l="1"/>
  <c r="C4" i="13"/>
  <c r="A4" i="13"/>
  <c r="G4" i="13"/>
  <c r="E2" i="13"/>
  <c r="H4" i="12"/>
  <c r="F4" i="12"/>
  <c r="C4" i="12"/>
  <c r="A4" i="12"/>
  <c r="G4" i="11"/>
  <c r="D4" i="11"/>
  <c r="B4" i="11"/>
  <c r="E2" i="11"/>
  <c r="G4" i="10"/>
  <c r="D4" i="10"/>
  <c r="B4" i="10"/>
  <c r="E2" i="10"/>
  <c r="G4" i="9"/>
  <c r="D4" i="9"/>
  <c r="B4" i="9"/>
  <c r="E2" i="9"/>
  <c r="G4" i="8"/>
  <c r="D4" i="8"/>
  <c r="B4" i="8"/>
  <c r="E2" i="8"/>
  <c r="G4" i="7"/>
  <c r="D4" i="7"/>
  <c r="B4" i="7"/>
  <c r="E2" i="7"/>
  <c r="G4" i="6"/>
  <c r="D4" i="6"/>
  <c r="B4" i="6"/>
  <c r="E2" i="6"/>
  <c r="C4" i="5"/>
  <c r="A4" i="5"/>
  <c r="G4" i="5"/>
  <c r="E2" i="5"/>
  <c r="G4" i="4"/>
  <c r="D4" i="4"/>
  <c r="B4" i="4"/>
  <c r="E2" i="4"/>
  <c r="H4" i="3"/>
  <c r="F4" i="3"/>
  <c r="C4" i="3"/>
  <c r="A4" i="3"/>
  <c r="D4" i="13"/>
  <c r="B4" i="13"/>
  <c r="H4" i="13"/>
  <c r="F4" i="13"/>
  <c r="E2" i="12"/>
  <c r="G4" i="12"/>
  <c r="D4" i="12"/>
  <c r="B4" i="12"/>
  <c r="H4" i="11"/>
  <c r="F4" i="11"/>
  <c r="C4" i="11"/>
  <c r="A4" i="11"/>
  <c r="H4" i="10"/>
  <c r="F4" i="10"/>
  <c r="C4" i="10"/>
  <c r="A4" i="10"/>
  <c r="H4" i="9"/>
  <c r="F4" i="9"/>
  <c r="C4" i="9"/>
  <c r="A4" i="9"/>
  <c r="H4" i="8"/>
  <c r="F4" i="8"/>
  <c r="C4" i="8"/>
  <c r="A4" i="8"/>
  <c r="H4" i="7"/>
  <c r="F4" i="7"/>
  <c r="C4" i="7"/>
  <c r="A4" i="7"/>
  <c r="H4" i="6"/>
  <c r="F4" i="6"/>
  <c r="C4" i="6"/>
  <c r="A4" i="6"/>
  <c r="D4" i="5"/>
  <c r="B4" i="5"/>
  <c r="H4" i="5"/>
  <c r="F4" i="5"/>
  <c r="H4" i="4"/>
  <c r="F4" i="4"/>
  <c r="C4" i="4"/>
  <c r="A4" i="4"/>
  <c r="E2" i="3"/>
  <c r="G4" i="3"/>
  <c r="D4" i="3"/>
  <c r="B4" i="3"/>
  <c r="E4" i="13" l="1"/>
  <c r="A1" i="12"/>
  <c r="E4" i="12" l="1"/>
  <c r="A1" i="11"/>
  <c r="E4" i="11" l="1"/>
  <c r="A1" i="10"/>
  <c r="E4" i="10" l="1"/>
  <c r="A1" i="9"/>
  <c r="E4" i="9" l="1"/>
  <c r="A1" i="8"/>
  <c r="E4" i="8" l="1"/>
  <c r="A1" i="7"/>
  <c r="E4" i="7" l="1"/>
  <c r="A1" i="6"/>
  <c r="E4" i="6" l="1"/>
  <c r="A1" i="5"/>
  <c r="E4" i="5" l="1"/>
  <c r="A1" i="4"/>
  <c r="E4" i="4" l="1"/>
  <c r="A1" i="3"/>
  <c r="E2" i="2"/>
  <c r="G4" i="2"/>
  <c r="D4" i="2"/>
  <c r="B4" i="2"/>
  <c r="H4" i="2"/>
  <c r="F4" i="2"/>
  <c r="C4" i="2"/>
  <c r="A4" i="2"/>
  <c r="E4" i="3" l="1"/>
  <c r="A1" i="2"/>
  <c r="A4" i="1"/>
  <c r="C4" i="1"/>
  <c r="H4" i="1"/>
  <c r="F4" i="1"/>
  <c r="B4" i="1"/>
  <c r="D4" i="1"/>
  <c r="E2" i="1"/>
  <c r="G4" i="1"/>
  <c r="E4" i="2" l="1"/>
  <c r="E4" i="1"/>
</calcChain>
</file>

<file path=xl/sharedStrings.xml><?xml version="1.0" encoding="utf-8"?>
<sst xmlns="http://schemas.openxmlformats.org/spreadsheetml/2006/main" count="121" uniqueCount="13">
  <si>
    <t>Owner Name</t>
  </si>
  <si>
    <t>Investor Sub-Type</t>
  </si>
  <si>
    <t>City</t>
  </si>
  <si>
    <t>Country</t>
  </si>
  <si>
    <t>shares</t>
  </si>
  <si>
    <t>% O/S</t>
  </si>
  <si>
    <t>% Pos Chg</t>
  </si>
  <si>
    <t>Shares Held</t>
  </si>
  <si>
    <t>Pos Chg</t>
  </si>
  <si>
    <t>Spain</t>
  </si>
  <si>
    <t>Villafranca del Penedés</t>
  </si>
  <si>
    <t>Investment Advisor</t>
  </si>
  <si>
    <t>BMN Gestión de Activos S.G.I.I.C.,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</si>
</sst>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Alignment="1"/>
    <xf numFmtId="38" fontId="0" fillId="2" borderId="0" xfId="0" applyNumberFormat="1" applyFill="1" applyAlignment="1"/>
    <xf numFmtId="38" fontId="0" fillId="0" borderId="0" xfId="0" applyNumberFormat="1" applyAlignment="1"/>
    <xf numFmtId="38" fontId="1" fillId="2" borderId="0" xfId="0" applyNumberFormat="1" applyFont="1" applyFill="1" applyAlignment="1"/>
    <xf numFmtId="38" fontId="1" fillId="0" borderId="0" xfId="0" applyNumberFormat="1" applyFont="1" applyAlignment="1"/>
    <xf numFmtId="10" fontId="0" fillId="2" borderId="0" xfId="0" applyNumberFormat="1" applyFill="1" applyAlignment="1"/>
    <xf numFmtId="10" fontId="0" fillId="0" borderId="0" xfId="0" applyNumberFormat="1" applyAlignment="1"/>
    <xf numFmtId="0" fontId="0" fillId="0" borderId="0" xfId="0" applyNumberFormat="1"/>
    <xf numFmtId="10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selection activeCell="H4" sqref="H4"/>
    </sheetView>
  </sheetViews>
  <sheetFormatPr defaultRowHeight="15" x14ac:dyDescent="0.25"/>
  <cols>
    <col min="1" max="1" width="13.28515625" customWidth="1"/>
    <col min="6" max="6" width="9" bestFit="1" customWidth="1"/>
    <col min="7" max="7" width="9.42578125" bestFit="1" customWidth="1"/>
  </cols>
  <sheetData>
    <row r="1" spans="1:9" x14ac:dyDescent="0.25">
      <c r="E1" s="3" t="s">
        <v>4</v>
      </c>
      <c r="F1" s="2"/>
      <c r="G1" s="4"/>
      <c r="H1" s="2"/>
    </row>
    <row r="2" spans="1:9" x14ac:dyDescent="0.25">
      <c r="E2" s="3" t="e">
        <f ca="1">ThomsonONEAddinShim.SpreadsheetFormulas.TF(A1, "PR.ConsolidatedSharesOutstanding(4QCY2001)@PR.SharesOutstanding(4QCY2001)")</f>
        <v>#NAME?</v>
      </c>
      <c r="F2" s="2"/>
      <c r="G2" s="4"/>
      <c r="H2" s="2"/>
    </row>
    <row r="3" spans="1:9" x14ac:dyDescent="0.25">
      <c r="A3" s="1" t="s">
        <v>0</v>
      </c>
      <c r="B3" s="1" t="s">
        <v>1</v>
      </c>
      <c r="C3" s="1" t="s">
        <v>2</v>
      </c>
      <c r="D3" s="1" t="s">
        <v>3</v>
      </c>
      <c r="E3" s="5" t="s">
        <v>5</v>
      </c>
      <c r="F3" s="1" t="s">
        <v>6</v>
      </c>
      <c r="G3" s="6" t="s">
        <v>7</v>
      </c>
      <c r="H3" s="1" t="s">
        <v>8</v>
      </c>
      <c r="I3" s="1"/>
    </row>
    <row r="4" spans="1:9" x14ac:dyDescent="0.25">
      <c r="A4" s="2" t="e">
        <f ca="1">ThomsonONEAddinShim.SpreadsheetFormulas.TF(A1, "OP.InvestorName(4QCY2001)","cleanup=2")</f>
        <v>#NAME?</v>
      </c>
      <c r="B4" s="2" t="e">
        <f ca="1">ThomsonONEAddinShim.SpreadsheetFormulas.TF(A1, "OP.InvestorSubType(4QCY2001)","cleanup=2")</f>
        <v>#NAME?</v>
      </c>
      <c r="C4" s="2" t="e">
        <f ca="1">ThomsonONEAddinShim.SpreadsheetFormulas.TF(A1, "OP.InvestorCity(4QCY2001)","cleanup=2")</f>
        <v>#NAME?</v>
      </c>
      <c r="D4" s="2" t="e">
        <f ca="1">ThomsonONEAddinShim.SpreadsheetFormulas.TF(A1, "OP.InvestorCountry(4QCY2001)","cleanup=2")</f>
        <v>#NAME?</v>
      </c>
      <c r="E4" s="7" t="e">
        <f ca="1">G4/E$2</f>
        <v>#NAME?</v>
      </c>
      <c r="F4" s="8" t="e">
        <f ca="1">ThomsonONEAddinShim.SpreadsheetFormulas.TF(A1, "OP.OwnerPctPosChg(4QCY2001)","cleanup=2")</f>
        <v>#NAME?</v>
      </c>
      <c r="G4" s="4" t="e">
        <f ca="1">ThomsonONEAddinShim.SpreadsheetFormulas.TF(A1, "OP.Position(4QCY2001)","cleanup=2")</f>
        <v>#NAME?</v>
      </c>
      <c r="H4" s="2" t="e">
        <f ca="1">ThomsonONEAddinShim.SpreadsheetFormulas.TF(A1, "OP.PositionChg(4QCY2001)","cleanup=2")</f>
        <v>#NAME?</v>
      </c>
      <c r="I4" s="2"/>
    </row>
    <row r="5" spans="1:9" x14ac:dyDescent="0.25">
      <c r="A5" s="9"/>
      <c r="B5" s="9"/>
      <c r="F5" s="10"/>
      <c r="G5" s="11"/>
      <c r="H5" s="9"/>
    </row>
    <row r="6" spans="1:9" x14ac:dyDescent="0.25">
      <c r="A6" s="9"/>
      <c r="B6" s="9"/>
      <c r="F6" s="10"/>
      <c r="G6" s="11"/>
      <c r="H6" s="9"/>
    </row>
    <row r="7" spans="1:9" x14ac:dyDescent="0.25">
      <c r="A7" s="9"/>
      <c r="B7" s="9"/>
      <c r="F7" s="10"/>
      <c r="G7" s="11"/>
      <c r="H7" s="9"/>
    </row>
    <row r="8" spans="1:9" x14ac:dyDescent="0.25">
      <c r="A8" s="9"/>
      <c r="B8" s="9"/>
      <c r="F8" s="10"/>
      <c r="G8" s="11"/>
      <c r="H8" s="9"/>
    </row>
    <row r="9" spans="1:9" x14ac:dyDescent="0.25">
      <c r="A9" s="9"/>
      <c r="B9" s="9"/>
      <c r="F9" s="10"/>
      <c r="G9" s="11"/>
      <c r="H9" s="9"/>
    </row>
    <row r="10" spans="1:9" x14ac:dyDescent="0.25">
      <c r="A10" s="9"/>
      <c r="B10" s="9"/>
      <c r="F10" s="10"/>
      <c r="G10" s="11"/>
      <c r="H10" s="9"/>
    </row>
    <row r="11" spans="1:9" x14ac:dyDescent="0.25">
      <c r="A11" s="9"/>
      <c r="B11" s="9"/>
      <c r="F11" s="10"/>
      <c r="G11" s="11"/>
      <c r="H11" s="9"/>
    </row>
    <row r="12" spans="1:9" x14ac:dyDescent="0.25">
      <c r="A12" s="9"/>
      <c r="B12" s="9"/>
      <c r="F12" s="10"/>
      <c r="G12" s="11"/>
      <c r="H12" s="9"/>
    </row>
    <row r="13" spans="1:9" x14ac:dyDescent="0.25">
      <c r="A13" s="9"/>
      <c r="B13" s="9"/>
      <c r="F13" s="10"/>
      <c r="G13" s="11"/>
      <c r="H13" s="9"/>
    </row>
    <row r="14" spans="1:9" x14ac:dyDescent="0.25">
      <c r="A14" s="9"/>
      <c r="B14" s="9"/>
      <c r="F14" s="10"/>
      <c r="G14" s="11"/>
      <c r="H14" s="9"/>
    </row>
    <row r="15" spans="1:9" x14ac:dyDescent="0.25">
      <c r="A15" s="9"/>
      <c r="B15" s="9"/>
      <c r="F15" s="10"/>
      <c r="G15" s="11"/>
      <c r="H15" s="9"/>
    </row>
    <row r="16" spans="1:9" x14ac:dyDescent="0.25">
      <c r="A16" s="9"/>
      <c r="B16" s="9"/>
      <c r="F16" s="10"/>
      <c r="G16" s="11"/>
      <c r="H16" s="9"/>
    </row>
    <row r="17" spans="1:8" x14ac:dyDescent="0.25">
      <c r="A17" s="9"/>
      <c r="B17" s="9"/>
      <c r="F17" s="10"/>
      <c r="G17" s="11"/>
      <c r="H17" s="9"/>
    </row>
    <row r="18" spans="1:8" x14ac:dyDescent="0.25">
      <c r="A18" s="9"/>
      <c r="B18" s="9"/>
      <c r="F18" s="10"/>
      <c r="G18" s="11"/>
      <c r="H18" s="9"/>
    </row>
    <row r="19" spans="1:8" x14ac:dyDescent="0.25">
      <c r="A19" s="9"/>
      <c r="B19" s="9"/>
      <c r="F19" s="10"/>
      <c r="G19" s="11"/>
      <c r="H19" s="9"/>
    </row>
    <row r="20" spans="1:8" x14ac:dyDescent="0.25">
      <c r="A20" s="9"/>
      <c r="B20" s="9"/>
      <c r="F20" s="10"/>
      <c r="G20" s="11"/>
      <c r="H20" s="9"/>
    </row>
    <row r="21" spans="1:8" x14ac:dyDescent="0.25">
      <c r="A21" s="9"/>
      <c r="B21" s="9"/>
      <c r="F21" s="10"/>
      <c r="G21" s="11"/>
      <c r="H21" s="9"/>
    </row>
    <row r="22" spans="1:8" x14ac:dyDescent="0.25">
      <c r="A22" s="9"/>
      <c r="B22" s="9"/>
      <c r="F22" s="10"/>
      <c r="G22" s="11"/>
      <c r="H22" s="9"/>
    </row>
    <row r="23" spans="1:8" x14ac:dyDescent="0.25">
      <c r="A23" s="9"/>
      <c r="B23" s="9"/>
      <c r="F23" s="10"/>
      <c r="G23" s="11"/>
      <c r="H23" s="9"/>
    </row>
    <row r="24" spans="1:8" x14ac:dyDescent="0.25">
      <c r="A24" s="9"/>
      <c r="B24" s="9"/>
      <c r="F24" s="10"/>
      <c r="G24" s="11"/>
      <c r="H24" s="9"/>
    </row>
    <row r="25" spans="1:8" x14ac:dyDescent="0.25">
      <c r="A25" s="9"/>
      <c r="B25" s="9"/>
      <c r="F25" s="10"/>
      <c r="G25" s="11"/>
      <c r="H25" s="9"/>
    </row>
    <row r="26" spans="1:8" x14ac:dyDescent="0.25">
      <c r="A26" s="9"/>
      <c r="B26" s="9"/>
      <c r="F26" s="10"/>
      <c r="G26" s="11"/>
      <c r="H26" s="9"/>
    </row>
    <row r="27" spans="1:8" x14ac:dyDescent="0.25">
      <c r="A27" s="9"/>
      <c r="B27" s="9"/>
      <c r="F27" s="10"/>
      <c r="G27" s="11"/>
      <c r="H27" s="9"/>
    </row>
    <row r="28" spans="1:8" x14ac:dyDescent="0.25">
      <c r="A28" s="9"/>
      <c r="B28" s="9"/>
      <c r="F28" s="10"/>
      <c r="G28" s="11"/>
      <c r="H28" s="9"/>
    </row>
    <row r="29" spans="1:8" x14ac:dyDescent="0.25">
      <c r="A29" s="9"/>
      <c r="B29" s="9"/>
      <c r="F29" s="10"/>
      <c r="G29" s="11"/>
      <c r="H29" s="9"/>
    </row>
    <row r="30" spans="1:8" x14ac:dyDescent="0.25">
      <c r="A30" s="9"/>
      <c r="B30" s="9"/>
      <c r="F30" s="10"/>
      <c r="G30" s="11"/>
      <c r="H30" s="9"/>
    </row>
    <row r="31" spans="1:8" x14ac:dyDescent="0.25">
      <c r="A31" s="9"/>
      <c r="B31" s="9"/>
      <c r="F31" s="10"/>
      <c r="G31" s="11"/>
      <c r="H31" s="9"/>
    </row>
    <row r="32" spans="1:8" x14ac:dyDescent="0.25">
      <c r="A32" s="9"/>
      <c r="B32" s="9"/>
      <c r="F32" s="10"/>
      <c r="G32" s="11"/>
      <c r="H32" s="9"/>
    </row>
    <row r="33" spans="1:8" x14ac:dyDescent="0.25">
      <c r="A33" s="9"/>
      <c r="B33" s="9"/>
      <c r="F33" s="10"/>
      <c r="G33" s="11"/>
      <c r="H33" s="9"/>
    </row>
    <row r="34" spans="1:8" x14ac:dyDescent="0.25">
      <c r="A34" s="9"/>
      <c r="B34" s="9"/>
      <c r="F34" s="10"/>
      <c r="G34" s="11"/>
      <c r="H34" s="9"/>
    </row>
    <row r="35" spans="1:8" x14ac:dyDescent="0.25">
      <c r="A35" s="9"/>
      <c r="B35" s="9"/>
      <c r="F35" s="10"/>
      <c r="G35" s="11"/>
      <c r="H35" s="9"/>
    </row>
    <row r="36" spans="1:8" x14ac:dyDescent="0.25">
      <c r="A36" s="9"/>
      <c r="B36" s="9"/>
      <c r="F36" s="10"/>
      <c r="G36" s="11"/>
      <c r="H36" s="9"/>
    </row>
    <row r="37" spans="1:8" x14ac:dyDescent="0.25">
      <c r="A37" s="9"/>
      <c r="B37" s="9"/>
      <c r="F37" s="10"/>
      <c r="G37" s="11"/>
      <c r="H37" s="9"/>
    </row>
    <row r="38" spans="1:8" x14ac:dyDescent="0.25">
      <c r="A38" s="9"/>
      <c r="B38" s="9"/>
      <c r="F38" s="10"/>
      <c r="G38" s="11"/>
      <c r="H38" s="9"/>
    </row>
    <row r="39" spans="1:8" x14ac:dyDescent="0.25">
      <c r="A39" s="9"/>
      <c r="B39" s="9"/>
      <c r="F39" s="10"/>
      <c r="G39" s="11"/>
      <c r="H39" s="9"/>
    </row>
    <row r="40" spans="1:8" x14ac:dyDescent="0.25">
      <c r="A40" s="9"/>
      <c r="B40" s="9"/>
      <c r="F40" s="10"/>
      <c r="G40" s="11"/>
      <c r="H40" s="9"/>
    </row>
    <row r="41" spans="1:8" x14ac:dyDescent="0.25">
      <c r="A41" s="9"/>
      <c r="B41" s="9"/>
      <c r="F41" s="10"/>
      <c r="G41" s="11"/>
      <c r="H41" s="9"/>
    </row>
    <row r="42" spans="1:8" x14ac:dyDescent="0.25">
      <c r="A42" s="9"/>
      <c r="B42" s="9"/>
      <c r="F42" s="10"/>
      <c r="G42" s="11"/>
      <c r="H42" s="9"/>
    </row>
    <row r="43" spans="1:8" x14ac:dyDescent="0.25">
      <c r="A43" s="9"/>
      <c r="B43" s="9"/>
      <c r="F43" s="10"/>
      <c r="G43" s="11"/>
      <c r="H43" s="9"/>
    </row>
    <row r="44" spans="1:8" x14ac:dyDescent="0.25">
      <c r="A44" s="9"/>
      <c r="B44" s="9"/>
      <c r="F44" s="10"/>
      <c r="G44" s="11"/>
      <c r="H44" s="9"/>
    </row>
    <row r="45" spans="1:8" x14ac:dyDescent="0.25">
      <c r="A45" s="9"/>
      <c r="B45" s="9"/>
      <c r="F45" s="10"/>
      <c r="G45" s="11"/>
      <c r="H45" s="9"/>
    </row>
    <row r="46" spans="1:8" x14ac:dyDescent="0.25">
      <c r="A46" s="9"/>
      <c r="B46" s="9"/>
      <c r="F46" s="10"/>
      <c r="G46" s="11"/>
      <c r="H46" s="9"/>
    </row>
    <row r="47" spans="1:8" x14ac:dyDescent="0.25">
      <c r="A47" s="9"/>
      <c r="B47" s="9"/>
      <c r="F47" s="10"/>
      <c r="G47" s="11"/>
      <c r="H47" s="9"/>
    </row>
    <row r="48" spans="1:8" x14ac:dyDescent="0.25">
      <c r="A48" s="9"/>
      <c r="B48" s="9"/>
      <c r="F48" s="10"/>
      <c r="G48" s="11"/>
      <c r="H48" s="9"/>
    </row>
    <row r="49" spans="1:8" x14ac:dyDescent="0.25">
      <c r="A49" s="9"/>
      <c r="B49" s="9"/>
      <c r="F49" s="10"/>
      <c r="G49" s="11"/>
      <c r="H49" s="9"/>
    </row>
    <row r="50" spans="1:8" x14ac:dyDescent="0.25">
      <c r="A50" s="9"/>
      <c r="B50" s="9"/>
      <c r="F50" s="10"/>
      <c r="G50" s="11"/>
      <c r="H50" s="9"/>
    </row>
    <row r="51" spans="1:8" x14ac:dyDescent="0.25">
      <c r="A51" s="9"/>
      <c r="B51" s="9"/>
      <c r="F51" s="10"/>
      <c r="G51" s="11"/>
      <c r="H51" s="9"/>
    </row>
    <row r="52" spans="1:8" x14ac:dyDescent="0.25">
      <c r="A52" s="9"/>
      <c r="B52" s="9"/>
      <c r="F52" s="10"/>
      <c r="G52" s="11"/>
      <c r="H52" s="9"/>
    </row>
    <row r="53" spans="1:8" x14ac:dyDescent="0.25">
      <c r="A53" s="9"/>
      <c r="B53" s="9"/>
      <c r="F53" s="10"/>
      <c r="G53" s="11"/>
      <c r="H53" s="9"/>
    </row>
    <row r="54" spans="1:8" x14ac:dyDescent="0.25">
      <c r="A54" s="9"/>
      <c r="B54" s="9"/>
      <c r="F54" s="10"/>
      <c r="G54" s="11"/>
      <c r="H54" s="9"/>
    </row>
    <row r="55" spans="1:8" x14ac:dyDescent="0.25">
      <c r="A55" s="9"/>
      <c r="B55" s="9"/>
      <c r="F55" s="10"/>
      <c r="G55" s="11"/>
      <c r="H55" s="9"/>
    </row>
    <row r="56" spans="1:8" x14ac:dyDescent="0.25">
      <c r="A56" s="9"/>
      <c r="B56" s="9"/>
      <c r="F56" s="10"/>
      <c r="G56" s="11"/>
      <c r="H56" s="9"/>
    </row>
    <row r="57" spans="1:8" x14ac:dyDescent="0.25">
      <c r="A57" s="9"/>
      <c r="B57" s="9"/>
      <c r="F57" s="10"/>
      <c r="G57" s="11"/>
      <c r="H57" s="9"/>
    </row>
    <row r="58" spans="1:8" x14ac:dyDescent="0.25">
      <c r="A58" s="9"/>
      <c r="B58" s="9"/>
      <c r="F58" s="10"/>
      <c r="G58" s="11"/>
      <c r="H58" s="9"/>
    </row>
    <row r="59" spans="1:8" x14ac:dyDescent="0.25">
      <c r="A59" s="9"/>
      <c r="B59" s="9"/>
      <c r="F59" s="10"/>
      <c r="G59" s="11"/>
      <c r="H59" s="9"/>
    </row>
    <row r="60" spans="1:8" x14ac:dyDescent="0.25">
      <c r="A60" s="9"/>
      <c r="B60" s="9"/>
      <c r="F60" s="10"/>
      <c r="G60" s="11"/>
      <c r="H60" s="9"/>
    </row>
    <row r="61" spans="1:8" x14ac:dyDescent="0.25">
      <c r="A61" s="9"/>
      <c r="B61" s="9"/>
      <c r="F61" s="10"/>
      <c r="G61" s="11"/>
      <c r="H61" s="9"/>
    </row>
    <row r="62" spans="1:8" x14ac:dyDescent="0.25">
      <c r="A62" s="9"/>
      <c r="B62" s="9"/>
      <c r="F62" s="10"/>
      <c r="G62" s="11"/>
      <c r="H62" s="9"/>
    </row>
    <row r="63" spans="1:8" x14ac:dyDescent="0.25">
      <c r="A63" s="9"/>
      <c r="B63" s="9"/>
      <c r="F63" s="10"/>
      <c r="G63" s="11"/>
      <c r="H63" s="9"/>
    </row>
    <row r="64" spans="1:8" x14ac:dyDescent="0.25">
      <c r="A64" s="9"/>
      <c r="B64" s="9"/>
      <c r="F64" s="10"/>
      <c r="G64" s="11"/>
      <c r="H64" s="9"/>
    </row>
    <row r="65" spans="1:8" x14ac:dyDescent="0.25">
      <c r="A65" s="9"/>
      <c r="B65" s="9"/>
      <c r="F65" s="10"/>
      <c r="G65" s="11"/>
      <c r="H65" s="9"/>
    </row>
    <row r="66" spans="1:8" x14ac:dyDescent="0.25">
      <c r="A66" s="9"/>
      <c r="B66" s="9"/>
      <c r="F66" s="10"/>
      <c r="G66" s="11"/>
      <c r="H66" s="9"/>
    </row>
    <row r="67" spans="1:8" x14ac:dyDescent="0.25">
      <c r="A67" s="9"/>
      <c r="B67" s="9"/>
      <c r="F67" s="10"/>
      <c r="G67" s="11"/>
      <c r="H67" s="9"/>
    </row>
    <row r="68" spans="1:8" x14ac:dyDescent="0.25">
      <c r="A68" s="9"/>
      <c r="B68" s="9"/>
      <c r="F68" s="10"/>
      <c r="G68" s="11"/>
      <c r="H68" s="9"/>
    </row>
    <row r="69" spans="1:8" x14ac:dyDescent="0.25">
      <c r="A69" s="9"/>
      <c r="B69" s="9"/>
      <c r="F69" s="10"/>
      <c r="G69" s="11"/>
      <c r="H69" s="9"/>
    </row>
    <row r="70" spans="1:8" x14ac:dyDescent="0.25">
      <c r="A70" s="9"/>
      <c r="B70" s="9"/>
      <c r="F70" s="10"/>
      <c r="G70" s="11"/>
      <c r="H70" s="9"/>
    </row>
    <row r="71" spans="1:8" x14ac:dyDescent="0.25">
      <c r="A71" s="9"/>
      <c r="B71" s="9"/>
      <c r="F71" s="10"/>
      <c r="G71" s="11"/>
      <c r="H71" s="9"/>
    </row>
    <row r="72" spans="1:8" x14ac:dyDescent="0.25">
      <c r="A72" s="9"/>
      <c r="B72" s="9"/>
      <c r="F72" s="10"/>
      <c r="G72" s="11"/>
      <c r="H72" s="9"/>
    </row>
    <row r="73" spans="1:8" x14ac:dyDescent="0.25">
      <c r="A73" s="9"/>
      <c r="B73" s="9"/>
      <c r="F73" s="10"/>
      <c r="G73" s="11"/>
      <c r="H73" s="9"/>
    </row>
    <row r="74" spans="1:8" x14ac:dyDescent="0.25">
      <c r="A74" s="9"/>
      <c r="B74" s="9"/>
      <c r="F74" s="10"/>
      <c r="G74" s="11"/>
      <c r="H74" s="9"/>
    </row>
    <row r="75" spans="1:8" x14ac:dyDescent="0.25">
      <c r="A75" s="9"/>
      <c r="B75" s="9"/>
      <c r="F75" s="10"/>
      <c r="G75" s="11"/>
      <c r="H75" s="9"/>
    </row>
    <row r="76" spans="1:8" x14ac:dyDescent="0.25">
      <c r="A76" s="9"/>
      <c r="B76" s="9"/>
      <c r="F76" s="10"/>
      <c r="G76" s="11"/>
      <c r="H76" s="9"/>
    </row>
    <row r="77" spans="1:8" x14ac:dyDescent="0.25">
      <c r="A77" s="9"/>
      <c r="B77" s="9"/>
      <c r="F77" s="10"/>
      <c r="G77" s="11"/>
      <c r="H77" s="9"/>
    </row>
    <row r="78" spans="1:8" x14ac:dyDescent="0.25">
      <c r="A78" s="9"/>
      <c r="B78" s="9"/>
      <c r="F78" s="10"/>
      <c r="G78" s="11"/>
      <c r="H78" s="9"/>
    </row>
    <row r="79" spans="1:8" x14ac:dyDescent="0.25">
      <c r="A79" s="9"/>
      <c r="B79" s="9"/>
      <c r="F79" s="10"/>
      <c r="G79" s="11"/>
      <c r="H79" s="9"/>
    </row>
    <row r="80" spans="1:8" x14ac:dyDescent="0.25">
      <c r="A80" s="9"/>
      <c r="B80" s="9"/>
      <c r="F80" s="10"/>
      <c r="G80" s="11"/>
      <c r="H80" s="9"/>
    </row>
    <row r="81" spans="1:8" x14ac:dyDescent="0.25">
      <c r="A81" s="9"/>
      <c r="B81" s="9"/>
      <c r="F81" s="10"/>
      <c r="G81" s="11"/>
      <c r="H81" s="9"/>
    </row>
    <row r="82" spans="1:8" x14ac:dyDescent="0.25">
      <c r="A82" s="9"/>
      <c r="B82" s="9"/>
      <c r="F82" s="10"/>
      <c r="G82" s="11"/>
      <c r="H82" s="9"/>
    </row>
    <row r="83" spans="1:8" x14ac:dyDescent="0.25">
      <c r="A83" s="9"/>
      <c r="B83" s="9"/>
      <c r="F83" s="10"/>
      <c r="G83" s="11"/>
      <c r="H83" s="9"/>
    </row>
    <row r="84" spans="1:8" x14ac:dyDescent="0.25">
      <c r="A84" s="9"/>
      <c r="B84" s="9"/>
      <c r="F84" s="10"/>
      <c r="G84" s="11"/>
      <c r="H84" s="9"/>
    </row>
    <row r="85" spans="1:8" x14ac:dyDescent="0.25">
      <c r="A85" s="9"/>
      <c r="B85" s="9"/>
      <c r="F85" s="10"/>
      <c r="G85" s="11"/>
      <c r="H85" s="9"/>
    </row>
    <row r="86" spans="1:8" x14ac:dyDescent="0.25">
      <c r="A86" s="9"/>
      <c r="B86" s="9"/>
      <c r="F86" s="10"/>
      <c r="G86" s="11"/>
      <c r="H86" s="9"/>
    </row>
    <row r="87" spans="1:8" x14ac:dyDescent="0.25">
      <c r="A87" s="9"/>
      <c r="B87" s="9"/>
      <c r="F87" s="10"/>
      <c r="G87" s="11"/>
      <c r="H87" s="9"/>
    </row>
    <row r="88" spans="1:8" x14ac:dyDescent="0.25">
      <c r="A88" s="9"/>
      <c r="B88" s="9"/>
      <c r="F88" s="10"/>
      <c r="G88" s="11"/>
      <c r="H88" s="9"/>
    </row>
    <row r="89" spans="1:8" x14ac:dyDescent="0.25">
      <c r="A89" s="9"/>
      <c r="B89" s="9"/>
      <c r="F89" s="10"/>
      <c r="G89" s="11"/>
      <c r="H89" s="9"/>
    </row>
    <row r="90" spans="1:8" x14ac:dyDescent="0.25">
      <c r="A90" s="9"/>
      <c r="B90" s="9"/>
      <c r="F90" s="10"/>
      <c r="G90" s="11"/>
      <c r="H90" s="9"/>
    </row>
    <row r="91" spans="1:8" x14ac:dyDescent="0.25">
      <c r="A91" s="9"/>
      <c r="B91" s="9"/>
      <c r="F91" s="10"/>
      <c r="G91" s="11"/>
      <c r="H91" s="9"/>
    </row>
    <row r="92" spans="1:8" x14ac:dyDescent="0.25">
      <c r="A92" s="9"/>
      <c r="B92" s="9"/>
      <c r="F92" s="10"/>
      <c r="G92" s="11"/>
      <c r="H92" s="9"/>
    </row>
    <row r="93" spans="1:8" x14ac:dyDescent="0.25">
      <c r="A93" s="9"/>
      <c r="B93" s="9"/>
      <c r="F93" s="10"/>
      <c r="G93" s="11"/>
      <c r="H93" s="9"/>
    </row>
    <row r="94" spans="1:8" x14ac:dyDescent="0.25">
      <c r="A94" s="9"/>
      <c r="B94" s="9"/>
      <c r="F94" s="10"/>
      <c r="G94" s="11"/>
      <c r="H94" s="9"/>
    </row>
    <row r="95" spans="1:8" x14ac:dyDescent="0.25">
      <c r="A95" s="9"/>
      <c r="B95" s="9"/>
      <c r="F95" s="10"/>
      <c r="G95" s="11"/>
      <c r="H95" s="9"/>
    </row>
    <row r="96" spans="1:8" x14ac:dyDescent="0.25">
      <c r="A96" s="9"/>
      <c r="B96" s="9"/>
      <c r="F96" s="10"/>
      <c r="G96" s="11"/>
      <c r="H96" s="9"/>
    </row>
    <row r="97" spans="1:8" x14ac:dyDescent="0.25">
      <c r="A97" s="9"/>
      <c r="B97" s="9"/>
      <c r="F97" s="10"/>
      <c r="G97" s="11"/>
      <c r="H97" s="9"/>
    </row>
    <row r="98" spans="1:8" x14ac:dyDescent="0.25">
      <c r="A98" s="9"/>
      <c r="B98" s="9"/>
      <c r="F98" s="10"/>
      <c r="G98" s="11"/>
      <c r="H98" s="9"/>
    </row>
    <row r="99" spans="1:8" x14ac:dyDescent="0.25">
      <c r="A99" s="9"/>
      <c r="B99" s="9"/>
      <c r="F99" s="10"/>
      <c r="G99" s="11"/>
      <c r="H99" s="9"/>
    </row>
    <row r="100" spans="1:8" x14ac:dyDescent="0.25">
      <c r="A100" s="9"/>
      <c r="B100" s="9"/>
      <c r="F100" s="10"/>
      <c r="G100" s="11"/>
      <c r="H100" s="9"/>
    </row>
    <row r="101" spans="1:8" x14ac:dyDescent="0.25">
      <c r="A101" s="9"/>
      <c r="B101" s="9"/>
      <c r="F101" s="10"/>
      <c r="G101" s="11"/>
      <c r="H101" s="9"/>
    </row>
    <row r="102" spans="1:8" x14ac:dyDescent="0.25">
      <c r="A102" s="9"/>
      <c r="B102" s="9"/>
      <c r="F102" s="10"/>
      <c r="G102" s="11"/>
      <c r="H102" s="9"/>
    </row>
    <row r="103" spans="1:8" x14ac:dyDescent="0.25">
      <c r="A103" s="9"/>
      <c r="B103" s="9"/>
      <c r="F103" s="10"/>
      <c r="G103" s="11"/>
      <c r="H103" s="9"/>
    </row>
    <row r="104" spans="1:8" x14ac:dyDescent="0.25">
      <c r="A104" s="9"/>
      <c r="B104" s="9"/>
      <c r="F104" s="10"/>
      <c r="G104" s="11"/>
      <c r="H104" s="9"/>
    </row>
    <row r="105" spans="1:8" x14ac:dyDescent="0.25">
      <c r="A105" s="9"/>
      <c r="B105" s="9"/>
      <c r="F105" s="10"/>
      <c r="G105" s="11"/>
      <c r="H105" s="9"/>
    </row>
    <row r="106" spans="1:8" x14ac:dyDescent="0.25">
      <c r="A106" s="9"/>
      <c r="B106" s="9"/>
      <c r="F106" s="10"/>
      <c r="G106" s="11"/>
      <c r="H106" s="9"/>
    </row>
    <row r="107" spans="1:8" x14ac:dyDescent="0.25">
      <c r="A107" s="9"/>
      <c r="B107" s="9"/>
      <c r="F107" s="10"/>
      <c r="G107" s="11"/>
      <c r="H107" s="9"/>
    </row>
    <row r="108" spans="1:8" x14ac:dyDescent="0.25">
      <c r="A108" s="9"/>
      <c r="B108" s="9"/>
      <c r="F108" s="10"/>
      <c r="G108" s="11"/>
      <c r="H108" s="9"/>
    </row>
    <row r="109" spans="1:8" x14ac:dyDescent="0.25">
      <c r="A109" s="9"/>
      <c r="B109" s="9"/>
      <c r="F109" s="10"/>
      <c r="G109" s="11"/>
      <c r="H109" s="9"/>
    </row>
    <row r="110" spans="1:8" x14ac:dyDescent="0.25">
      <c r="A110" s="9"/>
      <c r="B110" s="9"/>
      <c r="F110" s="10"/>
      <c r="G110" s="11"/>
      <c r="H110" s="9"/>
    </row>
    <row r="111" spans="1:8" x14ac:dyDescent="0.25">
      <c r="A111" s="9"/>
      <c r="B111" s="9"/>
      <c r="F111" s="10"/>
      <c r="G111" s="11"/>
      <c r="H111" s="9"/>
    </row>
    <row r="112" spans="1:8" x14ac:dyDescent="0.25">
      <c r="A112" s="9"/>
      <c r="B112" s="9"/>
      <c r="F112" s="10"/>
      <c r="G112" s="11"/>
      <c r="H112" s="9"/>
    </row>
    <row r="113" spans="1:8" x14ac:dyDescent="0.25">
      <c r="A113" s="9"/>
      <c r="B113" s="9"/>
      <c r="F113" s="10"/>
      <c r="G113" s="11"/>
      <c r="H11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L4" sqref="L4"/>
    </sheetView>
  </sheetViews>
  <sheetFormatPr defaultRowHeight="15" x14ac:dyDescent="0.25"/>
  <sheetData>
    <row r="1" spans="1:8" x14ac:dyDescent="0.25">
      <c r="A1">
        <f>'2001'!A1</f>
        <v>0</v>
      </c>
      <c r="E1" s="3" t="s">
        <v>4</v>
      </c>
      <c r="F1" s="2"/>
      <c r="G1" s="4"/>
      <c r="H1" s="2"/>
    </row>
    <row r="2" spans="1:8" x14ac:dyDescent="0.25">
      <c r="E2" s="3" t="e">
        <f ca="1">ThomsonONEAddinShim.SpreadsheetFormulas.TF(A1, "PR.ConsolidatedSharesOutstanding(4QCY2010)@PR.SharesOutstanding(4QCY2010)")</f>
        <v>#NAME?</v>
      </c>
      <c r="F2" s="2"/>
      <c r="G2" s="4"/>
      <c r="H2" s="2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5" t="s">
        <v>5</v>
      </c>
      <c r="F3" s="1" t="s">
        <v>6</v>
      </c>
      <c r="G3" s="6" t="s">
        <v>7</v>
      </c>
      <c r="H3" s="1" t="s">
        <v>8</v>
      </c>
    </row>
    <row r="4" spans="1:8" x14ac:dyDescent="0.25">
      <c r="A4" s="2" t="e">
        <f ca="1">ThomsonONEAddinShim.SpreadsheetFormulas.TF(A1, "OP.InvestorName(4QCY2010)","cleanup=2")</f>
        <v>#NAME?</v>
      </c>
      <c r="B4" s="2" t="e">
        <f ca="1">ThomsonONEAddinShim.SpreadsheetFormulas.TF(A1, "OP.InvestorSubType(4QCY2010)","cleanup=2")</f>
        <v>#NAME?</v>
      </c>
      <c r="C4" s="2" t="e">
        <f ca="1">ThomsonONEAddinShim.SpreadsheetFormulas.TF(A1, "OP.InvestorCity(4QCY2010)","cleanup=2")</f>
        <v>#NAME?</v>
      </c>
      <c r="D4" s="2" t="e">
        <f ca="1">ThomsonONEAddinShim.SpreadsheetFormulas.TF(A1, "OP.InvestorCountry(4QCY2010)","cleanup=2")</f>
        <v>#NAME?</v>
      </c>
      <c r="E4" s="7" t="e">
        <f ca="1">G4/E$2</f>
        <v>#NAME?</v>
      </c>
      <c r="F4" s="8" t="e">
        <f ca="1">ThomsonONEAddinShim.SpreadsheetFormulas.TF(A1, "OP.OwnerPctPosChg(4QCY2010)","cleanup=2")</f>
        <v>#NAME?</v>
      </c>
      <c r="G4" s="4" t="e">
        <f ca="1">ThomsonONEAddinShim.SpreadsheetFormulas.TF(A1, "OP.Position(4QCY2010)","cleanup=2")</f>
        <v>#NAME?</v>
      </c>
      <c r="H4" s="2" t="e">
        <f ca="1">ThomsonONEAddinShim.SpreadsheetFormulas.TF(A1, "OP.PositionChg(4QCY2010)","cleanup=2")</f>
        <v>#NAME?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4" sqref="G4"/>
    </sheetView>
  </sheetViews>
  <sheetFormatPr defaultRowHeight="15" x14ac:dyDescent="0.25"/>
  <sheetData>
    <row r="1" spans="1:8" x14ac:dyDescent="0.25">
      <c r="A1">
        <f>'2001'!A1</f>
        <v>0</v>
      </c>
      <c r="E1" s="3" t="s">
        <v>4</v>
      </c>
      <c r="F1" s="2"/>
      <c r="G1" s="4"/>
      <c r="H1" s="2"/>
    </row>
    <row r="2" spans="1:8" x14ac:dyDescent="0.25">
      <c r="E2" s="3" t="e">
        <f ca="1">ThomsonONEAddinShim.SpreadsheetFormulas.TF(A1, "PR.ConsolidatedSharesOutstanding(4QCY2011)@PR.SharesOutstanding(4QCY2011)")</f>
        <v>#NAME?</v>
      </c>
      <c r="F2" s="2"/>
      <c r="G2" s="4"/>
      <c r="H2" s="2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5" t="s">
        <v>5</v>
      </c>
      <c r="F3" s="1" t="s">
        <v>6</v>
      </c>
      <c r="G3" s="6" t="s">
        <v>7</v>
      </c>
      <c r="H3" s="1" t="s">
        <v>8</v>
      </c>
    </row>
    <row r="4" spans="1:8" x14ac:dyDescent="0.25">
      <c r="A4" s="2" t="e">
        <f ca="1">ThomsonONEAddinShim.SpreadsheetFormulas.TF(A1, "OP.InvestorName(4QCY2011)","cleanup=2")</f>
        <v>#NAME?</v>
      </c>
      <c r="B4" s="2" t="e">
        <f ca="1">ThomsonONEAddinShim.SpreadsheetFormulas.TF(A1, "OP.InvestorSubType(4QCY2011)","cleanup=2")</f>
        <v>#NAME?</v>
      </c>
      <c r="C4" s="2" t="e">
        <f ca="1">ThomsonONEAddinShim.SpreadsheetFormulas.TF(A1, "OP.InvestorCity(4QCY2011)","cleanup=2")</f>
        <v>#NAME?</v>
      </c>
      <c r="D4" s="2" t="e">
        <f ca="1">ThomsonONEAddinShim.SpreadsheetFormulas.TF(A1, "OP.InvestorCountry(4QCY2011)","cleanup=2")</f>
        <v>#NAME?</v>
      </c>
      <c r="E4" s="7" t="e">
        <f ca="1">G4/E$2</f>
        <v>#NAME?</v>
      </c>
      <c r="F4" s="8" t="e">
        <f ca="1">ThomsonONEAddinShim.SpreadsheetFormulas.TF(A1, "OP.OwnerPctPosChg(4QCY2011)","cleanup=2")</f>
        <v>#NAME?</v>
      </c>
      <c r="G4" s="4" t="e">
        <f ca="1">ThomsonONEAddinShim.SpreadsheetFormulas.TF(A1, "OP.Position(4QCY2011)","cleanup=2")</f>
        <v>#NAME?</v>
      </c>
      <c r="H4" s="2" t="e">
        <f ca="1">ThomsonONEAddinShim.SpreadsheetFormulas.TF(A1, "OP.PositionChg(4QCY2011)","cleanup=2")</f>
        <v>#NAME?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2" sqref="E2"/>
    </sheetView>
  </sheetViews>
  <sheetFormatPr defaultRowHeight="15" x14ac:dyDescent="0.25"/>
  <sheetData>
    <row r="1" spans="1:8" x14ac:dyDescent="0.25">
      <c r="A1">
        <f>'2001'!A1</f>
        <v>0</v>
      </c>
      <c r="E1" s="3" t="s">
        <v>4</v>
      </c>
      <c r="F1" s="2"/>
      <c r="G1" s="4"/>
      <c r="H1" s="2"/>
    </row>
    <row r="2" spans="1:8" x14ac:dyDescent="0.25">
      <c r="E2" s="3" t="e">
        <f ca="1">ThomsonONEAddinShim.SpreadsheetFormulas.TF(A1, "PR.ConsolidatedSharesOutstanding(4QCY2012)@PR.SharesOutstanding(4QCY2012)")</f>
        <v>#NAME?</v>
      </c>
      <c r="F2" s="2"/>
      <c r="G2" s="4"/>
      <c r="H2" s="2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5" t="s">
        <v>5</v>
      </c>
      <c r="F3" s="1" t="s">
        <v>6</v>
      </c>
      <c r="G3" s="6" t="s">
        <v>7</v>
      </c>
      <c r="H3" s="1" t="s">
        <v>8</v>
      </c>
    </row>
    <row r="4" spans="1:8" x14ac:dyDescent="0.25">
      <c r="A4" s="2" t="e">
        <f ca="1">ThomsonONEAddinShim.SpreadsheetFormulas.TF(A1, "OP.InvestorName(4QCY2012)","cleanup=2")</f>
        <v>#NAME?</v>
      </c>
      <c r="B4" s="2" t="e">
        <f ca="1">ThomsonONEAddinShim.SpreadsheetFormulas.TF(A1, "OP.InvestorSubType(4QCY2012)","cleanup=2")</f>
        <v>#NAME?</v>
      </c>
      <c r="C4" s="2" t="e">
        <f ca="1">ThomsonONEAddinShim.SpreadsheetFormulas.TF(A1, "OP.InvestorCity(4QCY2012)","cleanup=2")</f>
        <v>#NAME?</v>
      </c>
      <c r="D4" s="2" t="e">
        <f ca="1">ThomsonONEAddinShim.SpreadsheetFormulas.TF(A1, "OP.InvestorCountry(4QCY2012)","cleanup=2")</f>
        <v>#NAME?</v>
      </c>
      <c r="E4" s="7" t="e">
        <f ca="1">G4/E$2</f>
        <v>#NAME?</v>
      </c>
      <c r="F4" s="8" t="e">
        <f ca="1">ThomsonONEAddinShim.SpreadsheetFormulas.TF(A1, "OP.OwnerPctPosChg(4QCY2012)","cleanup=2")</f>
        <v>#NAME?</v>
      </c>
      <c r="G4" s="4" t="e">
        <f ca="1">ThomsonONEAddinShim.SpreadsheetFormulas.TF(A1, "OP.Position(4QCY2012)","cleanup=2")</f>
        <v>#NAME?</v>
      </c>
      <c r="H4" s="2" t="e">
        <f ca="1">ThomsonONEAddinShim.SpreadsheetFormulas.TF(A1, "OP.PositionChg(4QCY2012)","cleanup=2")</f>
        <v>#NAME?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G4" sqref="G4"/>
    </sheetView>
  </sheetViews>
  <sheetFormatPr defaultRowHeight="15" x14ac:dyDescent="0.25"/>
  <sheetData>
    <row r="1" spans="1:8" x14ac:dyDescent="0.25">
      <c r="A1">
        <f>'2001'!A1</f>
        <v>0</v>
      </c>
      <c r="E1" s="3" t="s">
        <v>4</v>
      </c>
      <c r="F1" s="2"/>
      <c r="G1" s="4"/>
      <c r="H1" s="2"/>
    </row>
    <row r="2" spans="1:8" x14ac:dyDescent="0.25">
      <c r="E2" s="3" t="e">
        <f ca="1">ThomsonONEAddinShim.SpreadsheetFormulas.TF(A1, "PR.ConsolidatedSharesOutstanding(4QCY2013)@PR.SharesOutstanding(4QCY2013)")</f>
        <v>#NAME?</v>
      </c>
      <c r="F2" s="2"/>
      <c r="G2" s="4"/>
      <c r="H2" s="2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5" t="s">
        <v>5</v>
      </c>
      <c r="F3" s="1" t="s">
        <v>6</v>
      </c>
      <c r="G3" s="6" t="s">
        <v>7</v>
      </c>
      <c r="H3" s="1" t="s">
        <v>8</v>
      </c>
    </row>
    <row r="4" spans="1:8" x14ac:dyDescent="0.25">
      <c r="A4" s="2" t="e">
        <f ca="1">ThomsonONEAddinShim.SpreadsheetFormulas.TF(A1, "OP.InvestorName(4QCY2013)","cleanup=2")</f>
        <v>#NAME?</v>
      </c>
      <c r="B4" s="2" t="e">
        <f ca="1">ThomsonONEAddinShim.SpreadsheetFormulas.TF(A1, "OP.InvestorSubType(4QCY2013)","cleanup=2")</f>
        <v>#NAME?</v>
      </c>
      <c r="C4" s="2" t="e">
        <f ca="1">ThomsonONEAddinShim.SpreadsheetFormulas.TF(A1, "OP.InvestorCity(4QCY2013)","cleanup=2")</f>
        <v>#NAME?</v>
      </c>
      <c r="D4" s="2" t="e">
        <f ca="1">ThomsonONEAddinShim.SpreadsheetFormulas.TF(A1, "OP.InvestorCountry(4QCY2013)","cleanup=2")</f>
        <v>#NAME?</v>
      </c>
      <c r="E4" s="7" t="e">
        <f ca="1">G4/E$2</f>
        <v>#NAME?</v>
      </c>
      <c r="F4" s="8" t="e">
        <f ca="1">ThomsonONEAddinShim.SpreadsheetFormulas.TF(A1, "OP.OwnerPctPosChg(4QCY2013)","cleanup=2")</f>
        <v>#NAME?</v>
      </c>
      <c r="G4" s="4" t="e">
        <f ca="1">ThomsonONEAddinShim.SpreadsheetFormulas.TF(A1, "OP.Position(4QCY2013)","cleanup=2")</f>
        <v>#NAME?</v>
      </c>
      <c r="H4" s="2" t="e">
        <f ca="1">ThomsonONEAddinShim.SpreadsheetFormulas.TF(A1, "OP.PositionChg(4QCY2013)","cleanup=2")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4" sqref="H4"/>
    </sheetView>
  </sheetViews>
  <sheetFormatPr defaultRowHeight="15" x14ac:dyDescent="0.25"/>
  <sheetData>
    <row r="1" spans="1:9" x14ac:dyDescent="0.25">
      <c r="A1">
        <f>'2001'!A1</f>
        <v>0</v>
      </c>
      <c r="E1" s="3" t="s">
        <v>4</v>
      </c>
      <c r="F1" s="2"/>
      <c r="G1" s="4"/>
      <c r="H1" s="2"/>
    </row>
    <row r="2" spans="1:9" x14ac:dyDescent="0.25">
      <c r="E2" s="3" t="e">
        <f ca="1">ThomsonONEAddinShim.SpreadsheetFormulas.TF(A1, "PR.ConsolidatedSharesOutstanding(4QCY2002)@PR.SharesOutstanding(4QCY2002)")</f>
        <v>#NAME?</v>
      </c>
      <c r="F2" s="2"/>
      <c r="G2" s="4"/>
      <c r="H2" s="2"/>
    </row>
    <row r="3" spans="1:9" x14ac:dyDescent="0.25">
      <c r="A3" s="1" t="s">
        <v>0</v>
      </c>
      <c r="B3" s="1" t="s">
        <v>1</v>
      </c>
      <c r="C3" s="1" t="s">
        <v>2</v>
      </c>
      <c r="D3" s="1" t="s">
        <v>3</v>
      </c>
      <c r="E3" s="5" t="s">
        <v>5</v>
      </c>
      <c r="F3" s="1" t="s">
        <v>6</v>
      </c>
      <c r="G3" s="6" t="s">
        <v>7</v>
      </c>
      <c r="H3" s="1" t="s">
        <v>8</v>
      </c>
      <c r="I3" s="1"/>
    </row>
    <row r="4" spans="1:9" x14ac:dyDescent="0.25">
      <c r="A4" s="2" t="e">
        <f ca="1">ThomsonONEAddinShim.SpreadsheetFormulas.TF(A1, "OP.InvestorName(4QCY2002)","cleanup=2")</f>
        <v>#NAME?</v>
      </c>
      <c r="B4" s="2" t="e">
        <f ca="1">ThomsonONEAddinShim.SpreadsheetFormulas.TF(A1, "OP.InvestorSubType(4QCY2002)","cleanup=2")</f>
        <v>#NAME?</v>
      </c>
      <c r="C4" s="2" t="e">
        <f ca="1">ThomsonONEAddinShim.SpreadsheetFormulas.TF(A1, "OP.InvestorCity(4QCY2002)","cleanup=2")</f>
        <v>#NAME?</v>
      </c>
      <c r="D4" s="2" t="e">
        <f ca="1">ThomsonONEAddinShim.SpreadsheetFormulas.TF(A1, "OP.InvestorCountry(4QCY2002)","cleanup=2")</f>
        <v>#NAME?</v>
      </c>
      <c r="E4" s="7" t="e">
        <f ca="1">G4/E$2</f>
        <v>#NAME?</v>
      </c>
      <c r="F4" s="8" t="e">
        <f ca="1">ThomsonONEAddinShim.SpreadsheetFormulas.TF(A1, "OP.OwnerPctPosChg(4QCY2002)","cleanup=2")</f>
        <v>#NAME?</v>
      </c>
      <c r="G4" s="4" t="e">
        <f ca="1">ThomsonONEAddinShim.SpreadsheetFormulas.TF(A1, "OP.Position(4QCY2002)","cleanup=2")</f>
        <v>#NAME?</v>
      </c>
      <c r="H4" s="2" t="e">
        <f ca="1">ThomsonONEAddinShim.SpreadsheetFormulas.TF(A1, "OP.PositionChg(4QCY2002)","cleanup=2")</f>
        <v>#NAME?</v>
      </c>
      <c r="I4" s="2"/>
    </row>
    <row r="5" spans="1:9" x14ac:dyDescent="0.25">
      <c r="A5" s="9" t="s">
        <v>12</v>
      </c>
      <c r="B5" s="9" t="s">
        <v>11</v>
      </c>
      <c r="C5" s="9" t="s">
        <v>10</v>
      </c>
      <c r="D5" s="9" t="s">
        <v>9</v>
      </c>
      <c r="F5" s="10">
        <v>1.5342538856647301E-3</v>
      </c>
      <c r="G5" s="11">
        <v>30028</v>
      </c>
      <c r="H5" s="9">
        <v>46</v>
      </c>
      <c r="I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L4" sqref="L4"/>
    </sheetView>
  </sheetViews>
  <sheetFormatPr defaultRowHeight="15" x14ac:dyDescent="0.25"/>
  <sheetData>
    <row r="1" spans="1:9" x14ac:dyDescent="0.25">
      <c r="A1">
        <f>'2001'!A1</f>
        <v>0</v>
      </c>
      <c r="E1" s="3" t="s">
        <v>4</v>
      </c>
      <c r="F1" s="2"/>
      <c r="G1" s="4"/>
      <c r="H1" s="2"/>
    </row>
    <row r="2" spans="1:9" x14ac:dyDescent="0.25">
      <c r="E2" s="3" t="e">
        <f ca="1">ThomsonONEAddinShim.SpreadsheetFormulas.TF(A1, "PR.ConsolidatedSharesOutstanding(4QCY2003)@PR.SharesOutstanding(4QCY2003)")</f>
        <v>#NAME?</v>
      </c>
      <c r="F2" s="2"/>
      <c r="G2" s="4"/>
      <c r="H2" s="2"/>
    </row>
    <row r="3" spans="1:9" x14ac:dyDescent="0.25">
      <c r="A3" s="1" t="s">
        <v>0</v>
      </c>
      <c r="B3" s="1" t="s">
        <v>1</v>
      </c>
      <c r="C3" s="1" t="s">
        <v>2</v>
      </c>
      <c r="D3" s="1" t="s">
        <v>3</v>
      </c>
      <c r="E3" s="5" t="s">
        <v>5</v>
      </c>
      <c r="F3" s="1" t="s">
        <v>6</v>
      </c>
      <c r="G3" s="6" t="s">
        <v>7</v>
      </c>
      <c r="H3" s="1" t="s">
        <v>8</v>
      </c>
      <c r="I3" s="1"/>
    </row>
    <row r="4" spans="1:9" x14ac:dyDescent="0.25">
      <c r="A4" s="2" t="e">
        <f ca="1">ThomsonONEAddinShim.SpreadsheetFormulas.TF(A1, "OP.InvestorName(4QCY2003)","cleanup=2")</f>
        <v>#NAME?</v>
      </c>
      <c r="B4" s="2" t="e">
        <f ca="1">ThomsonONEAddinShim.SpreadsheetFormulas.TF(A1, "OP.InvestorSubType(4QCY2003)","cleanup=2")</f>
        <v>#NAME?</v>
      </c>
      <c r="C4" s="2" t="e">
        <f ca="1">ThomsonONEAddinShim.SpreadsheetFormulas.TF(A1, "OP.InvestorCity(4QCY2003)","cleanup=2")</f>
        <v>#NAME?</v>
      </c>
      <c r="D4" s="2" t="e">
        <f ca="1">ThomsonONEAddinShim.SpreadsheetFormulas.TF(A1, "OP.InvestorCountry(4QCY2003)","cleanup=2")</f>
        <v>#NAME?</v>
      </c>
      <c r="E4" s="7" t="e">
        <f ca="1">G4/E$2</f>
        <v>#NAME?</v>
      </c>
      <c r="F4" s="8" t="e">
        <f ca="1">ThomsonONEAddinShim.SpreadsheetFormulas.TF(A1, "OP.OwnerPctPosChg(4QCY2003)","cleanup=2")</f>
        <v>#NAME?</v>
      </c>
      <c r="G4" s="4" t="e">
        <f ca="1">ThomsonONEAddinShim.SpreadsheetFormulas.TF(A1, "OP.Position(4QCY2003)","cleanup=2")</f>
        <v>#NAME?</v>
      </c>
      <c r="H4" s="2" t="e">
        <f ca="1">ThomsonONEAddinShim.SpreadsheetFormulas.TF(A1, "OP.PositionChg(4QCY2003)","cleanup=2")</f>
        <v>#NAME?</v>
      </c>
      <c r="I4" s="2"/>
    </row>
    <row r="5" spans="1:9" x14ac:dyDescent="0.25">
      <c r="I5" s="9"/>
    </row>
    <row r="6" spans="1:9" x14ac:dyDescent="0.25">
      <c r="I6" s="9"/>
    </row>
    <row r="7" spans="1:9" x14ac:dyDescent="0.25">
      <c r="I7" s="9"/>
    </row>
    <row r="8" spans="1:9" x14ac:dyDescent="0.25">
      <c r="I8" s="9"/>
    </row>
    <row r="9" spans="1:9" x14ac:dyDescent="0.25">
      <c r="I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J4" sqref="J4"/>
    </sheetView>
  </sheetViews>
  <sheetFormatPr defaultRowHeight="15" x14ac:dyDescent="0.25"/>
  <sheetData>
    <row r="1" spans="1:8" x14ac:dyDescent="0.25">
      <c r="A1">
        <f>'2001'!A1</f>
        <v>0</v>
      </c>
      <c r="E1" s="3" t="s">
        <v>4</v>
      </c>
      <c r="F1" s="2"/>
      <c r="G1" s="4"/>
      <c r="H1" s="2"/>
    </row>
    <row r="2" spans="1:8" x14ac:dyDescent="0.25">
      <c r="E2" s="3" t="e">
        <f ca="1">ThomsonONEAddinShim.SpreadsheetFormulas.TF(A1, "PR.ConsolidatedSharesOutstanding(4QCY2004)@PR.SharesOutstanding(4QCY2004)")</f>
        <v>#NAME?</v>
      </c>
      <c r="F2" s="2"/>
      <c r="G2" s="4"/>
      <c r="H2" s="2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5" t="s">
        <v>5</v>
      </c>
      <c r="F3" s="1" t="s">
        <v>6</v>
      </c>
      <c r="G3" s="6" t="s">
        <v>7</v>
      </c>
      <c r="H3" s="1" t="s">
        <v>8</v>
      </c>
    </row>
    <row r="4" spans="1:8" x14ac:dyDescent="0.25">
      <c r="A4" s="2" t="e">
        <f ca="1">ThomsonONEAddinShim.SpreadsheetFormulas.TF(A1, "OP.InvestorName(4QCY2004)","cleanup=2")</f>
        <v>#NAME?</v>
      </c>
      <c r="B4" s="2" t="e">
        <f ca="1">ThomsonONEAddinShim.SpreadsheetFormulas.TF(A1, "OP.InvestorSubType(4QCY2004)","cleanup=2")</f>
        <v>#NAME?</v>
      </c>
      <c r="C4" s="2" t="e">
        <f ca="1">ThomsonONEAddinShim.SpreadsheetFormulas.TF(A1, "OP.InvestorCity(4QCY2004)","cleanup=2")</f>
        <v>#NAME?</v>
      </c>
      <c r="D4" s="2" t="e">
        <f ca="1">ThomsonONEAddinShim.SpreadsheetFormulas.TF(A1, "OP.InvestorCountry(4QCY2004)","cleanup=2")</f>
        <v>#NAME?</v>
      </c>
      <c r="E4" s="7" t="e">
        <f ca="1">G4/E$2</f>
        <v>#NAME?</v>
      </c>
      <c r="F4" s="8" t="e">
        <f ca="1">ThomsonONEAddinShim.SpreadsheetFormulas.TF(A1, "OP.OwnerPctPosChg(4QCY2004)","cleanup=2")</f>
        <v>#NAME?</v>
      </c>
      <c r="G4" s="4" t="e">
        <f ca="1">ThomsonONEAddinShim.SpreadsheetFormulas.TF(A1, "OP.Position(4QCY2004)","cleanup=2")</f>
        <v>#NAME?</v>
      </c>
      <c r="H4" s="2" t="e">
        <f ca="1">ThomsonONEAddinShim.SpreadsheetFormulas.TF(A1, "OP.PositionChg(4QCY2004)","cleanup=2")</f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J4" sqref="J4"/>
    </sheetView>
  </sheetViews>
  <sheetFormatPr defaultRowHeight="15" x14ac:dyDescent="0.25"/>
  <sheetData>
    <row r="1" spans="1:8" x14ac:dyDescent="0.25">
      <c r="A1">
        <f>'2001'!A1</f>
        <v>0</v>
      </c>
      <c r="E1" s="3" t="s">
        <v>4</v>
      </c>
      <c r="F1" s="2"/>
      <c r="G1" s="4"/>
      <c r="H1" s="2"/>
    </row>
    <row r="2" spans="1:8" x14ac:dyDescent="0.25">
      <c r="E2" s="3" t="e">
        <f ca="1">ThomsonONEAddinShim.SpreadsheetFormulas.TF(A1, "PR.ConsolidatedSharesOutstanding(4QCY2005)@PR.SharesOutstanding(4QCY2005)")</f>
        <v>#NAME?</v>
      </c>
      <c r="F2" s="2"/>
      <c r="G2" s="4"/>
      <c r="H2" s="2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5" t="s">
        <v>5</v>
      </c>
      <c r="F3" s="1" t="s">
        <v>6</v>
      </c>
      <c r="G3" s="6" t="s">
        <v>7</v>
      </c>
      <c r="H3" s="1" t="s">
        <v>8</v>
      </c>
    </row>
    <row r="4" spans="1:8" x14ac:dyDescent="0.25">
      <c r="A4" s="2" t="e">
        <f ca="1">ThomsonONEAddinShim.SpreadsheetFormulas.TF(A1, "OP.InvestorName(4QCY2005)","cleanup=2")</f>
        <v>#NAME?</v>
      </c>
      <c r="B4" s="2" t="e">
        <f ca="1">ThomsonONEAddinShim.SpreadsheetFormulas.TF(A1, "OP.InvestorSubType(4QCY2005)","cleanup=2")</f>
        <v>#NAME?</v>
      </c>
      <c r="C4" s="2" t="e">
        <f ca="1">ThomsonONEAddinShim.SpreadsheetFormulas.TF(A1, "OP.InvestorCity(4QCY2005)","cleanup=2")</f>
        <v>#NAME?</v>
      </c>
      <c r="D4" s="2" t="e">
        <f ca="1">ThomsonONEAddinShim.SpreadsheetFormulas.TF(A1, "OP.InvestorCountry(4QCY2005)","cleanup=2")</f>
        <v>#NAME?</v>
      </c>
      <c r="E4" s="7" t="e">
        <f ca="1">G4/E$2</f>
        <v>#NAME?</v>
      </c>
      <c r="F4" s="8" t="e">
        <f ca="1">ThomsonONEAddinShim.SpreadsheetFormulas.TF(A1, "OP.OwnerPctPosChg(4QCY2005)","cleanup=2")</f>
        <v>#NAME?</v>
      </c>
      <c r="G4" s="4" t="e">
        <f ca="1">ThomsonONEAddinShim.SpreadsheetFormulas.TF(A1, "OP.Position(4QCY2005)","cleanup=2")</f>
        <v>#NAME?</v>
      </c>
      <c r="H4" s="2" t="e">
        <f ca="1">ThomsonONEAddinShim.SpreadsheetFormulas.TF(A1, "OP.PositionChg(4QCY2005)","cleanup=2")</f>
        <v>#NAME?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4" sqref="G4"/>
    </sheetView>
  </sheetViews>
  <sheetFormatPr defaultRowHeight="15" x14ac:dyDescent="0.25"/>
  <sheetData>
    <row r="1" spans="1:8" x14ac:dyDescent="0.25">
      <c r="A1">
        <f>'2001'!A1</f>
        <v>0</v>
      </c>
      <c r="E1" s="3" t="s">
        <v>4</v>
      </c>
      <c r="F1" s="2"/>
      <c r="G1" s="4"/>
      <c r="H1" s="2"/>
    </row>
    <row r="2" spans="1:8" x14ac:dyDescent="0.25">
      <c r="E2" s="3" t="e">
        <f ca="1">ThomsonONEAddinShim.SpreadsheetFormulas.TF(A1, "PR.ConsolidatedSharesOutstanding(4QCY2006)@PR.SharesOutstanding(4QCY2006)")</f>
        <v>#NAME?</v>
      </c>
      <c r="F2" s="2"/>
      <c r="G2" s="4"/>
      <c r="H2" s="2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5" t="s">
        <v>5</v>
      </c>
      <c r="F3" s="1" t="s">
        <v>6</v>
      </c>
      <c r="G3" s="6" t="s">
        <v>7</v>
      </c>
      <c r="H3" s="1" t="s">
        <v>8</v>
      </c>
    </row>
    <row r="4" spans="1:8" x14ac:dyDescent="0.25">
      <c r="A4" s="2" t="e">
        <f ca="1">ThomsonONEAddinShim.SpreadsheetFormulas.TF(A1, "OP.InvestorName(4QCY2006)","cleanup=2")</f>
        <v>#NAME?</v>
      </c>
      <c r="B4" s="2" t="e">
        <f ca="1">ThomsonONEAddinShim.SpreadsheetFormulas.TF(A1, "OP.InvestorSubType(4QCY2006)","cleanup=2")</f>
        <v>#NAME?</v>
      </c>
      <c r="C4" s="2" t="e">
        <f ca="1">ThomsonONEAddinShim.SpreadsheetFormulas.TF(A1, "OP.InvestorCity(4QCY2006)","cleanup=2")</f>
        <v>#NAME?</v>
      </c>
      <c r="D4" s="2" t="e">
        <f ca="1">ThomsonONEAddinShim.SpreadsheetFormulas.TF(A1, "OP.InvestorCountry(4QCY2006)","cleanup=2")</f>
        <v>#NAME?</v>
      </c>
      <c r="E4" s="7" t="e">
        <f ca="1">G4/E$2</f>
        <v>#NAME?</v>
      </c>
      <c r="F4" s="8" t="e">
        <f ca="1">ThomsonONEAddinShim.SpreadsheetFormulas.TF(A1, "OP.OwnerPctPosChg(4QCY2006)","cleanup=2")</f>
        <v>#NAME?</v>
      </c>
      <c r="G4" s="4" t="e">
        <f ca="1">ThomsonONEAddinShim.SpreadsheetFormulas.TF(A1, "OP.Position(4QCY2006)","cleanup=2")</f>
        <v>#NAME?</v>
      </c>
      <c r="H4" s="2" t="e">
        <f ca="1">ThomsonONEAddinShim.SpreadsheetFormulas.TF(A1, "OP.PositionChg(4QCY2006)","cleanup=2")</f>
        <v>#NAME?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K4" sqref="K4"/>
    </sheetView>
  </sheetViews>
  <sheetFormatPr defaultRowHeight="15" x14ac:dyDescent="0.25"/>
  <sheetData>
    <row r="1" spans="1:8" x14ac:dyDescent="0.25">
      <c r="A1">
        <f>'2001'!A1</f>
        <v>0</v>
      </c>
      <c r="E1" s="3" t="s">
        <v>4</v>
      </c>
      <c r="F1" s="2"/>
      <c r="G1" s="4"/>
      <c r="H1" s="2"/>
    </row>
    <row r="2" spans="1:8" x14ac:dyDescent="0.25">
      <c r="E2" s="3" t="e">
        <f ca="1">ThomsonONEAddinShim.SpreadsheetFormulas.TF(A1, "PR.ConsolidatedSharesOutstanding(4QCY2007)@PR.SharesOutstanding(4QCY2007)")</f>
        <v>#NAME?</v>
      </c>
      <c r="F2" s="2"/>
      <c r="G2" s="4"/>
      <c r="H2" s="2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5" t="s">
        <v>5</v>
      </c>
      <c r="F3" s="1" t="s">
        <v>6</v>
      </c>
      <c r="G3" s="6" t="s">
        <v>7</v>
      </c>
      <c r="H3" s="1" t="s">
        <v>8</v>
      </c>
    </row>
    <row r="4" spans="1:8" x14ac:dyDescent="0.25">
      <c r="A4" s="2" t="e">
        <f ca="1">ThomsonONEAddinShim.SpreadsheetFormulas.TF(A1, "OP.InvestorName(4QCY2007)","cleanup=2")</f>
        <v>#NAME?</v>
      </c>
      <c r="B4" s="2" t="e">
        <f ca="1">ThomsonONEAddinShim.SpreadsheetFormulas.TF(A1, "OP.InvestorSubType(4QCY2007)","cleanup=2")</f>
        <v>#NAME?</v>
      </c>
      <c r="C4" s="2" t="e">
        <f ca="1">ThomsonONEAddinShim.SpreadsheetFormulas.TF(A1, "OP.InvestorCity(4QCY2007)","cleanup=2")</f>
        <v>#NAME?</v>
      </c>
      <c r="D4" s="2" t="e">
        <f ca="1">ThomsonONEAddinShim.SpreadsheetFormulas.TF(A1, "OP.InvestorCountry(4QCY2007)","cleanup=2")</f>
        <v>#NAME?</v>
      </c>
      <c r="E4" s="7" t="e">
        <f ca="1">G4/E$2</f>
        <v>#NAME?</v>
      </c>
      <c r="F4" s="8" t="e">
        <f ca="1">ThomsonONEAddinShim.SpreadsheetFormulas.TF(A1, "OP.OwnerPctPosChg(4QCY2007)","cleanup=2")</f>
        <v>#NAME?</v>
      </c>
      <c r="G4" s="4" t="e">
        <f ca="1">ThomsonONEAddinShim.SpreadsheetFormulas.TF(A1, "OP.Position(4QCY2007)","cleanup=2")</f>
        <v>#NAME?</v>
      </c>
      <c r="H4" s="2" t="e">
        <f ca="1">ThomsonONEAddinShim.SpreadsheetFormulas.TF(A1, "OP.PositionChg(4QCY2007)","cleanup=2")</f>
        <v>#NAME?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K4" sqref="K4"/>
    </sheetView>
  </sheetViews>
  <sheetFormatPr defaultRowHeight="15" x14ac:dyDescent="0.25"/>
  <sheetData>
    <row r="1" spans="1:8" x14ac:dyDescent="0.25">
      <c r="A1">
        <f>'2001'!A1</f>
        <v>0</v>
      </c>
      <c r="E1" s="3" t="s">
        <v>4</v>
      </c>
      <c r="F1" s="2"/>
      <c r="G1" s="4"/>
      <c r="H1" s="2"/>
    </row>
    <row r="2" spans="1:8" x14ac:dyDescent="0.25">
      <c r="E2" s="3" t="e">
        <f ca="1">ThomsonONEAddinShim.SpreadsheetFormulas.TF(A1, "PR.ConsolidatedSharesOutstanding(4QCY2008)@PR.SharesOutstanding(4QCY2008)")</f>
        <v>#NAME?</v>
      </c>
      <c r="F2" s="2"/>
      <c r="G2" s="4"/>
      <c r="H2" s="2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5" t="s">
        <v>5</v>
      </c>
      <c r="F3" s="1" t="s">
        <v>6</v>
      </c>
      <c r="G3" s="6" t="s">
        <v>7</v>
      </c>
      <c r="H3" s="1" t="s">
        <v>8</v>
      </c>
    </row>
    <row r="4" spans="1:8" x14ac:dyDescent="0.25">
      <c r="A4" s="2" t="e">
        <f ca="1">ThomsonONEAddinShim.SpreadsheetFormulas.TF(A1, "OP.InvestorName(4QCY2008)","cleanup=2")</f>
        <v>#NAME?</v>
      </c>
      <c r="B4" s="2" t="e">
        <f ca="1">ThomsonONEAddinShim.SpreadsheetFormulas.TF(A1, "OP.InvestorSubType(4QCY2008)","cleanup=2")</f>
        <v>#NAME?</v>
      </c>
      <c r="C4" s="2" t="e">
        <f ca="1">ThomsonONEAddinShim.SpreadsheetFormulas.TF(A1, "OP.InvestorCity(4QCY2008)","cleanup=2")</f>
        <v>#NAME?</v>
      </c>
      <c r="D4" s="2" t="e">
        <f ca="1">ThomsonONEAddinShim.SpreadsheetFormulas.TF(A1, "OP.InvestorCountry(4QCY2008)","cleanup=2")</f>
        <v>#NAME?</v>
      </c>
      <c r="E4" s="7" t="e">
        <f ca="1">G4/E$2</f>
        <v>#NAME?</v>
      </c>
      <c r="F4" s="8" t="e">
        <f ca="1">ThomsonONEAddinShim.SpreadsheetFormulas.TF(A1, "OP.OwnerPctPosChg(4QCY2008)","cleanup=2")</f>
        <v>#NAME?</v>
      </c>
      <c r="G4" s="4" t="e">
        <f ca="1">ThomsonONEAddinShim.SpreadsheetFormulas.TF(A1, "OP.Position(4QCY2008)","cleanup=2")</f>
        <v>#NAME?</v>
      </c>
      <c r="H4" s="2" t="e">
        <f ca="1">ThomsonONEAddinShim.SpreadsheetFormulas.TF(A1, "OP.PositionChg(4QCY2008)","cleanup=2")</f>
        <v>#NAME?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L4" sqref="L4"/>
    </sheetView>
  </sheetViews>
  <sheetFormatPr defaultRowHeight="15" x14ac:dyDescent="0.25"/>
  <sheetData>
    <row r="1" spans="1:8" x14ac:dyDescent="0.25">
      <c r="A1">
        <f>'2001'!A1</f>
        <v>0</v>
      </c>
      <c r="E1" s="3" t="s">
        <v>4</v>
      </c>
      <c r="F1" s="2"/>
      <c r="G1" s="4"/>
      <c r="H1" s="2"/>
    </row>
    <row r="2" spans="1:8" x14ac:dyDescent="0.25">
      <c r="E2" s="3" t="e">
        <f ca="1">ThomsonONEAddinShim.SpreadsheetFormulas.TF(A1, "PR.ConsolidatedSharesOutstanding(4QCY2009)@PR.SharesOutstanding(4QCY2009)")</f>
        <v>#NAME?</v>
      </c>
      <c r="F2" s="2"/>
      <c r="G2" s="4"/>
      <c r="H2" s="2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5" t="s">
        <v>5</v>
      </c>
      <c r="F3" s="1" t="s">
        <v>6</v>
      </c>
      <c r="G3" s="6" t="s">
        <v>7</v>
      </c>
      <c r="H3" s="1" t="s">
        <v>8</v>
      </c>
    </row>
    <row r="4" spans="1:8" x14ac:dyDescent="0.25">
      <c r="A4" s="2" t="e">
        <f ca="1">ThomsonONEAddinShim.SpreadsheetFormulas.TF(A1, "OP.InvestorName(4QCY2009)","cleanup=2")</f>
        <v>#NAME?</v>
      </c>
      <c r="B4" s="2" t="e">
        <f ca="1">ThomsonONEAddinShim.SpreadsheetFormulas.TF(A1, "OP.InvestorSubType(4QCY2009)","cleanup=2")</f>
        <v>#NAME?</v>
      </c>
      <c r="C4" s="2" t="e">
        <f ca="1">ThomsonONEAddinShim.SpreadsheetFormulas.TF(A1, "OP.InvestorCity(4QCY2009)","cleanup=2")</f>
        <v>#NAME?</v>
      </c>
      <c r="D4" s="2" t="e">
        <f ca="1">ThomsonONEAddinShim.SpreadsheetFormulas.TF(A1, "OP.InvestorCountry(4QCY2009)","cleanup=2")</f>
        <v>#NAME?</v>
      </c>
      <c r="E4" s="7" t="e">
        <f ca="1">G4/E$2</f>
        <v>#NAME?</v>
      </c>
      <c r="F4" s="8" t="e">
        <f ca="1">ThomsonONEAddinShim.SpreadsheetFormulas.TF(A1, "OP.OwnerPctPosChg(4QCY2009)","cleanup=2")</f>
        <v>#NAME?</v>
      </c>
      <c r="G4" s="4" t="e">
        <f ca="1">ThomsonONEAddinShim.SpreadsheetFormulas.TF(A1, "OP.Position(4QCY2009)","cleanup=2")</f>
        <v>#NAME?</v>
      </c>
      <c r="H4" s="2" t="e">
        <f ca="1">ThomsonONEAddinShim.SpreadsheetFormulas.TF(A1, "OP.PositionChg(4QCY2009)","cleanup=2")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Jashn Jain</dc:creator>
  <cp:lastModifiedBy>Per Personal</cp:lastModifiedBy>
  <dcterms:created xsi:type="dcterms:W3CDTF">2014-05-26T06:23:57Z</dcterms:created>
  <dcterms:modified xsi:type="dcterms:W3CDTF">2014-05-28T14:01:18Z</dcterms:modified>
</cp:coreProperties>
</file>