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 Degree\Courses\1st Year\4. Computational Intelligence\Project\"/>
    </mc:Choice>
  </mc:AlternateContent>
  <xr:revisionPtr revIDLastSave="0" documentId="13_ncr:1_{E0E350A4-9AF0-402D-BE7F-279377E089FA}" xr6:coauthVersionLast="44" xr6:coauthVersionMax="44" xr10:uidLastSave="{00000000-0000-0000-0000-000000000000}"/>
  <bookViews>
    <workbookView xWindow="-96" yWindow="-96" windowWidth="23232" windowHeight="12552" activeTab="1" xr2:uid="{82C20DC2-11AA-495F-B969-4584F71AC253}"/>
  </bookViews>
  <sheets>
    <sheet name="Raw Data Schema" sheetId="1" r:id="rId1"/>
    <sheet name="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G2" i="1"/>
  <c r="I4" i="2"/>
  <c r="I5" i="2"/>
  <c r="I6" i="2"/>
  <c r="I7" i="2"/>
  <c r="I3" i="2"/>
</calcChain>
</file>

<file path=xl/sharedStrings.xml><?xml version="1.0" encoding="utf-8"?>
<sst xmlns="http://schemas.openxmlformats.org/spreadsheetml/2006/main" count="41" uniqueCount="37">
  <si>
    <t>ID</t>
  </si>
  <si>
    <t>Local IP Address</t>
  </si>
  <si>
    <t>Subnet Mask</t>
  </si>
  <si>
    <t>192.168.7.1</t>
  </si>
  <si>
    <t>Network Address</t>
  </si>
  <si>
    <t>Network Hosts Amount</t>
  </si>
  <si>
    <t>Broadcast Address</t>
  </si>
  <si>
    <t>Range of Assignable Addresses</t>
  </si>
  <si>
    <t>{192.168.7.1,…,192.168.7.254}/{192.168.7.1}</t>
  </si>
  <si>
    <t>https://docs.python.org/3/library/ipaddress.html</t>
  </si>
  <si>
    <t>ip address — IPv4/IPv6 manipulation library</t>
  </si>
  <si>
    <t>255.255.0.0</t>
  </si>
  <si>
    <t>192.168.0.0</t>
  </si>
  <si>
    <t>192.168.255.255</t>
  </si>
  <si>
    <t>/16</t>
  </si>
  <si>
    <t>Importance Score</t>
  </si>
  <si>
    <t>Importance Score (Node)</t>
  </si>
  <si>
    <t>Security Level</t>
  </si>
  <si>
    <t>Name</t>
  </si>
  <si>
    <t>Database</t>
  </si>
  <si>
    <t>FTP</t>
  </si>
  <si>
    <t>Storage</t>
  </si>
  <si>
    <t>HTTP</t>
  </si>
  <si>
    <t>DNS</t>
  </si>
  <si>
    <t>Probability</t>
  </si>
  <si>
    <t>Importance Score (Nodes)</t>
  </si>
  <si>
    <t>Security Score</t>
  </si>
  <si>
    <t>Firewall</t>
  </si>
  <si>
    <t>Antivirus</t>
  </si>
  <si>
    <t>Security Policies</t>
  </si>
  <si>
    <t>Ports Available</t>
  </si>
  <si>
    <t>Spread Weight (Arcs)</t>
  </si>
  <si>
    <t>Spread Weight</t>
  </si>
  <si>
    <t>Spread Weight (Arc)</t>
  </si>
  <si>
    <t>Dotted Decimal Notation</t>
  </si>
  <si>
    <t>Firewall &amp; Proxy &amp; AV</t>
  </si>
  <si>
    <t>OS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</si>
</sst>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1" fillId="0" borderId="0" xfId="0" applyFont="1"/>
    <xf numFmtId="2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python.org/3/library/ipaddre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AB4A-0844-477D-9FE3-B74EF885A923}">
  <dimension ref="A1:K3"/>
  <sheetViews>
    <sheetView zoomScale="85" zoomScaleNormal="85" workbookViewId="0">
      <selection activeCell="G2" sqref="G2"/>
    </sheetView>
  </sheetViews>
  <sheetFormatPr defaultRowHeight="14.4" x14ac:dyDescent="0.55000000000000004"/>
  <cols>
    <col min="2" max="2" width="15.26171875" customWidth="1"/>
    <col min="3" max="3" width="12.5234375" customWidth="1"/>
    <col min="4" max="4" width="22.1015625" customWidth="1"/>
    <col min="5" max="5" width="15.5234375" customWidth="1"/>
    <col min="6" max="6" width="17.5234375" customWidth="1"/>
    <col min="7" max="7" width="19.83984375" bestFit="1" customWidth="1"/>
    <col min="8" max="8" width="48.15625" customWidth="1"/>
    <col min="9" max="9" width="18" customWidth="1"/>
    <col min="10" max="10" width="19.7890625" customWidth="1"/>
    <col min="11" max="11" width="26.578125" bestFit="1" customWidth="1"/>
  </cols>
  <sheetData>
    <row r="1" spans="1:11" ht="49.2" customHeight="1" thickBot="1" x14ac:dyDescent="0.6">
      <c r="A1" s="6" t="s">
        <v>0</v>
      </c>
      <c r="B1" s="6" t="s">
        <v>1</v>
      </c>
      <c r="C1" s="6" t="s">
        <v>2</v>
      </c>
      <c r="D1" s="6" t="s">
        <v>34</v>
      </c>
      <c r="E1" s="6" t="s">
        <v>4</v>
      </c>
      <c r="F1" s="6" t="s">
        <v>6</v>
      </c>
      <c r="G1" s="6" t="s">
        <v>5</v>
      </c>
      <c r="H1" s="6" t="s">
        <v>7</v>
      </c>
      <c r="I1" s="6" t="s">
        <v>16</v>
      </c>
      <c r="J1" s="6" t="s">
        <v>17</v>
      </c>
      <c r="K1" s="6" t="s">
        <v>33</v>
      </c>
    </row>
    <row r="2" spans="1:11" ht="36.9" thickBot="1" x14ac:dyDescent="0.6">
      <c r="A2" s="7">
        <v>1</v>
      </c>
      <c r="B2" s="7" t="s">
        <v>3</v>
      </c>
      <c r="C2" s="7" t="s">
        <v>11</v>
      </c>
      <c r="D2" s="7" t="s">
        <v>14</v>
      </c>
      <c r="E2" s="7" t="s">
        <v>12</v>
      </c>
      <c r="F2" s="7" t="s">
        <v>13</v>
      </c>
      <c r="G2" s="7">
        <f>256*256-2</f>
        <v>65534</v>
      </c>
      <c r="H2" s="7" t="s">
        <v>8</v>
      </c>
      <c r="I2" s="11">
        <v>9</v>
      </c>
      <c r="J2" s="8">
        <f>PRODUCT(Scores!I3:I5)</f>
        <v>7.8888054094665653E-3</v>
      </c>
      <c r="K2" s="10">
        <f>1-J2</f>
        <v>0.99211119459053343</v>
      </c>
    </row>
    <row r="3" spans="1:11" x14ac:dyDescent="0.55000000000000004">
      <c r="I3" s="9" t="s">
        <v>19</v>
      </c>
      <c r="K3" s="12" t="s">
        <v>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983C-C952-4357-83C8-7B47A9186791}">
  <dimension ref="A1:L7"/>
  <sheetViews>
    <sheetView tabSelected="1" workbookViewId="0">
      <selection activeCell="G6" sqref="G6"/>
    </sheetView>
  </sheetViews>
  <sheetFormatPr defaultRowHeight="14.4" x14ac:dyDescent="0.55000000000000004"/>
  <cols>
    <col min="3" max="3" width="9.9453125" customWidth="1"/>
    <col min="4" max="4" width="14.734375" bestFit="1" customWidth="1"/>
    <col min="7" max="7" width="13.3125" bestFit="1" customWidth="1"/>
    <col min="8" max="8" width="12.15625" bestFit="1" customWidth="1"/>
    <col min="9" max="9" width="14.9453125" bestFit="1" customWidth="1"/>
    <col min="12" max="12" width="39.68359375" bestFit="1" customWidth="1"/>
  </cols>
  <sheetData>
    <row r="1" spans="1:12" ht="14.7" thickBot="1" x14ac:dyDescent="0.6">
      <c r="A1" s="13" t="s">
        <v>25</v>
      </c>
      <c r="B1" s="13"/>
      <c r="C1" s="13"/>
      <c r="D1" s="13"/>
      <c r="F1" s="14" t="s">
        <v>31</v>
      </c>
      <c r="G1" s="14"/>
      <c r="H1" s="14"/>
      <c r="I1" s="14"/>
      <c r="L1" s="4" t="s">
        <v>10</v>
      </c>
    </row>
    <row r="2" spans="1:12" ht="14.7" thickBot="1" x14ac:dyDescent="0.6">
      <c r="A2" s="1" t="s">
        <v>0</v>
      </c>
      <c r="B2" s="1" t="s">
        <v>18</v>
      </c>
      <c r="C2" s="1" t="s">
        <v>24</v>
      </c>
      <c r="D2" s="1" t="s">
        <v>15</v>
      </c>
      <c r="F2" s="1" t="s">
        <v>0</v>
      </c>
      <c r="G2" s="1" t="s">
        <v>18</v>
      </c>
      <c r="H2" s="1" t="s">
        <v>26</v>
      </c>
      <c r="I2" s="1" t="s">
        <v>32</v>
      </c>
      <c r="L2" s="3" t="s">
        <v>9</v>
      </c>
    </row>
    <row r="3" spans="1:12" ht="14.7" thickBot="1" x14ac:dyDescent="0.6">
      <c r="A3" s="2">
        <v>1</v>
      </c>
      <c r="B3" s="2" t="s">
        <v>19</v>
      </c>
      <c r="C3" s="5">
        <v>0.33333333333333331</v>
      </c>
      <c r="D3" s="2">
        <v>9</v>
      </c>
      <c r="F3" s="2">
        <v>1</v>
      </c>
      <c r="G3" s="2" t="s">
        <v>27</v>
      </c>
      <c r="H3" s="2">
        <v>7</v>
      </c>
      <c r="I3" s="5">
        <f>H3/SUM($H$3:$H$7)</f>
        <v>0.31818181818181818</v>
      </c>
    </row>
    <row r="4" spans="1:12" ht="14.7" thickBot="1" x14ac:dyDescent="0.6">
      <c r="A4" s="2">
        <v>2</v>
      </c>
      <c r="B4" s="2" t="s">
        <v>20</v>
      </c>
      <c r="C4" s="5">
        <v>0.2</v>
      </c>
      <c r="D4" s="2">
        <v>6</v>
      </c>
      <c r="F4" s="2">
        <v>2</v>
      </c>
      <c r="G4" s="2" t="s">
        <v>36</v>
      </c>
      <c r="H4" s="2">
        <v>6</v>
      </c>
      <c r="I4" s="5">
        <f>H4/SUM($H$3:$H$7)</f>
        <v>0.27272727272727271</v>
      </c>
    </row>
    <row r="5" spans="1:12" ht="14.7" thickBot="1" x14ac:dyDescent="0.6">
      <c r="A5" s="2">
        <v>3</v>
      </c>
      <c r="B5" s="2" t="s">
        <v>21</v>
      </c>
      <c r="C5" s="5">
        <v>0.26666666666666666</v>
      </c>
      <c r="D5" s="2">
        <v>9</v>
      </c>
      <c r="F5" s="2">
        <v>3</v>
      </c>
      <c r="G5" s="2" t="s">
        <v>28</v>
      </c>
      <c r="H5" s="2">
        <v>2</v>
      </c>
      <c r="I5" s="5">
        <f>H5/SUM($H$3:$H$7)</f>
        <v>9.0909090909090912E-2</v>
      </c>
    </row>
    <row r="6" spans="1:12" ht="14.7" thickBot="1" x14ac:dyDescent="0.6">
      <c r="A6" s="2">
        <v>4</v>
      </c>
      <c r="B6" s="2" t="s">
        <v>22</v>
      </c>
      <c r="C6" s="5">
        <v>0.13333333333333333</v>
      </c>
      <c r="D6" s="2">
        <v>7</v>
      </c>
      <c r="F6" s="2">
        <v>4</v>
      </c>
      <c r="G6" s="2" t="s">
        <v>29</v>
      </c>
      <c r="H6" s="2">
        <v>4</v>
      </c>
      <c r="I6" s="5">
        <f>H6/SUM($H$3:$H$7)</f>
        <v>0.18181818181818182</v>
      </c>
    </row>
    <row r="7" spans="1:12" ht="14.7" thickBot="1" x14ac:dyDescent="0.6">
      <c r="A7" s="2">
        <v>5</v>
      </c>
      <c r="B7" s="2" t="s">
        <v>23</v>
      </c>
      <c r="C7" s="5">
        <v>6.6666666666666666E-2</v>
      </c>
      <c r="D7" s="2">
        <v>6</v>
      </c>
      <c r="F7" s="2">
        <v>5</v>
      </c>
      <c r="G7" s="2" t="s">
        <v>30</v>
      </c>
      <c r="H7" s="2">
        <v>3</v>
      </c>
      <c r="I7" s="5">
        <f>H7/SUM($H$3:$H$7)</f>
        <v>0.13636363636363635</v>
      </c>
    </row>
  </sheetData>
  <mergeCells count="2">
    <mergeCell ref="A1:D1"/>
    <mergeCell ref="F1:I1"/>
  </mergeCells>
  <hyperlinks>
    <hyperlink ref="L2" r:id="rId1" xr:uid="{1C65EAEF-7477-49E8-B851-9C358DFFB0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Schema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Landman</dc:creator>
  <cp:lastModifiedBy>Tom Landman</cp:lastModifiedBy>
  <dcterms:created xsi:type="dcterms:W3CDTF">2020-05-20T14:25:02Z</dcterms:created>
  <dcterms:modified xsi:type="dcterms:W3CDTF">2020-05-24T19:29:38Z</dcterms:modified>
</cp:coreProperties>
</file>