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https://pichemical-my.sharepoint.com/personal/tsl_pichemical_com/Documents/Programming/learningpython/namingTool/reports/test/"/>
    </mc:Choice>
  </mc:AlternateContent>
  <xr:revisionPtr revIDLastSave="0" documentId="8_{94F79F1C-1DD5-41A4-B01B-29B845330875}" xr6:coauthVersionLast="28" xr6:coauthVersionMax="28" xr10:uidLastSave="{00000000-0000-0000-0000-000000000000}"/>
  <bookViews>
    <workbookView xWindow="0" yWindow="252" windowWidth="12120" windowHeight="8232" xr2:uid="{00000000-000D-0000-FFFF-FFFF00000000}"/>
  </bookViews>
  <sheets>
    <sheet name="Scale Coupon" sheetId="9" r:id="rId1"/>
  </sheets>
  <definedNames>
    <definedName name="_xlnm.Print_Titles" localSheetId="0">'Scale Coupon'!$1:$9</definedName>
  </definedNames>
  <calcPr calcId="171027"/>
</workbook>
</file>

<file path=xl/calcChain.xml><?xml version="1.0" encoding="utf-8"?>
<calcChain xmlns="http://schemas.openxmlformats.org/spreadsheetml/2006/main">
  <c r="L10" i="9" l="1"/>
  <c r="K10" i="9"/>
  <c r="I10" i="9"/>
  <c r="L11" i="9"/>
  <c r="K11" i="9"/>
  <c r="I11" i="9"/>
  <c r="L22" i="9"/>
  <c r="M10" i="9" l="1"/>
  <c r="M11" i="9"/>
  <c r="J11" i="9"/>
  <c r="J10" i="9"/>
</calcChain>
</file>

<file path=xl/sharedStrings.xml><?xml version="1.0" encoding="utf-8"?>
<sst xmlns="http://schemas.openxmlformats.org/spreadsheetml/2006/main" count="75" uniqueCount="75">
  <si>
    <t>KEY:</t>
  </si>
  <si>
    <t xml:space="preserve">H-C  </t>
  </si>
  <si>
    <t xml:space="preserve">E/C  </t>
  </si>
  <si>
    <t xml:space="preserve">TR </t>
  </si>
  <si>
    <t>FeS</t>
  </si>
  <si>
    <t>LC</t>
  </si>
  <si>
    <t>Localized Corrosion</t>
  </si>
  <si>
    <t>Hydrocarbon</t>
  </si>
  <si>
    <t>Iron Oxide</t>
  </si>
  <si>
    <t>Iron Carbonate</t>
  </si>
  <si>
    <t>Calcium Carbonate</t>
  </si>
  <si>
    <t>Erosion/Corrosion</t>
  </si>
  <si>
    <t>Iron Sulfide</t>
  </si>
  <si>
    <t>Trace</t>
  </si>
  <si>
    <t>Analysis Number:</t>
  </si>
  <si>
    <t>Date Sampled:</t>
  </si>
  <si>
    <t>Date Received:</t>
  </si>
  <si>
    <t>Date Completed:</t>
  </si>
  <si>
    <t>Slight Pitting</t>
  </si>
  <si>
    <t>GAL</t>
  </si>
  <si>
    <t>Galvanic Corrosion</t>
  </si>
  <si>
    <t>Mild Pitting</t>
  </si>
  <si>
    <t>IGC</t>
  </si>
  <si>
    <t>Intergranular Corrosion</t>
  </si>
  <si>
    <t>Severe Pitting</t>
  </si>
  <si>
    <t>CC</t>
  </si>
  <si>
    <t>Crevice Corrosion</t>
  </si>
  <si>
    <t>SL</t>
  </si>
  <si>
    <t>Selective Leaching</t>
  </si>
  <si>
    <t>SC</t>
  </si>
  <si>
    <t>Severe Corrosion</t>
  </si>
  <si>
    <t xml:space="preserve">GC  </t>
  </si>
  <si>
    <t>General Attack, Uniform</t>
  </si>
  <si>
    <t>Silica</t>
  </si>
  <si>
    <t>Sample Point</t>
  </si>
  <si>
    <t>Coupon No</t>
  </si>
  <si>
    <t>Date In</t>
  </si>
  <si>
    <t>Date Out</t>
  </si>
  <si>
    <t>Deposit Type</t>
  </si>
  <si>
    <t>Initial Weight</t>
  </si>
  <si>
    <t>Measured Weight</t>
  </si>
  <si>
    <t>Final Weight</t>
  </si>
  <si>
    <t>Scale Buildup</t>
  </si>
  <si>
    <t>Scaling Rate</t>
  </si>
  <si>
    <t>Weight Loss (g)</t>
  </si>
  <si>
    <t>Days Exposed</t>
  </si>
  <si>
    <t>CR MPY</t>
  </si>
  <si>
    <t>Coupon Factor</t>
  </si>
  <si>
    <t>Chemical Company:</t>
  </si>
  <si>
    <t>Production Company:</t>
  </si>
  <si>
    <t>Scale Coupon Analysis Report</t>
  </si>
  <si>
    <r>
      <t>P</t>
    </r>
    <r>
      <rPr>
        <b/>
        <vertAlign val="subscript"/>
        <sz val="7"/>
        <rFont val="Tahoma"/>
        <family val="2"/>
      </rPr>
      <t>1</t>
    </r>
    <r>
      <rPr>
        <b/>
        <sz val="7"/>
        <rFont val="Tahoma"/>
        <family val="2"/>
      </rPr>
      <t xml:space="preserve"> </t>
    </r>
  </si>
  <si>
    <r>
      <t>Fe</t>
    </r>
    <r>
      <rPr>
        <b/>
        <vertAlign val="subscript"/>
        <sz val="7"/>
        <rFont val="Tahoma"/>
        <family val="2"/>
      </rPr>
      <t>2</t>
    </r>
    <r>
      <rPr>
        <b/>
        <sz val="7"/>
        <rFont val="Tahoma"/>
        <family val="2"/>
      </rPr>
      <t>O</t>
    </r>
    <r>
      <rPr>
        <b/>
        <vertAlign val="subscript"/>
        <sz val="7"/>
        <rFont val="Tahoma"/>
        <family val="2"/>
      </rPr>
      <t xml:space="preserve">3 </t>
    </r>
  </si>
  <si>
    <r>
      <t>P</t>
    </r>
    <r>
      <rPr>
        <b/>
        <vertAlign val="subscript"/>
        <sz val="7"/>
        <rFont val="Tahoma"/>
        <family val="2"/>
      </rPr>
      <t>2</t>
    </r>
    <r>
      <rPr>
        <b/>
        <sz val="7"/>
        <rFont val="Tahoma"/>
        <family val="2"/>
      </rPr>
      <t xml:space="preserve"> </t>
    </r>
  </si>
  <si>
    <r>
      <t>FeCO</t>
    </r>
    <r>
      <rPr>
        <b/>
        <vertAlign val="subscript"/>
        <sz val="7"/>
        <rFont val="Tahoma"/>
        <family val="2"/>
      </rPr>
      <t>3</t>
    </r>
  </si>
  <si>
    <r>
      <t>P</t>
    </r>
    <r>
      <rPr>
        <b/>
        <vertAlign val="subscript"/>
        <sz val="7"/>
        <rFont val="Tahoma"/>
        <family val="2"/>
      </rPr>
      <t>3</t>
    </r>
    <r>
      <rPr>
        <b/>
        <sz val="7"/>
        <rFont val="Tahoma"/>
        <family val="2"/>
      </rPr>
      <t xml:space="preserve"> </t>
    </r>
  </si>
  <si>
    <r>
      <t>CaCO</t>
    </r>
    <r>
      <rPr>
        <b/>
        <vertAlign val="subscript"/>
        <sz val="7"/>
        <rFont val="Tahoma"/>
        <family val="2"/>
      </rPr>
      <t>3</t>
    </r>
    <r>
      <rPr>
        <b/>
        <sz val="7"/>
        <rFont val="Tahoma"/>
        <family val="2"/>
      </rPr>
      <t xml:space="preserve">  </t>
    </r>
  </si>
  <si>
    <r>
      <t>SiO</t>
    </r>
    <r>
      <rPr>
        <b/>
        <vertAlign val="subscript"/>
        <sz val="7"/>
        <rFont val="Tahoma"/>
        <family val="2"/>
      </rPr>
      <t>2</t>
    </r>
  </si>
  <si>
    <t>Analyst</t>
  </si>
  <si>
    <t>Date</t>
  </si>
  <si>
    <t>Field/Lease:</t>
  </si>
  <si>
    <t>Pine Island Chemical</t>
  </si>
  <si>
    <t>Submitted By:</t>
  </si>
  <si>
    <t>Tan Nguyen</t>
  </si>
  <si>
    <t>Ricky Ranton</t>
  </si>
  <si>
    <t>Southern Disposal</t>
  </si>
  <si>
    <t>JCB #1</t>
  </si>
  <si>
    <t>JCB #2</t>
  </si>
  <si>
    <t>Longstreet</t>
  </si>
  <si>
    <t>57147 - 57148</t>
  </si>
  <si>
    <t>Various (See Below)</t>
  </si>
  <si>
    <t>H1462</t>
  </si>
  <si>
    <t>H1471</t>
  </si>
  <si>
    <r>
      <t>FeS,  P</t>
    </r>
    <r>
      <rPr>
        <vertAlign val="subscript"/>
        <sz val="8.5"/>
        <rFont val="Tahoma"/>
        <family val="2"/>
      </rPr>
      <t>1</t>
    </r>
  </si>
  <si>
    <r>
      <t>FeS, CaCO</t>
    </r>
    <r>
      <rPr>
        <vertAlign val="subscript"/>
        <sz val="8.5"/>
        <rFont val="Tahoma"/>
        <family val="2"/>
      </rPr>
      <t>3</t>
    </r>
    <r>
      <rPr>
        <sz val="8.5"/>
        <rFont val="Tahoma"/>
        <family val="2"/>
      </rPr>
      <t>, P</t>
    </r>
    <r>
      <rPr>
        <vertAlign val="subscript"/>
        <sz val="8.5"/>
        <rFont val="Tahoma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</si>
</sst>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.0000"/>
    <numFmt numFmtId="166" formatCode="[$-409]mmmm\ d\,\ yyyy;@"/>
  </numFmts>
  <fonts count="12">
    <font>
      <sz val="10"/>
      <name val="Arial"/>
    </font>
    <font>
      <sz val="8.5"/>
      <name val="Tahoma"/>
      <family val="2"/>
    </font>
    <font>
      <b/>
      <sz val="8.5"/>
      <name val="Tahoma"/>
      <family val="2"/>
    </font>
    <font>
      <sz val="8.5"/>
      <color indexed="8"/>
      <name val="Tahoma"/>
      <family val="2"/>
    </font>
    <font>
      <sz val="7"/>
      <name val="Tahoma"/>
      <family val="2"/>
    </font>
    <font>
      <b/>
      <sz val="7"/>
      <color indexed="8"/>
      <name val="Tahoma"/>
      <family val="2"/>
    </font>
    <font>
      <sz val="7"/>
      <color indexed="8"/>
      <name val="Tahoma"/>
      <family val="2"/>
    </font>
    <font>
      <b/>
      <sz val="7"/>
      <name val="Tahoma"/>
      <family val="2"/>
    </font>
    <font>
      <b/>
      <vertAlign val="subscript"/>
      <sz val="7"/>
      <name val="Tahoma"/>
      <family val="2"/>
    </font>
    <font>
      <b/>
      <sz val="20"/>
      <name val="Tahoma"/>
      <family val="2"/>
    </font>
    <font>
      <sz val="8.5"/>
      <name val="Bradley Hand ITC"/>
      <family val="4"/>
    </font>
    <font>
      <vertAlign val="subscript"/>
      <sz val="8.5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165" fontId="7" fillId="0" borderId="7" xfId="0" applyNumberFormat="1" applyFont="1" applyBorder="1" applyAlignment="1">
      <alignment horizontal="left" indent="2"/>
    </xf>
    <xf numFmtId="0" fontId="7" fillId="0" borderId="7" xfId="0" applyFont="1" applyBorder="1" applyAlignment="1">
      <alignment horizontal="left" indent="1"/>
    </xf>
    <xf numFmtId="0" fontId="4" fillId="0" borderId="0" xfId="0" applyFont="1"/>
    <xf numFmtId="0" fontId="4" fillId="0" borderId="4" xfId="0" applyFont="1" applyBorder="1"/>
    <xf numFmtId="0" fontId="7" fillId="0" borderId="0" xfId="0" applyFont="1" applyBorder="1"/>
    <xf numFmtId="165" fontId="7" fillId="0" borderId="0" xfId="0" applyNumberFormat="1" applyFont="1" applyBorder="1" applyAlignment="1">
      <alignment horizontal="left" indent="2"/>
    </xf>
    <xf numFmtId="0" fontId="7" fillId="0" borderId="0" xfId="0" applyFont="1" applyBorder="1" applyAlignment="1">
      <alignment horizontal="left" indent="1"/>
    </xf>
    <xf numFmtId="0" fontId="4" fillId="0" borderId="0" xfId="0" applyFont="1" applyBorder="1" applyAlignment="1">
      <alignment horizontal="left" indent="1"/>
    </xf>
    <xf numFmtId="0" fontId="4" fillId="0" borderId="8" xfId="0" applyFont="1" applyBorder="1"/>
    <xf numFmtId="0" fontId="7" fillId="0" borderId="9" xfId="0" applyFont="1" applyBorder="1"/>
    <xf numFmtId="165" fontId="7" fillId="0" borderId="9" xfId="0" applyNumberFormat="1" applyFont="1" applyBorder="1" applyAlignment="1">
      <alignment horizontal="left" indent="2"/>
    </xf>
    <xf numFmtId="0" fontId="4" fillId="0" borderId="9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2" fillId="0" borderId="7" xfId="0" applyFont="1" applyBorder="1" applyAlignment="1"/>
    <xf numFmtId="15" fontId="2" fillId="0" borderId="0" xfId="0" applyNumberFormat="1" applyFont="1" applyAlignment="1"/>
    <xf numFmtId="0" fontId="2" fillId="0" borderId="0" xfId="0" applyFont="1" applyBorder="1" applyAlignment="1"/>
    <xf numFmtId="15" fontId="2" fillId="0" borderId="9" xfId="0" applyNumberFormat="1" applyFont="1" applyBorder="1" applyAlignment="1"/>
    <xf numFmtId="0" fontId="10" fillId="0" borderId="9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5" fontId="4" fillId="0" borderId="0" xfId="0" applyNumberFormat="1" applyFont="1" applyBorder="1" applyAlignment="1">
      <alignment horizontal="left"/>
    </xf>
    <xf numFmtId="165" fontId="4" fillId="0" borderId="5" xfId="0" applyNumberFormat="1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10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5" fontId="4" fillId="0" borderId="9" xfId="0" applyNumberFormat="1" applyFont="1" applyBorder="1" applyAlignment="1">
      <alignment horizontal="left"/>
    </xf>
    <xf numFmtId="165" fontId="4" fillId="0" borderId="10" xfId="0" applyNumberFormat="1" applyFont="1" applyBorder="1" applyAlignment="1">
      <alignment horizontal="left"/>
    </xf>
    <xf numFmtId="0" fontId="3" fillId="0" borderId="11" xfId="0" applyFont="1" applyBorder="1" applyAlignment="1">
      <alignment horizontal="center" wrapText="1"/>
    </xf>
    <xf numFmtId="165" fontId="4" fillId="0" borderId="7" xfId="0" applyNumberFormat="1" applyFont="1" applyBorder="1" applyAlignment="1">
      <alignment horizontal="left"/>
    </xf>
    <xf numFmtId="165" fontId="4" fillId="0" borderId="12" xfId="0" applyNumberFormat="1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Alignment="1">
      <alignment horizontal="center"/>
    </xf>
    <xf numFmtId="166" fontId="1" fillId="0" borderId="0" xfId="0" applyNumberFormat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166" fontId="1" fillId="0" borderId="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66676</xdr:rowOff>
    </xdr:from>
    <xdr:to>
      <xdr:col>1</xdr:col>
      <xdr:colOff>457200</xdr:colOff>
      <xdr:row>1</xdr:row>
      <xdr:rowOff>189549</xdr:rowOff>
    </xdr:to>
    <xdr:pic>
      <xdr:nvPicPr>
        <xdr:cNvPr id="12354" name="Picture 1">
          <a:extLst>
            <a:ext uri="{FF2B5EF4-FFF2-40B4-BE49-F238E27FC236}">
              <a16:creationId xmlns:a16="http://schemas.microsoft.com/office/drawing/2014/main" id="{00000000-0008-0000-0000-000042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6"/>
          <a:ext cx="1714500" cy="4371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tabSelected="1" zoomScaleNormal="100" workbookViewId="0">
      <selection activeCell="C1" sqref="C1:N2"/>
    </sheetView>
  </sheetViews>
  <sheetFormatPr defaultColWidth="9.109375" defaultRowHeight="10.8"/>
  <cols>
    <col min="1" max="1" width="18.88671875" style="1" customWidth="1"/>
    <col min="2" max="2" width="7.5546875" style="1" customWidth="1"/>
    <col min="3" max="3" width="8" style="1" customWidth="1"/>
    <col min="4" max="4" width="8.5546875" style="1" customWidth="1"/>
    <col min="5" max="5" width="8.109375" style="1" customWidth="1"/>
    <col min="6" max="6" width="7.33203125" style="1" customWidth="1"/>
    <col min="7" max="7" width="8.88671875" style="1" customWidth="1"/>
    <col min="8" max="9" width="7.33203125" style="1" customWidth="1"/>
    <col min="10" max="10" width="8.44140625" style="1" customWidth="1"/>
    <col min="11" max="11" width="6.6640625" style="1" bestFit="1" customWidth="1"/>
    <col min="12" max="12" width="7.44140625" style="1" bestFit="1" customWidth="1"/>
    <col min="13" max="13" width="7.6640625" style="1" customWidth="1"/>
    <col min="14" max="14" width="7" style="1" customWidth="1"/>
    <col min="15" max="16384" width="9.109375" style="1"/>
  </cols>
  <sheetData>
    <row r="1" spans="1:17" s="2" customFormat="1" ht="24.9" customHeight="1">
      <c r="A1" s="37"/>
      <c r="B1" s="37"/>
      <c r="C1" s="52" t="s">
        <v>50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1"/>
      <c r="P1" s="1"/>
      <c r="Q1" s="1"/>
    </row>
    <row r="2" spans="1:17" s="2" customFormat="1" ht="24.9" customHeight="1">
      <c r="A2" s="37"/>
      <c r="B2" s="37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1"/>
      <c r="P2" s="1"/>
      <c r="Q2" s="1"/>
    </row>
    <row r="3" spans="1:17" s="2" customFormat="1" ht="18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1"/>
      <c r="P3" s="1"/>
      <c r="Q3" s="1"/>
    </row>
    <row r="4" spans="1:17" s="2" customFormat="1" ht="18" customHeight="1">
      <c r="A4" s="31" t="s">
        <v>48</v>
      </c>
      <c r="B4" s="57" t="s">
        <v>61</v>
      </c>
      <c r="C4" s="57"/>
      <c r="D4" s="57"/>
      <c r="E4" s="57"/>
      <c r="F4" s="57"/>
      <c r="G4" s="57"/>
      <c r="H4" s="57"/>
      <c r="I4" s="58" t="s">
        <v>14</v>
      </c>
      <c r="J4" s="58"/>
      <c r="K4" s="57" t="s">
        <v>69</v>
      </c>
      <c r="L4" s="57"/>
      <c r="M4" s="57"/>
      <c r="N4" s="57"/>
      <c r="O4" s="1"/>
      <c r="P4" s="1"/>
      <c r="Q4" s="1"/>
    </row>
    <row r="5" spans="1:17" s="2" customFormat="1" ht="18" customHeight="1">
      <c r="A5" s="32" t="s">
        <v>62</v>
      </c>
      <c r="B5" s="54" t="s">
        <v>64</v>
      </c>
      <c r="C5" s="54"/>
      <c r="D5" s="54"/>
      <c r="E5" s="54"/>
      <c r="F5" s="54"/>
      <c r="G5" s="54"/>
      <c r="H5" s="54"/>
      <c r="I5" s="53" t="s">
        <v>15</v>
      </c>
      <c r="J5" s="53"/>
      <c r="K5" s="60" t="s">
        <v>70</v>
      </c>
      <c r="L5" s="60"/>
      <c r="M5" s="60"/>
      <c r="N5" s="60"/>
      <c r="O5" s="1"/>
      <c r="P5" s="1"/>
      <c r="Q5" s="1"/>
    </row>
    <row r="6" spans="1:17" s="2" customFormat="1" ht="18" customHeight="1">
      <c r="A6" s="33" t="s">
        <v>49</v>
      </c>
      <c r="B6" s="54" t="s">
        <v>65</v>
      </c>
      <c r="C6" s="54"/>
      <c r="D6" s="54"/>
      <c r="E6" s="54"/>
      <c r="F6" s="54"/>
      <c r="G6" s="54"/>
      <c r="H6" s="54"/>
      <c r="I6" s="53" t="s">
        <v>16</v>
      </c>
      <c r="J6" s="53"/>
      <c r="K6" s="60">
        <v>43090</v>
      </c>
      <c r="L6" s="60"/>
      <c r="M6" s="60"/>
      <c r="N6" s="60"/>
      <c r="O6" s="1"/>
      <c r="P6" s="1"/>
      <c r="Q6" s="1"/>
    </row>
    <row r="7" spans="1:17" s="2" customFormat="1" ht="18" customHeight="1">
      <c r="A7" s="34" t="s">
        <v>60</v>
      </c>
      <c r="B7" s="55" t="s">
        <v>68</v>
      </c>
      <c r="C7" s="55"/>
      <c r="D7" s="55"/>
      <c r="E7" s="55"/>
      <c r="F7" s="55"/>
      <c r="G7" s="55"/>
      <c r="H7" s="55"/>
      <c r="I7" s="61" t="s">
        <v>17</v>
      </c>
      <c r="J7" s="61"/>
      <c r="K7" s="62">
        <v>43090</v>
      </c>
      <c r="L7" s="62"/>
      <c r="M7" s="62"/>
      <c r="N7" s="62"/>
      <c r="O7" s="1"/>
      <c r="P7" s="1"/>
      <c r="Q7" s="1"/>
    </row>
    <row r="8" spans="1:17" s="2" customFormat="1" ht="18" customHeight="1" thickBot="1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1"/>
      <c r="P8" s="1"/>
      <c r="Q8" s="1"/>
    </row>
    <row r="9" spans="1:17" ht="42" customHeight="1" thickTop="1" thickBot="1">
      <c r="A9" s="3" t="s">
        <v>34</v>
      </c>
      <c r="B9" s="3" t="s">
        <v>35</v>
      </c>
      <c r="C9" s="4" t="s">
        <v>36</v>
      </c>
      <c r="D9" s="4" t="s">
        <v>37</v>
      </c>
      <c r="E9" s="5" t="s">
        <v>38</v>
      </c>
      <c r="F9" s="6" t="s">
        <v>39</v>
      </c>
      <c r="G9" s="3" t="s">
        <v>40</v>
      </c>
      <c r="H9" s="3" t="s">
        <v>41</v>
      </c>
      <c r="I9" s="3" t="s">
        <v>42</v>
      </c>
      <c r="J9" s="3" t="s">
        <v>43</v>
      </c>
      <c r="K9" s="5" t="s">
        <v>44</v>
      </c>
      <c r="L9" s="3" t="s">
        <v>45</v>
      </c>
      <c r="M9" s="7" t="s">
        <v>46</v>
      </c>
      <c r="N9" s="8" t="s">
        <v>47</v>
      </c>
    </row>
    <row r="10" spans="1:17" ht="35.1" customHeight="1" thickTop="1">
      <c r="A10" s="9" t="s">
        <v>67</v>
      </c>
      <c r="B10" s="10" t="s">
        <v>71</v>
      </c>
      <c r="C10" s="11">
        <v>43032</v>
      </c>
      <c r="D10" s="11">
        <v>43074</v>
      </c>
      <c r="E10" s="36" t="s">
        <v>73</v>
      </c>
      <c r="F10" s="12">
        <v>13.8179</v>
      </c>
      <c r="G10" s="12">
        <v>13.7364</v>
      </c>
      <c r="H10" s="12">
        <v>13.6724</v>
      </c>
      <c r="I10" s="12">
        <f>G10-H10</f>
        <v>6.4000000000000057E-2</v>
      </c>
      <c r="J10" s="13">
        <f>((I10*N10)/L10)</f>
        <v>2.0952380952380971</v>
      </c>
      <c r="K10" s="13">
        <f>F10-H10</f>
        <v>0.14550000000000018</v>
      </c>
      <c r="L10" s="14">
        <f>D10-C10</f>
        <v>42</v>
      </c>
      <c r="M10" s="13">
        <f>(K10*N10)/L10</f>
        <v>4.763392857142863</v>
      </c>
      <c r="N10" s="15">
        <v>1375</v>
      </c>
    </row>
    <row r="11" spans="1:17" ht="35.1" customHeight="1">
      <c r="A11" s="9" t="s">
        <v>66</v>
      </c>
      <c r="B11" s="10" t="s">
        <v>72</v>
      </c>
      <c r="C11" s="11">
        <v>43032</v>
      </c>
      <c r="D11" s="11">
        <v>43088</v>
      </c>
      <c r="E11" s="36" t="s">
        <v>74</v>
      </c>
      <c r="F11" s="12">
        <v>13.7379</v>
      </c>
      <c r="G11" s="12">
        <v>13.625299999999999</v>
      </c>
      <c r="H11" s="12">
        <v>13.5578</v>
      </c>
      <c r="I11" s="12">
        <f>G11-H11</f>
        <v>6.7499999999999005E-2</v>
      </c>
      <c r="J11" s="13">
        <f>((I11*N11)/L11)</f>
        <v>1.657366071428547</v>
      </c>
      <c r="K11" s="13">
        <f>F11-H11</f>
        <v>0.18009999999999948</v>
      </c>
      <c r="L11" s="14">
        <f>D11-C11</f>
        <v>56</v>
      </c>
      <c r="M11" s="13">
        <f>(K11*N11)/L11</f>
        <v>4.4220982142857013</v>
      </c>
      <c r="N11" s="15">
        <v>1375</v>
      </c>
    </row>
    <row r="12" spans="1:17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</row>
    <row r="13" spans="1:17" s="20" customFormat="1" ht="11.4">
      <c r="A13" s="16" t="s">
        <v>0</v>
      </c>
      <c r="B13" s="17" t="s">
        <v>1</v>
      </c>
      <c r="C13" s="51" t="s">
        <v>7</v>
      </c>
      <c r="D13" s="51"/>
      <c r="E13" s="51"/>
      <c r="F13" s="18" t="s">
        <v>51</v>
      </c>
      <c r="G13" s="49" t="s">
        <v>18</v>
      </c>
      <c r="H13" s="49"/>
      <c r="I13" s="49"/>
      <c r="J13" s="49"/>
      <c r="K13" s="19" t="s">
        <v>19</v>
      </c>
      <c r="L13" s="49" t="s">
        <v>20</v>
      </c>
      <c r="M13" s="49"/>
      <c r="N13" s="50"/>
    </row>
    <row r="14" spans="1:17" s="20" customFormat="1" ht="11.4">
      <c r="A14" s="21"/>
      <c r="B14" s="22" t="s">
        <v>52</v>
      </c>
      <c r="C14" s="45" t="s">
        <v>8</v>
      </c>
      <c r="D14" s="45"/>
      <c r="E14" s="45"/>
      <c r="F14" s="23" t="s">
        <v>53</v>
      </c>
      <c r="G14" s="38" t="s">
        <v>21</v>
      </c>
      <c r="H14" s="38"/>
      <c r="I14" s="38"/>
      <c r="J14" s="38"/>
      <c r="K14" s="24" t="s">
        <v>22</v>
      </c>
      <c r="L14" s="38" t="s">
        <v>23</v>
      </c>
      <c r="M14" s="38"/>
      <c r="N14" s="39"/>
    </row>
    <row r="15" spans="1:17" s="20" customFormat="1" ht="11.4">
      <c r="A15" s="21"/>
      <c r="B15" s="22" t="s">
        <v>54</v>
      </c>
      <c r="C15" s="45" t="s">
        <v>9</v>
      </c>
      <c r="D15" s="45"/>
      <c r="E15" s="45"/>
      <c r="F15" s="23" t="s">
        <v>55</v>
      </c>
      <c r="G15" s="38" t="s">
        <v>24</v>
      </c>
      <c r="H15" s="38"/>
      <c r="I15" s="38"/>
      <c r="J15" s="38"/>
      <c r="K15" s="24" t="s">
        <v>25</v>
      </c>
      <c r="L15" s="38" t="s">
        <v>26</v>
      </c>
      <c r="M15" s="38"/>
      <c r="N15" s="39"/>
    </row>
    <row r="16" spans="1:17" s="20" customFormat="1" ht="11.4">
      <c r="A16" s="21"/>
      <c r="B16" s="22" t="s">
        <v>56</v>
      </c>
      <c r="C16" s="45" t="s">
        <v>10</v>
      </c>
      <c r="D16" s="45"/>
      <c r="E16" s="45"/>
      <c r="F16" s="23" t="s">
        <v>27</v>
      </c>
      <c r="G16" s="38" t="s">
        <v>28</v>
      </c>
      <c r="H16" s="38"/>
      <c r="I16" s="38"/>
      <c r="J16" s="38"/>
      <c r="K16" s="24" t="s">
        <v>29</v>
      </c>
      <c r="L16" s="38" t="s">
        <v>30</v>
      </c>
      <c r="M16" s="38"/>
      <c r="N16" s="39"/>
    </row>
    <row r="17" spans="1:14" s="20" customFormat="1" ht="9">
      <c r="A17" s="21"/>
      <c r="B17" s="22" t="s">
        <v>4</v>
      </c>
      <c r="C17" s="45" t="s">
        <v>12</v>
      </c>
      <c r="D17" s="45"/>
      <c r="E17" s="45"/>
      <c r="F17" s="23" t="s">
        <v>31</v>
      </c>
      <c r="G17" s="38" t="s">
        <v>32</v>
      </c>
      <c r="H17" s="38"/>
      <c r="I17" s="38"/>
      <c r="J17" s="38"/>
      <c r="K17" s="25"/>
      <c r="L17" s="38"/>
      <c r="M17" s="38"/>
      <c r="N17" s="39"/>
    </row>
    <row r="18" spans="1:14" s="20" customFormat="1" ht="9">
      <c r="A18" s="21"/>
      <c r="B18" s="22" t="s">
        <v>3</v>
      </c>
      <c r="C18" s="45" t="s">
        <v>13</v>
      </c>
      <c r="D18" s="45"/>
      <c r="E18" s="45"/>
      <c r="F18" s="23" t="s">
        <v>2</v>
      </c>
      <c r="G18" s="38" t="s">
        <v>11</v>
      </c>
      <c r="H18" s="38"/>
      <c r="I18" s="38"/>
      <c r="J18" s="38"/>
      <c r="K18" s="25"/>
      <c r="L18" s="38"/>
      <c r="M18" s="38"/>
      <c r="N18" s="39"/>
    </row>
    <row r="19" spans="1:14" s="20" customFormat="1" ht="11.4">
      <c r="A19" s="26"/>
      <c r="B19" s="27" t="s">
        <v>57</v>
      </c>
      <c r="C19" s="44" t="s">
        <v>33</v>
      </c>
      <c r="D19" s="44"/>
      <c r="E19" s="44"/>
      <c r="F19" s="28" t="s">
        <v>5</v>
      </c>
      <c r="G19" s="46" t="s">
        <v>6</v>
      </c>
      <c r="H19" s="46"/>
      <c r="I19" s="46"/>
      <c r="J19" s="46"/>
      <c r="K19" s="29"/>
      <c r="L19" s="46"/>
      <c r="M19" s="46"/>
      <c r="N19" s="47"/>
    </row>
    <row r="20" spans="1:14" ht="12.9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</row>
    <row r="21" spans="1:14" ht="12.9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</row>
    <row r="22" spans="1:14" ht="12.9" customHeight="1">
      <c r="A22" s="35" t="s">
        <v>63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43">
        <f>K7</f>
        <v>43090</v>
      </c>
      <c r="M22" s="43"/>
      <c r="N22" s="43"/>
    </row>
    <row r="23" spans="1:14" ht="12.9" customHeight="1">
      <c r="A23" s="30" t="s">
        <v>58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40" t="s">
        <v>59</v>
      </c>
      <c r="M23" s="40"/>
      <c r="N23" s="40"/>
    </row>
  </sheetData>
  <mergeCells count="43">
    <mergeCell ref="A8:N8"/>
    <mergeCell ref="K5:N5"/>
    <mergeCell ref="I7:J7"/>
    <mergeCell ref="K6:N6"/>
    <mergeCell ref="K7:N7"/>
    <mergeCell ref="C1:N2"/>
    <mergeCell ref="A1:B2"/>
    <mergeCell ref="I6:J6"/>
    <mergeCell ref="B6:H6"/>
    <mergeCell ref="B7:H7"/>
    <mergeCell ref="A3:N3"/>
    <mergeCell ref="K4:N4"/>
    <mergeCell ref="I4:J4"/>
    <mergeCell ref="B4:H4"/>
    <mergeCell ref="I5:J5"/>
    <mergeCell ref="B5:H5"/>
    <mergeCell ref="C16:E16"/>
    <mergeCell ref="G16:J16"/>
    <mergeCell ref="A12:N12"/>
    <mergeCell ref="L13:N13"/>
    <mergeCell ref="L14:N14"/>
    <mergeCell ref="L16:N16"/>
    <mergeCell ref="L15:N15"/>
    <mergeCell ref="C15:E15"/>
    <mergeCell ref="G14:J14"/>
    <mergeCell ref="G15:J15"/>
    <mergeCell ref="C13:E13"/>
    <mergeCell ref="G13:J13"/>
    <mergeCell ref="C14:E14"/>
    <mergeCell ref="B23:K23"/>
    <mergeCell ref="L17:N17"/>
    <mergeCell ref="L18:N18"/>
    <mergeCell ref="L23:N23"/>
    <mergeCell ref="G17:J17"/>
    <mergeCell ref="G18:J18"/>
    <mergeCell ref="A20:N21"/>
    <mergeCell ref="L22:N22"/>
    <mergeCell ref="B22:K22"/>
    <mergeCell ref="C19:E19"/>
    <mergeCell ref="C18:E18"/>
    <mergeCell ref="G19:J19"/>
    <mergeCell ref="L19:N19"/>
    <mergeCell ref="C17:E17"/>
  </mergeCells>
  <phoneticPr fontId="0" type="noConversion"/>
  <printOptions horizontalCentered="1"/>
  <pageMargins left="0.5" right="0.5" top="0.64" bottom="0.92" header="0.36" footer="0.36"/>
  <pageSetup scale="80" fitToHeight="5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jve xmlns="2357c6aa-3a15-49b0-b539-1a62f307b088">
      <UserInfo>
        <DisplayName/>
        <AccountId xsi:nil="true"/>
        <AccountType/>
      </UserInfo>
    </njv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B76A6A4DF0CE44A789337507DDED58" ma:contentTypeVersion="8" ma:contentTypeDescription="Create a new document." ma:contentTypeScope="" ma:versionID="66e1110fa8657ffbac4a3c803377fa57">
  <xsd:schema xmlns:xsd="http://www.w3.org/2001/XMLSchema" xmlns:xs="http://www.w3.org/2001/XMLSchema" xmlns:p="http://schemas.microsoft.com/office/2006/metadata/properties" xmlns:ns2="2357c6aa-3a15-49b0-b539-1a62f307b088" xmlns:ns3="265b2596-bb72-4f5a-847f-ae24f96fe56f" targetNamespace="http://schemas.microsoft.com/office/2006/metadata/properties" ma:root="true" ma:fieldsID="15e6852870c8029716a632081b58da0a" ns2:_="" ns3:_="">
    <xsd:import namespace="2357c6aa-3a15-49b0-b539-1a62f307b088"/>
    <xsd:import namespace="265b2596-bb72-4f5a-847f-ae24f96fe5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njv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57c6aa-3a15-49b0-b539-1a62f307b0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njve" ma:index="13" nillable="true" ma:displayName="Person or Group" ma:list="UserInfo" ma:internalName="njv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b2596-bb72-4f5a-847f-ae24f96fe56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8150F7-E743-4920-8ADF-FFD6466BAA65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265b2596-bb72-4f5a-847f-ae24f96fe56f"/>
    <ds:schemaRef ds:uri="http://www.w3.org/XML/1998/namespace"/>
    <ds:schemaRef ds:uri="http://purl.org/dc/terms/"/>
    <ds:schemaRef ds:uri="http://schemas.microsoft.com/office/infopath/2007/PartnerControls"/>
    <ds:schemaRef ds:uri="2357c6aa-3a15-49b0-b539-1a62f307b08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D7AF75E-34F7-47EE-8E41-2EB8790FAF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57c6aa-3a15-49b0-b539-1a62f307b088"/>
    <ds:schemaRef ds:uri="265b2596-bb72-4f5a-847f-ae24f96fe5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25FF03-CEBC-4EBB-AB99-1C23802A25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Scale Coupon</vt:lpstr>
      <vt:lpstr>'Scale Coupon'!Print_Titles</vt:lpstr>
    </vt:vector>
  </TitlesOfParts>
  <Company>Nalco Exxon Energy Chemicals,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Premier</dc:creator>
  <cp:lastModifiedBy>Tanner Langinais</cp:lastModifiedBy>
  <cp:lastPrinted>2017-12-21T20:10:21Z</cp:lastPrinted>
  <dcterms:created xsi:type="dcterms:W3CDTF">2002-12-31T20:27:33Z</dcterms:created>
  <dcterms:modified xsi:type="dcterms:W3CDTF">2018-03-09T16:42:43Z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0x01010068B76A6A4DF0CE44A789337507DDED58</vt:lpwstr>
  </property>
</Properties>
</file>