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เหล็กกล่อง T2.5 X 40 X 40 X6000" sheetId="1" r:id="rId4"/>
    <sheet state="visible" name="Resual Medthod" sheetId="2" r:id="rId5"/>
    <sheet state="visible" name="Manual Medthod." sheetId="3" r:id="rId6"/>
  </sheets>
  <externalReferences>
    <externalReference r:id="rId7"/>
    <externalReference r:id="rId8"/>
  </externalReferences>
  <definedNames>
    <definedName name="__DAT3">[1]moving!#REF!</definedName>
    <definedName name="__lot3">{"'Page 23'!$I$47:$I$48"}</definedName>
    <definedName name="__lot4">{"'Page 23'!$I$47:$I$48"}</definedName>
    <definedName name="_DAT3">[1]moving!#REF!</definedName>
    <definedName name="_lot3">{"'Page 23'!$I$47:$I$48"}</definedName>
    <definedName name="_lot4">{"'Page 23'!$I$47:$I$48"}</definedName>
    <definedName name="HTML_CodePage">874</definedName>
    <definedName name="HTML_Control">{"'Page 23'!$I$47:$I$48"}</definedName>
    <definedName name="HTML_Description">""</definedName>
    <definedName name="HTML_Email">""</definedName>
    <definedName name="HTML_Header">"Page 23"</definedName>
    <definedName name="HTML_LastUpdate">"28/08/1998"</definedName>
    <definedName name="HTML_LineAfter">FALSE</definedName>
    <definedName name="HTML_LineBefore">FALSE</definedName>
    <definedName name="HTML_Name">"R&amp;D"</definedName>
    <definedName name="HTML_OBDlg2">TRUE</definedName>
    <definedName name="HTML_OBDlg4">TRUE</definedName>
    <definedName name="HTML_OS">0</definedName>
    <definedName name="HTML_PathFile">"\\Skinvserver2\bm_list\Et_70\MyHTML.htm"</definedName>
    <definedName name="HTML_Title">"Page1-24"</definedName>
    <definedName name="KMT">{"'Page 23'!$I$47:$I$48"}</definedName>
    <definedName name="laser">[2]Sheet1!$H$3:$I$18</definedName>
    <definedName localSheetId="0" name="solver_cvg">0.0001</definedName>
    <definedName localSheetId="0" name="solver_drv">1</definedName>
    <definedName localSheetId="0" name="solver_eng">2</definedName>
    <definedName localSheetId="0" name="solver_est">1</definedName>
    <definedName localSheetId="0" name="solver_itr">2147483647</definedName>
    <definedName localSheetId="0" name="solver_mip">2147483647</definedName>
    <definedName localSheetId="0" name="solver_mni">30</definedName>
    <definedName localSheetId="0" name="solver_mrt">0.075</definedName>
    <definedName localSheetId="0" name="solver_msl">2</definedName>
    <definedName localSheetId="0" name="solver_neg">1</definedName>
    <definedName localSheetId="0" name="solver_nod">2147483647</definedName>
    <definedName localSheetId="0" name="solver_num">3</definedName>
    <definedName localSheetId="0" name="solver_nwt">1</definedName>
    <definedName localSheetId="0" name="solver_pre">0.000001</definedName>
    <definedName localSheetId="0" name="solver_rbv">1</definedName>
    <definedName localSheetId="0" name="solver_rel0">4</definedName>
    <definedName localSheetId="0" name="solver_rel1">3</definedName>
    <definedName localSheetId="0" name="solver_rel2">2</definedName>
    <definedName localSheetId="0" name="solver_rel3">4</definedName>
    <definedName localSheetId="0" name="solver_rel4">2</definedName>
    <definedName localSheetId="0" name="solver_rel5">4</definedName>
    <definedName localSheetId="0" name="solver_rel6">2</definedName>
    <definedName localSheetId="0" name="solver_rel7">4</definedName>
    <definedName localSheetId="0" name="solver_rhs0">"integer"</definedName>
    <definedName localSheetId="0" name="solver_rhs2">4</definedName>
    <definedName localSheetId="0" name="solver_rhs3">"integer"</definedName>
    <definedName localSheetId="0" name="solver_rhs4">6</definedName>
    <definedName localSheetId="0" name="solver_rhs5">"integer"</definedName>
    <definedName localSheetId="0" name="solver_rhs6">3</definedName>
    <definedName localSheetId="0" name="solver_rhs7">"integer"</definedName>
    <definedName localSheetId="0" name="solver_rlx">2</definedName>
    <definedName localSheetId="0" name="solver_rsd">0</definedName>
    <definedName localSheetId="0" name="solver_scl">1</definedName>
    <definedName localSheetId="0" name="solver_sho">2</definedName>
    <definedName localSheetId="0" name="solver_ssz">100</definedName>
    <definedName localSheetId="0" name="solver_tim">2147483647</definedName>
    <definedName localSheetId="0" name="solver_tol">0.01</definedName>
    <definedName localSheetId="0" name="solver_typ">2</definedName>
    <definedName localSheetId="0" name="solver_val">0</definedName>
    <definedName localSheetId="0" name="solver_ver">3</definedName>
    <definedName name="struc2">{"'Page 23'!$I$47:$I$48"}</definedName>
    <definedName localSheetId="0" name="solver_lhs3">'เหล็กกล่อง T2.5 X 40 X 40 X6000'!$O$8:$O$107</definedName>
    <definedName localSheetId="1" name="solver_lhs0">'Resual Medthod'!$O$8:$O$107</definedName>
    <definedName localSheetId="0" name="solver_lhs0">'เหล็กกล่อง T2.5 X 40 X 40 X6000'!$O$8:$O$107</definedName>
    <definedName localSheetId="1" name="solver_lhs6">'Resual Medthod'!$I$108</definedName>
    <definedName localSheetId="1" name="solver_lhs3">'Resual Medthod'!$O$8:$O$107</definedName>
    <definedName localSheetId="1" name="solver_lhs4">'Resual Medthod'!$I$108</definedName>
    <definedName localSheetId="2" name="solver_lhs4">'Manual Medthod.'!$I$108</definedName>
    <definedName localSheetId="2" name="solver_lhs7">'Manual Medthod.'!$O$8:$O$107</definedName>
    <definedName localSheetId="0" name="solver_rhs1">'เหล็กกล่อง T2.5 X 40 X 40 X6000'!$E$5:$I$5</definedName>
    <definedName localSheetId="1" name="solver_opt">'Resual Medthod'!$O$6</definedName>
    <definedName localSheetId="0" name="solver_lhs1">'เหล็กกล่อง T2.5 X 40 X 40 X6000'!$E$108:$I$108</definedName>
    <definedName localSheetId="0" name="solver_opt">'เหล็กกล่อง T2.5 X 40 X 40 X6000'!$O$6</definedName>
    <definedName localSheetId="2" name="solver_opt">'Manual Medthod.'!$O$6</definedName>
    <definedName name="PU_PU2">#REF!</definedName>
    <definedName localSheetId="2" name="solver_rhs1">'Manual Medthod.'!$E$5:$I$5</definedName>
    <definedName localSheetId="2" name="solver_lhs0">'Manual Medthod.'!$O$8:$O$107</definedName>
    <definedName localSheetId="0" name="solver_lhs2">'เหล็กกล่อง T2.5 X 40 X 40 X6000'!$F$108</definedName>
    <definedName localSheetId="1" name="solver_lhs2">'Resual Medthod'!$F$108</definedName>
    <definedName localSheetId="1" name="solver_lhs7">'Resual Medthod'!$O$8:$O$107</definedName>
    <definedName localSheetId="1" name="solver_lhs1">'Resual Medthod'!$E$108:$I$108</definedName>
    <definedName localSheetId="0" name="solver_adj">'เหล็กกล่อง T2.5 X 40 X 40 X6000'!$O$8:$O$107</definedName>
    <definedName localSheetId="2" name="solver_lhs2">'Manual Medthod.'!$F$108</definedName>
    <definedName localSheetId="2" name="solver_lhs6">'Manual Medthod.'!$I$108</definedName>
    <definedName name="PU">#REF!</definedName>
    <definedName localSheetId="1" name="solver_rhs1">'Resual Medthod'!$E$5:$I$5</definedName>
    <definedName localSheetId="2" name="solver_adj">'Manual Medthod.'!$O$8:$O$107</definedName>
    <definedName localSheetId="2" name="solver_lhs5">'Manual Medthod.'!$O$8:$O$107</definedName>
    <definedName localSheetId="1" name="solver_lhs5">'Resual Medthod'!$O$8:$O$107</definedName>
    <definedName localSheetId="0" name="solver_lhs6">'เหล็กกล่อง T2.5 X 40 X 40 X6000'!$I$108</definedName>
    <definedName name="No">#REF!</definedName>
    <definedName localSheetId="0" name="solver_lhs4">'เหล็กกล่อง T2.5 X 40 X 40 X6000'!$I$108</definedName>
    <definedName localSheetId="2" name="solver_lhs3">'Manual Medthod.'!$O$8:$O$107</definedName>
    <definedName localSheetId="0" name="solver_lhs7">'เหล็กกล่อง T2.5 X 40 X 40 X6000'!$O$8:$O$107</definedName>
    <definedName localSheetId="1" name="solver_adj">'Resual Medthod'!$O$8:$O$107</definedName>
    <definedName localSheetId="0" name="solver_lhs5">'เหล็กกล่อง T2.5 X 40 X 40 X6000'!$O$8:$O$107</definedName>
    <definedName localSheetId="2" name="solver_lhs1">'Manual Medthod.'!$E$108:$I$108</definedName>
  </definedNames>
  <calcPr/>
  <extLst>
    <ext uri="GoogleSheetsCustomDataVersion2">
      <go:sheetsCustomData xmlns:go="http://customooxmlschemas.google.com/" r:id="rId9" roundtripDataChecksum="2CX4mSFSjaFepGxA+2MvklVO4YpFUS+WSKwarR6rUHk="/>
    </ext>
  </extLst>
</workbook>
</file>

<file path=xl/sharedStrings.xml><?xml version="1.0" encoding="utf-8"?>
<sst xmlns="http://schemas.openxmlformats.org/spreadsheetml/2006/main" count="69" uniqueCount="22">
  <si>
    <t>เหล็กกล่อง T2.5 X 40 X 40 X6000</t>
  </si>
  <si>
    <t>Work1</t>
  </si>
  <si>
    <t>Work2</t>
  </si>
  <si>
    <t>Work3</t>
  </si>
  <si>
    <t>Work4</t>
  </si>
  <si>
    <t>Work5</t>
  </si>
  <si>
    <t>Work6</t>
  </si>
  <si>
    <t>Work7</t>
  </si>
  <si>
    <t>Work8</t>
  </si>
  <si>
    <t>Cost</t>
  </si>
  <si>
    <t>Length part (+5)</t>
  </si>
  <si>
    <t>Length STD.</t>
  </si>
  <si>
    <t>QTY</t>
  </si>
  <si>
    <t>Length MIN</t>
  </si>
  <si>
    <t>Lose Total</t>
  </si>
  <si>
    <t>Steel Toal</t>
  </si>
  <si>
    <t>Length part</t>
  </si>
  <si>
    <t>Pattern</t>
  </si>
  <si>
    <t>Number of Pieces</t>
  </si>
  <si>
    <t>Length USE</t>
  </si>
  <si>
    <t xml:space="preserve">Lose </t>
  </si>
  <si>
    <t>Steel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</si>
</sst>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/>
    <font>
      <sz val="11.0"/>
      <color rgb="FFFF0000"/>
      <name val="Calibri"/>
    </font>
    <font>
      <sz val="11.0"/>
      <color rgb="FF202124"/>
      <name val="Calibri"/>
    </font>
  </fonts>
  <fills count="11">
    <fill>
      <patternFill patternType="none"/>
    </fill>
    <fill>
      <patternFill patternType="lightGray"/>
    </fill>
    <fill>
      <patternFill patternType="solid">
        <fgColor rgb="FFFFE598"/>
        <bgColor rgb="FFFFE598"/>
      </patternFill>
    </fill>
    <fill>
      <patternFill patternType="solid">
        <fgColor rgb="FF66FFFF"/>
        <bgColor rgb="FF66FFFF"/>
      </patternFill>
    </fill>
    <fill>
      <patternFill patternType="solid">
        <fgColor rgb="FFFFFF00"/>
        <bgColor rgb="FFFFFF00"/>
      </patternFill>
    </fill>
    <fill>
      <patternFill patternType="solid">
        <fgColor rgb="FFB4C6E7"/>
        <bgColor rgb="FFB4C6E7"/>
      </patternFill>
    </fill>
    <fill>
      <patternFill patternType="solid">
        <fgColor rgb="FFFBE4D5"/>
        <bgColor rgb="FFFBE4D5"/>
      </patternFill>
    </fill>
    <fill>
      <patternFill patternType="solid">
        <fgColor rgb="FFD6DCE4"/>
        <bgColor rgb="FFD6DCE4"/>
      </patternFill>
    </fill>
    <fill>
      <patternFill patternType="solid">
        <fgColor rgb="FFC6E6A2"/>
        <bgColor rgb="FFC6E6A2"/>
      </patternFill>
    </fill>
    <fill>
      <patternFill patternType="solid">
        <fgColor rgb="FFECECEC"/>
        <bgColor rgb="FFECECEC"/>
      </patternFill>
    </fill>
    <fill>
      <patternFill patternType="solid">
        <fgColor rgb="FF99FF99"/>
        <bgColor rgb="FF99FF99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/>
    </xf>
    <xf borderId="4" fillId="2" fontId="1" numFmtId="3" xfId="0" applyBorder="1" applyFont="1" applyNumberFormat="1"/>
    <xf borderId="4" fillId="2" fontId="1" numFmtId="0" xfId="0" applyBorder="1" applyFont="1"/>
    <xf borderId="4" fillId="3" fontId="1" numFmtId="0" xfId="0" applyAlignment="1" applyBorder="1" applyFill="1" applyFont="1">
      <alignment horizontal="center"/>
    </xf>
    <xf borderId="4" fillId="3" fontId="1" numFmtId="0" xfId="0" applyBorder="1" applyFont="1"/>
    <xf borderId="4" fillId="4" fontId="1" numFmtId="0" xfId="0" applyAlignment="1" applyBorder="1" applyFill="1" applyFont="1">
      <alignment horizontal="center"/>
    </xf>
    <xf borderId="5" fillId="4" fontId="1" numFmtId="0" xfId="0" applyBorder="1" applyFont="1"/>
    <xf borderId="4" fillId="5" fontId="1" numFmtId="0" xfId="0" applyAlignment="1" applyBorder="1" applyFill="1" applyFont="1">
      <alignment horizontal="center"/>
    </xf>
    <xf borderId="4" fillId="5" fontId="1" numFmtId="0" xfId="0" applyBorder="1" applyFont="1"/>
    <xf borderId="4" fillId="6" fontId="1" numFmtId="0" xfId="0" applyAlignment="1" applyBorder="1" applyFill="1" applyFont="1">
      <alignment horizontal="center"/>
    </xf>
    <xf borderId="4" fillId="7" fontId="1" numFmtId="0" xfId="0" applyAlignment="1" applyBorder="1" applyFill="1" applyFont="1">
      <alignment horizontal="center"/>
    </xf>
    <xf borderId="4" fillId="8" fontId="1" numFmtId="0" xfId="0" applyAlignment="1" applyBorder="1" applyFill="1" applyFont="1">
      <alignment horizontal="center"/>
    </xf>
    <xf borderId="4" fillId="4" fontId="1" numFmtId="0" xfId="0" applyBorder="1" applyFont="1"/>
    <xf borderId="1" fillId="9" fontId="1" numFmtId="0" xfId="0" applyAlignment="1" applyBorder="1" applyFill="1" applyFont="1">
      <alignment horizontal="center"/>
    </xf>
    <xf borderId="4" fillId="10" fontId="1" numFmtId="0" xfId="0" applyAlignment="1" applyBorder="1" applyFill="1" applyFont="1">
      <alignment horizontal="center"/>
    </xf>
    <xf borderId="0" fillId="0" fontId="1" numFmtId="0" xfId="0" applyAlignment="1" applyFont="1">
      <alignment readingOrder="0"/>
    </xf>
    <xf borderId="6" fillId="7" fontId="1" numFmtId="0" xfId="0" applyBorder="1" applyFont="1"/>
    <xf borderId="6" fillId="9" fontId="3" numFmtId="0" xfId="0" applyBorder="1" applyFont="1"/>
    <xf borderId="6" fillId="9" fontId="1" numFmtId="0" xfId="0" applyBorder="1" applyFont="1"/>
    <xf borderId="7" fillId="0" fontId="1" numFmtId="0" xfId="0" applyBorder="1" applyFont="1"/>
    <xf borderId="4" fillId="0" fontId="1" numFmtId="0" xfId="0" applyBorder="1" applyFont="1"/>
    <xf borderId="4" fillId="5" fontId="1" numFmtId="3" xfId="0" applyBorder="1" applyFont="1" applyNumberFormat="1"/>
    <xf borderId="4" fillId="7" fontId="1" numFmtId="0" xfId="0" applyBorder="1" applyFont="1"/>
    <xf borderId="4" fillId="9" fontId="1" numFmtId="0" xfId="0" applyBorder="1" applyFont="1"/>
    <xf borderId="4" fillId="9" fontId="3" numFmtId="0" xfId="0" applyBorder="1" applyFont="1"/>
    <xf borderId="0" fillId="0" fontId="4" numFmtId="0" xfId="0" applyAlignment="1" applyFont="1">
      <alignment horizontal="left" vertical="center"/>
    </xf>
    <xf borderId="4" fillId="0" fontId="1" numFmtId="0" xfId="0" applyAlignment="1" applyBorder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C5E0B3"/>
          <bgColor rgb="FFC5E0B3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\\Sp02\c\Users02\AT\BC\&#3611;&#3619;&#3633;&#3610;&#3619;&#3634;&#3588;&#3634;\&#3650;&#3588;&#3619;&#3591;&#3626;&#3619;&#3657;&#3634;&#3591;&#3585;&#3634;&#3619;&#3611;&#3619;&#3633;&#3610;&#3619;&#3634;&#3588;&#3634;---&#3593;&#3610;&#3633;&#3610;&#3649;&#3585;&#3657;&#3652;&#3586;1.xls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moving"/>
      <sheetName val="stock"/>
      <sheetName val="รวมทุกรุ่น (ทั้งหมด)  "/>
      <sheetName val="รวมทุกรุ่น (ทั้งหมด)  --SORT "/>
      <sheetName val="MEMO"/>
      <sheetName val="ใบขออนุมัตื    "/>
      <sheetName val="ถอดขาย40-34-43"/>
      <sheetName val="ถอดขายSK40 "/>
      <sheetName val="ถอดขายSK34"/>
      <sheetName val="ถอดขายSK43"/>
      <sheetName val="ตัวก้าน SK 40--ต้นฉบับ"/>
      <sheetName val=" (SK34)-ต้นฉบับ "/>
      <sheetName val=" (SK43)-ต้นฉบับ"/>
      <sheetName val="(commonSK34-43)-ต้นฉบับ"/>
      <sheetName val="ตัวก้าน SK 43 B--ต้นฉบับ "/>
      <sheetName val=" ตัวเครื่องSK43 B --ต้นฉบับ "/>
      <sheetName val="----------------------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TC892-7074-1 (2)"/>
      <sheetName val="Sheet1"/>
      <sheetName val="TC892-7074-1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6.0"/>
    <col customWidth="1" min="5" max="12" width="8.71"/>
    <col customWidth="1" min="13" max="13" width="14.14"/>
    <col customWidth="1" min="14" max="14" width="10.71"/>
    <col customWidth="1" min="15" max="15" width="10.57"/>
    <col customWidth="1" min="16" max="18" width="8.71"/>
    <col customWidth="1" min="19" max="22" width="14.4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2" t="s"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5"/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6"/>
      <c r="N3" s="7"/>
      <c r="O3" s="5" t="s">
        <v>9</v>
      </c>
      <c r="P3" s="1"/>
      <c r="Q3" s="1"/>
      <c r="R3" s="1">
        <v>8.0</v>
      </c>
      <c r="S3" s="1">
        <v>4.0</v>
      </c>
      <c r="T3" s="1">
        <v>2.0</v>
      </c>
      <c r="U3" s="1">
        <v>4.0</v>
      </c>
      <c r="V3" s="1">
        <v>6.0</v>
      </c>
      <c r="W3" s="1"/>
      <c r="X3" s="1"/>
      <c r="Y3" s="1"/>
      <c r="Z3" s="1"/>
    </row>
    <row r="4" ht="14.25" customHeight="1">
      <c r="A4" s="1"/>
      <c r="B4" s="1"/>
      <c r="C4" s="1"/>
      <c r="D4" s="8" t="s">
        <v>10</v>
      </c>
      <c r="E4" s="9">
        <f t="shared" ref="E4:L4" si="1">E6+5</f>
        <v>3925</v>
      </c>
      <c r="F4" s="9">
        <f t="shared" si="1"/>
        <v>1505</v>
      </c>
      <c r="G4" s="9">
        <f t="shared" si="1"/>
        <v>1005</v>
      </c>
      <c r="H4" s="9">
        <f t="shared" si="1"/>
        <v>965</v>
      </c>
      <c r="I4" s="9">
        <f t="shared" si="1"/>
        <v>925</v>
      </c>
      <c r="J4" s="9">
        <f t="shared" si="1"/>
        <v>755</v>
      </c>
      <c r="K4" s="9">
        <f t="shared" si="1"/>
        <v>365</v>
      </c>
      <c r="L4" s="9">
        <f t="shared" si="1"/>
        <v>325</v>
      </c>
      <c r="M4" s="10" t="s">
        <v>11</v>
      </c>
      <c r="N4" s="10">
        <v>6000.0</v>
      </c>
      <c r="O4" s="6">
        <f>883.125*O6</f>
        <v>0</v>
      </c>
      <c r="P4" s="1"/>
      <c r="Q4" s="1"/>
      <c r="R4" s="11">
        <v>32.0</v>
      </c>
      <c r="S4" s="11">
        <v>16.0</v>
      </c>
      <c r="T4" s="11">
        <v>8.0</v>
      </c>
      <c r="U4" s="11">
        <v>16.0</v>
      </c>
      <c r="V4" s="11">
        <v>24.0</v>
      </c>
      <c r="W4" s="1"/>
      <c r="X4" s="1"/>
      <c r="Y4" s="1"/>
      <c r="Z4" s="1"/>
    </row>
    <row r="5" ht="14.25" customHeight="1">
      <c r="A5" s="1"/>
      <c r="B5" s="1"/>
      <c r="C5" s="1"/>
      <c r="D5" s="12" t="s">
        <v>12</v>
      </c>
      <c r="E5" s="13">
        <v>80.0</v>
      </c>
      <c r="F5" s="13">
        <v>40.0</v>
      </c>
      <c r="G5" s="13">
        <v>10.0</v>
      </c>
      <c r="H5" s="13">
        <v>10.0</v>
      </c>
      <c r="I5" s="13">
        <v>20.0</v>
      </c>
      <c r="J5" s="13">
        <v>20.0</v>
      </c>
      <c r="K5" s="13">
        <v>40.0</v>
      </c>
      <c r="L5" s="13">
        <v>60.0</v>
      </c>
      <c r="M5" s="14" t="s">
        <v>13</v>
      </c>
      <c r="N5" s="15" t="s">
        <v>14</v>
      </c>
      <c r="O5" s="16" t="s">
        <v>15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"/>
      <c r="C6" s="1"/>
      <c r="D6" s="10" t="s">
        <v>16</v>
      </c>
      <c r="E6" s="17">
        <v>3920.0</v>
      </c>
      <c r="F6" s="17">
        <v>1500.0</v>
      </c>
      <c r="G6" s="17">
        <v>1000.0</v>
      </c>
      <c r="H6" s="17">
        <v>960.0</v>
      </c>
      <c r="I6" s="17">
        <v>920.0</v>
      </c>
      <c r="J6" s="17">
        <v>750.0</v>
      </c>
      <c r="K6" s="17">
        <v>360.0</v>
      </c>
      <c r="L6" s="17">
        <v>320.0</v>
      </c>
      <c r="M6" s="14">
        <f>MIN(E4:L4)</f>
        <v>325</v>
      </c>
      <c r="N6" s="15">
        <f>SUMPRODUCT(N8:N107,O8:O107)</f>
        <v>0</v>
      </c>
      <c r="O6" s="16">
        <f>SUM(O8:O107)</f>
        <v>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5" t="s">
        <v>17</v>
      </c>
      <c r="E7" s="18" t="s">
        <v>18</v>
      </c>
      <c r="F7" s="3"/>
      <c r="G7" s="3"/>
      <c r="H7" s="3"/>
      <c r="I7" s="3"/>
      <c r="J7" s="3"/>
      <c r="K7" s="3"/>
      <c r="L7" s="4"/>
      <c r="M7" s="19" t="s">
        <v>19</v>
      </c>
      <c r="N7" s="15" t="s">
        <v>20</v>
      </c>
      <c r="O7" s="16" t="s">
        <v>21</v>
      </c>
      <c r="P7" s="1"/>
      <c r="Q7" s="1"/>
      <c r="R7" s="20">
        <v>1.0</v>
      </c>
      <c r="S7" s="20">
        <v>2.0</v>
      </c>
      <c r="T7" s="20">
        <v>3.0</v>
      </c>
      <c r="U7" s="20">
        <v>4.0</v>
      </c>
      <c r="V7" s="20">
        <v>5.0</v>
      </c>
      <c r="W7" s="20">
        <v>6.0</v>
      </c>
      <c r="X7" s="20">
        <v>7.0</v>
      </c>
      <c r="Y7" s="20">
        <v>8.0</v>
      </c>
      <c r="Z7" s="1"/>
    </row>
    <row r="8" ht="14.25" customHeight="1">
      <c r="A8" s="1"/>
      <c r="B8" s="1"/>
      <c r="C8" s="1"/>
      <c r="D8" s="21">
        <v>1.0</v>
      </c>
      <c r="E8" s="22">
        <v>1.0</v>
      </c>
      <c r="F8" s="23">
        <v>1.0</v>
      </c>
      <c r="G8" s="23">
        <v>0.0</v>
      </c>
      <c r="H8" s="23">
        <v>0.0</v>
      </c>
      <c r="I8" s="23">
        <v>0.0</v>
      </c>
      <c r="J8" s="23">
        <v>0.0</v>
      </c>
      <c r="K8" s="23">
        <v>1.0</v>
      </c>
      <c r="L8" s="23">
        <v>0.0</v>
      </c>
      <c r="M8" s="24">
        <f t="shared" ref="M8:M107" si="2">SUMPRODUCT(E$4:L$4,E8:L8)</f>
        <v>5795</v>
      </c>
      <c r="N8" s="24">
        <f t="shared" ref="N8:N107" si="3">6000-M8</f>
        <v>205</v>
      </c>
      <c r="O8" s="25">
        <v>0.0</v>
      </c>
      <c r="P8" s="1"/>
      <c r="Q8" s="1"/>
      <c r="R8" s="26">
        <v>8.0</v>
      </c>
      <c r="S8" s="26">
        <v>4.0</v>
      </c>
      <c r="T8" s="26">
        <v>1.0</v>
      </c>
      <c r="U8" s="26">
        <v>1.0</v>
      </c>
      <c r="V8" s="26">
        <v>2.0</v>
      </c>
      <c r="W8" s="26">
        <v>2.0</v>
      </c>
      <c r="X8" s="26">
        <v>4.0</v>
      </c>
      <c r="Y8" s="26">
        <v>6.0</v>
      </c>
      <c r="Z8" s="1"/>
    </row>
    <row r="9" ht="14.25" customHeight="1">
      <c r="A9" s="1"/>
      <c r="B9" s="1"/>
      <c r="C9" s="1"/>
      <c r="D9" s="27">
        <v>2.0</v>
      </c>
      <c r="E9" s="23">
        <v>1.0</v>
      </c>
      <c r="F9" s="23">
        <v>1.0</v>
      </c>
      <c r="G9" s="23">
        <v>0.0</v>
      </c>
      <c r="H9" s="23">
        <v>0.0</v>
      </c>
      <c r="I9" s="23">
        <v>0.0</v>
      </c>
      <c r="J9" s="23">
        <v>0.0</v>
      </c>
      <c r="K9" s="23">
        <v>0.0</v>
      </c>
      <c r="L9" s="23">
        <v>1.0</v>
      </c>
      <c r="M9" s="24">
        <f t="shared" si="2"/>
        <v>5755</v>
      </c>
      <c r="N9" s="25">
        <f t="shared" si="3"/>
        <v>245</v>
      </c>
      <c r="O9" s="25">
        <v>0.0</v>
      </c>
      <c r="P9" s="1"/>
      <c r="Q9" s="1"/>
      <c r="R9" s="1">
        <f t="shared" ref="R9:Y9" si="4">R8*10</f>
        <v>80</v>
      </c>
      <c r="S9" s="1">
        <f t="shared" si="4"/>
        <v>40</v>
      </c>
      <c r="T9" s="1">
        <f t="shared" si="4"/>
        <v>10</v>
      </c>
      <c r="U9" s="1">
        <f t="shared" si="4"/>
        <v>10</v>
      </c>
      <c r="V9" s="1">
        <f t="shared" si="4"/>
        <v>20</v>
      </c>
      <c r="W9" s="1">
        <f t="shared" si="4"/>
        <v>20</v>
      </c>
      <c r="X9" s="1">
        <f t="shared" si="4"/>
        <v>40</v>
      </c>
      <c r="Y9" s="1">
        <f t="shared" si="4"/>
        <v>60</v>
      </c>
      <c r="Z9" s="1"/>
    </row>
    <row r="10" ht="14.25" customHeight="1">
      <c r="A10" s="1"/>
      <c r="B10" s="1"/>
      <c r="C10" s="1"/>
      <c r="D10" s="21">
        <v>3.0</v>
      </c>
      <c r="E10" s="28">
        <v>1.0</v>
      </c>
      <c r="F10" s="28">
        <v>0.0</v>
      </c>
      <c r="G10" s="28">
        <v>2.0</v>
      </c>
      <c r="H10" s="28">
        <v>0.0</v>
      </c>
      <c r="I10" s="28">
        <v>0.0</v>
      </c>
      <c r="J10" s="28">
        <v>0.0</v>
      </c>
      <c r="K10" s="28">
        <v>0.0</v>
      </c>
      <c r="L10" s="28">
        <v>0.0</v>
      </c>
      <c r="M10" s="24">
        <f t="shared" si="2"/>
        <v>5935</v>
      </c>
      <c r="N10" s="25">
        <f t="shared" si="3"/>
        <v>65</v>
      </c>
      <c r="O10" s="25">
        <v>0.0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1"/>
      <c r="D11" s="27">
        <v>4.0</v>
      </c>
      <c r="E11" s="28">
        <v>1.0</v>
      </c>
      <c r="F11" s="28">
        <v>0.0</v>
      </c>
      <c r="G11" s="28">
        <v>1.0</v>
      </c>
      <c r="H11" s="28">
        <v>1.0</v>
      </c>
      <c r="I11" s="28">
        <v>0.0</v>
      </c>
      <c r="J11" s="28">
        <v>0.0</v>
      </c>
      <c r="K11" s="28">
        <v>0.0</v>
      </c>
      <c r="L11" s="28">
        <v>0.0</v>
      </c>
      <c r="M11" s="24">
        <f t="shared" si="2"/>
        <v>5895</v>
      </c>
      <c r="N11" s="25">
        <f t="shared" si="3"/>
        <v>105</v>
      </c>
      <c r="O11" s="25">
        <v>0.0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"/>
      <c r="D12" s="21">
        <v>5.0</v>
      </c>
      <c r="E12" s="28">
        <v>1.0</v>
      </c>
      <c r="F12" s="28">
        <v>0.0</v>
      </c>
      <c r="G12" s="28">
        <v>1.0</v>
      </c>
      <c r="H12" s="28">
        <v>0.0</v>
      </c>
      <c r="I12" s="28">
        <v>1.0</v>
      </c>
      <c r="J12" s="28">
        <v>0.0</v>
      </c>
      <c r="K12" s="28">
        <v>0.0</v>
      </c>
      <c r="L12" s="28">
        <v>0.0</v>
      </c>
      <c r="M12" s="24">
        <f t="shared" si="2"/>
        <v>5855</v>
      </c>
      <c r="N12" s="25">
        <f t="shared" si="3"/>
        <v>145</v>
      </c>
      <c r="O12" s="25">
        <v>0.0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27">
        <v>6.0</v>
      </c>
      <c r="E13" s="28">
        <v>1.0</v>
      </c>
      <c r="F13" s="28">
        <v>0.0</v>
      </c>
      <c r="G13" s="28">
        <v>1.0</v>
      </c>
      <c r="H13" s="28">
        <v>0.0</v>
      </c>
      <c r="I13" s="28">
        <v>0.0</v>
      </c>
      <c r="J13" s="28">
        <v>1.0</v>
      </c>
      <c r="K13" s="28">
        <v>0.0</v>
      </c>
      <c r="L13" s="28">
        <v>0.0</v>
      </c>
      <c r="M13" s="24">
        <f t="shared" si="2"/>
        <v>5685</v>
      </c>
      <c r="N13" s="25">
        <f t="shared" si="3"/>
        <v>315</v>
      </c>
      <c r="O13" s="25">
        <v>0.0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21">
        <v>7.0</v>
      </c>
      <c r="E14" s="28">
        <v>1.0</v>
      </c>
      <c r="F14" s="28">
        <v>0.0</v>
      </c>
      <c r="G14" s="28">
        <v>1.0</v>
      </c>
      <c r="H14" s="28">
        <v>0.0</v>
      </c>
      <c r="I14" s="28">
        <v>0.0</v>
      </c>
      <c r="J14" s="28">
        <v>0.0</v>
      </c>
      <c r="K14" s="28">
        <v>1.0</v>
      </c>
      <c r="L14" s="28">
        <v>2.0</v>
      </c>
      <c r="M14" s="24">
        <f t="shared" si="2"/>
        <v>5945</v>
      </c>
      <c r="N14" s="25">
        <f t="shared" si="3"/>
        <v>55</v>
      </c>
      <c r="O14" s="25">
        <v>0.0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27">
        <v>8.0</v>
      </c>
      <c r="E15" s="28">
        <v>1.0</v>
      </c>
      <c r="F15" s="28">
        <v>0.0</v>
      </c>
      <c r="G15" s="28">
        <v>1.0</v>
      </c>
      <c r="H15" s="28">
        <v>0.0</v>
      </c>
      <c r="I15" s="28">
        <v>0.0</v>
      </c>
      <c r="J15" s="28">
        <v>0.0</v>
      </c>
      <c r="K15" s="28">
        <v>2.0</v>
      </c>
      <c r="L15" s="28">
        <v>1.0</v>
      </c>
      <c r="M15" s="24">
        <f t="shared" si="2"/>
        <v>5985</v>
      </c>
      <c r="N15" s="25">
        <f t="shared" si="3"/>
        <v>15</v>
      </c>
      <c r="O15" s="25">
        <v>0.0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21">
        <v>9.0</v>
      </c>
      <c r="E16" s="28">
        <v>0.0</v>
      </c>
      <c r="F16" s="29">
        <v>3.0</v>
      </c>
      <c r="G16" s="28">
        <v>1.0</v>
      </c>
      <c r="H16" s="28">
        <v>0.0</v>
      </c>
      <c r="I16" s="28">
        <v>0.0</v>
      </c>
      <c r="J16" s="28">
        <v>0.0</v>
      </c>
      <c r="K16" s="28">
        <v>0.0</v>
      </c>
      <c r="L16" s="28">
        <v>1.0</v>
      </c>
      <c r="M16" s="24">
        <f t="shared" si="2"/>
        <v>5845</v>
      </c>
      <c r="N16" s="25">
        <f t="shared" si="3"/>
        <v>155</v>
      </c>
      <c r="O16" s="25">
        <v>0.0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27">
        <v>10.0</v>
      </c>
      <c r="E17" s="28">
        <v>0.0</v>
      </c>
      <c r="F17" s="28">
        <v>3.0</v>
      </c>
      <c r="G17" s="28">
        <v>1.0</v>
      </c>
      <c r="H17" s="28">
        <v>0.0</v>
      </c>
      <c r="I17" s="28">
        <v>0.0</v>
      </c>
      <c r="J17" s="28">
        <v>0.0</v>
      </c>
      <c r="K17" s="28">
        <v>0.0</v>
      </c>
      <c r="L17" s="28">
        <v>1.0</v>
      </c>
      <c r="M17" s="24">
        <f t="shared" si="2"/>
        <v>5845</v>
      </c>
      <c r="N17" s="25">
        <f t="shared" si="3"/>
        <v>155</v>
      </c>
      <c r="O17" s="25">
        <v>0.0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21">
        <v>11.0</v>
      </c>
      <c r="E18" s="28">
        <v>0.0</v>
      </c>
      <c r="F18" s="28">
        <v>3.0</v>
      </c>
      <c r="G18" s="28">
        <v>1.0</v>
      </c>
      <c r="H18" s="28">
        <v>0.0</v>
      </c>
      <c r="I18" s="28">
        <v>0.0</v>
      </c>
      <c r="J18" s="28">
        <v>0.0</v>
      </c>
      <c r="K18" s="28">
        <v>1.0</v>
      </c>
      <c r="L18" s="28">
        <v>0.0</v>
      </c>
      <c r="M18" s="24">
        <f t="shared" si="2"/>
        <v>5885</v>
      </c>
      <c r="N18" s="25">
        <f t="shared" si="3"/>
        <v>115</v>
      </c>
      <c r="O18" s="25">
        <v>0.0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27">
        <v>12.0</v>
      </c>
      <c r="E19" s="28">
        <v>0.0</v>
      </c>
      <c r="F19" s="28">
        <v>3.0</v>
      </c>
      <c r="G19" s="28">
        <v>0.0</v>
      </c>
      <c r="H19" s="28">
        <v>1.0</v>
      </c>
      <c r="I19" s="28">
        <v>0.0</v>
      </c>
      <c r="J19" s="28">
        <v>0.0</v>
      </c>
      <c r="K19" s="28">
        <v>1.0</v>
      </c>
      <c r="L19" s="28">
        <v>0.0</v>
      </c>
      <c r="M19" s="24">
        <f t="shared" si="2"/>
        <v>5845</v>
      </c>
      <c r="N19" s="25">
        <f t="shared" si="3"/>
        <v>155</v>
      </c>
      <c r="O19" s="25">
        <v>0.0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21">
        <v>13.0</v>
      </c>
      <c r="E20" s="28">
        <v>0.0</v>
      </c>
      <c r="F20" s="28">
        <v>3.0</v>
      </c>
      <c r="G20" s="28">
        <v>0.0</v>
      </c>
      <c r="H20" s="28">
        <v>0.0</v>
      </c>
      <c r="I20" s="28">
        <v>1.0</v>
      </c>
      <c r="J20" s="28">
        <v>0.0</v>
      </c>
      <c r="K20" s="28">
        <v>1.0</v>
      </c>
      <c r="L20" s="28">
        <v>0.0</v>
      </c>
      <c r="M20" s="24">
        <f t="shared" si="2"/>
        <v>5805</v>
      </c>
      <c r="N20" s="25">
        <f t="shared" si="3"/>
        <v>195</v>
      </c>
      <c r="O20" s="25">
        <v>0.0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27">
        <v>14.0</v>
      </c>
      <c r="E21" s="28">
        <v>0.0</v>
      </c>
      <c r="F21" s="28">
        <v>3.0</v>
      </c>
      <c r="G21" s="28">
        <v>0.0</v>
      </c>
      <c r="H21" s="28">
        <v>0.0</v>
      </c>
      <c r="I21" s="28">
        <v>1.0</v>
      </c>
      <c r="J21" s="28">
        <v>0.0</v>
      </c>
      <c r="K21" s="28">
        <v>0.0</v>
      </c>
      <c r="L21" s="28">
        <v>1.0</v>
      </c>
      <c r="M21" s="24">
        <f t="shared" si="2"/>
        <v>5765</v>
      </c>
      <c r="N21" s="25">
        <f t="shared" si="3"/>
        <v>235</v>
      </c>
      <c r="O21" s="25">
        <v>0.0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21">
        <v>15.0</v>
      </c>
      <c r="E22" s="28">
        <v>0.0</v>
      </c>
      <c r="F22" s="28">
        <v>3.0</v>
      </c>
      <c r="G22" s="28">
        <v>0.0</v>
      </c>
      <c r="H22" s="28">
        <v>0.0</v>
      </c>
      <c r="I22" s="28">
        <v>0.0</v>
      </c>
      <c r="J22" s="28">
        <v>1.0</v>
      </c>
      <c r="K22" s="28">
        <v>1.0</v>
      </c>
      <c r="L22" s="28">
        <v>1.0</v>
      </c>
      <c r="M22" s="24">
        <f t="shared" si="2"/>
        <v>5960</v>
      </c>
      <c r="N22" s="25">
        <f t="shared" si="3"/>
        <v>40</v>
      </c>
      <c r="O22" s="25">
        <v>0.0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27">
        <v>16.0</v>
      </c>
      <c r="E23" s="28">
        <v>0.0</v>
      </c>
      <c r="F23" s="28">
        <v>2.0</v>
      </c>
      <c r="G23" s="28">
        <v>2.0</v>
      </c>
      <c r="H23" s="28">
        <v>1.0</v>
      </c>
      <c r="I23" s="28">
        <v>0.0</v>
      </c>
      <c r="J23" s="28">
        <v>0.0</v>
      </c>
      <c r="K23" s="28">
        <v>0.0</v>
      </c>
      <c r="L23" s="28">
        <v>0.0</v>
      </c>
      <c r="M23" s="24">
        <f t="shared" si="2"/>
        <v>5985</v>
      </c>
      <c r="N23" s="25">
        <f t="shared" si="3"/>
        <v>15</v>
      </c>
      <c r="O23" s="25">
        <v>0.0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21">
        <v>17.0</v>
      </c>
      <c r="E24" s="28">
        <v>0.0</v>
      </c>
      <c r="F24" s="28">
        <v>2.0</v>
      </c>
      <c r="G24" s="28">
        <v>2.0</v>
      </c>
      <c r="H24" s="28">
        <v>0.0</v>
      </c>
      <c r="I24" s="28">
        <v>1.0</v>
      </c>
      <c r="J24" s="28">
        <v>0.0</v>
      </c>
      <c r="K24" s="28">
        <v>0.0</v>
      </c>
      <c r="L24" s="28">
        <v>0.0</v>
      </c>
      <c r="M24" s="24">
        <f t="shared" si="2"/>
        <v>5945</v>
      </c>
      <c r="N24" s="25">
        <f t="shared" si="3"/>
        <v>55</v>
      </c>
      <c r="O24" s="25">
        <v>0.0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27">
        <v>18.0</v>
      </c>
      <c r="E25" s="28">
        <v>0.0</v>
      </c>
      <c r="F25" s="28">
        <v>2.0</v>
      </c>
      <c r="G25" s="28">
        <v>2.0</v>
      </c>
      <c r="H25" s="28">
        <v>0.0</v>
      </c>
      <c r="I25" s="28">
        <v>0.0</v>
      </c>
      <c r="J25" s="28">
        <v>1.0</v>
      </c>
      <c r="K25" s="28">
        <v>0.0</v>
      </c>
      <c r="L25" s="28">
        <v>0.0</v>
      </c>
      <c r="M25" s="24">
        <f t="shared" si="2"/>
        <v>5775</v>
      </c>
      <c r="N25" s="25">
        <f t="shared" si="3"/>
        <v>225</v>
      </c>
      <c r="O25" s="25">
        <v>0.0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21">
        <v>19.0</v>
      </c>
      <c r="E26" s="28">
        <v>0.0</v>
      </c>
      <c r="F26" s="28">
        <v>2.0</v>
      </c>
      <c r="G26" s="28">
        <v>2.0</v>
      </c>
      <c r="H26" s="28">
        <v>0.0</v>
      </c>
      <c r="I26" s="28">
        <v>0.0</v>
      </c>
      <c r="J26" s="28">
        <v>0.0</v>
      </c>
      <c r="K26" s="28">
        <v>2.0</v>
      </c>
      <c r="L26" s="28">
        <v>0.0</v>
      </c>
      <c r="M26" s="24">
        <f t="shared" si="2"/>
        <v>5750</v>
      </c>
      <c r="N26" s="25">
        <f t="shared" si="3"/>
        <v>250</v>
      </c>
      <c r="O26" s="25">
        <v>0.0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27">
        <v>20.0</v>
      </c>
      <c r="E27" s="28">
        <v>0.0</v>
      </c>
      <c r="F27" s="28">
        <v>0.0</v>
      </c>
      <c r="G27" s="29">
        <v>5.0</v>
      </c>
      <c r="H27" s="28">
        <v>1.0</v>
      </c>
      <c r="I27" s="28">
        <v>0.0</v>
      </c>
      <c r="J27" s="28">
        <v>0.0</v>
      </c>
      <c r="K27" s="28">
        <v>0.0</v>
      </c>
      <c r="L27" s="28">
        <v>0.0</v>
      </c>
      <c r="M27" s="24">
        <f t="shared" si="2"/>
        <v>5990</v>
      </c>
      <c r="N27" s="25">
        <f t="shared" si="3"/>
        <v>10</v>
      </c>
      <c r="O27" s="25">
        <v>0.0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21">
        <v>21.0</v>
      </c>
      <c r="E28" s="28">
        <v>0.0</v>
      </c>
      <c r="F28" s="28">
        <v>0.0</v>
      </c>
      <c r="G28" s="28">
        <v>5.0</v>
      </c>
      <c r="H28" s="28">
        <v>1.0</v>
      </c>
      <c r="I28" s="28">
        <v>0.0</v>
      </c>
      <c r="J28" s="28">
        <v>0.0</v>
      </c>
      <c r="K28" s="28">
        <v>0.0</v>
      </c>
      <c r="L28" s="28">
        <v>0.0</v>
      </c>
      <c r="M28" s="24">
        <f t="shared" si="2"/>
        <v>5990</v>
      </c>
      <c r="N28" s="25">
        <f t="shared" si="3"/>
        <v>10</v>
      </c>
      <c r="O28" s="25">
        <v>0.0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27">
        <v>22.0</v>
      </c>
      <c r="E29" s="28">
        <v>0.0</v>
      </c>
      <c r="F29" s="28">
        <v>0.0</v>
      </c>
      <c r="G29" s="28">
        <v>5.0</v>
      </c>
      <c r="H29" s="28">
        <v>0.0</v>
      </c>
      <c r="I29" s="28">
        <v>1.0</v>
      </c>
      <c r="J29" s="28">
        <v>0.0</v>
      </c>
      <c r="K29" s="28">
        <v>0.0</v>
      </c>
      <c r="L29" s="28">
        <v>0.0</v>
      </c>
      <c r="M29" s="24">
        <f t="shared" si="2"/>
        <v>5950</v>
      </c>
      <c r="N29" s="25">
        <f t="shared" si="3"/>
        <v>50</v>
      </c>
      <c r="O29" s="25">
        <v>0.0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21">
        <v>23.0</v>
      </c>
      <c r="E30" s="28">
        <v>0.0</v>
      </c>
      <c r="F30" s="28">
        <v>0.0</v>
      </c>
      <c r="G30" s="28">
        <v>5.0</v>
      </c>
      <c r="H30" s="28">
        <v>0.0</v>
      </c>
      <c r="I30" s="28">
        <v>0.0</v>
      </c>
      <c r="J30" s="28">
        <v>1.0</v>
      </c>
      <c r="K30" s="28">
        <v>0.0</v>
      </c>
      <c r="L30" s="28">
        <v>0.0</v>
      </c>
      <c r="M30" s="24">
        <f t="shared" si="2"/>
        <v>5780</v>
      </c>
      <c r="N30" s="25">
        <f t="shared" si="3"/>
        <v>220</v>
      </c>
      <c r="O30" s="25">
        <v>0.0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27">
        <v>24.0</v>
      </c>
      <c r="E31" s="28">
        <v>0.0</v>
      </c>
      <c r="F31" s="28">
        <v>0.0</v>
      </c>
      <c r="G31" s="28">
        <v>5.0</v>
      </c>
      <c r="H31" s="28">
        <v>0.0</v>
      </c>
      <c r="I31" s="28">
        <v>0.0</v>
      </c>
      <c r="J31" s="28">
        <v>1.0</v>
      </c>
      <c r="K31" s="28">
        <v>0.0</v>
      </c>
      <c r="L31" s="28">
        <v>0.0</v>
      </c>
      <c r="M31" s="24">
        <f t="shared" si="2"/>
        <v>5780</v>
      </c>
      <c r="N31" s="25">
        <f t="shared" si="3"/>
        <v>220</v>
      </c>
      <c r="O31" s="25">
        <v>0.0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21">
        <v>25.0</v>
      </c>
      <c r="E32" s="28">
        <v>0.0</v>
      </c>
      <c r="F32" s="28">
        <v>0.0</v>
      </c>
      <c r="G32" s="28">
        <v>5.0</v>
      </c>
      <c r="H32" s="28">
        <v>0.0</v>
      </c>
      <c r="I32" s="28">
        <v>0.0</v>
      </c>
      <c r="J32" s="28">
        <v>0.0</v>
      </c>
      <c r="K32" s="28">
        <v>2.0</v>
      </c>
      <c r="L32" s="28">
        <v>0.0</v>
      </c>
      <c r="M32" s="24">
        <f t="shared" si="2"/>
        <v>5755</v>
      </c>
      <c r="N32" s="25">
        <f t="shared" si="3"/>
        <v>245</v>
      </c>
      <c r="O32" s="25">
        <v>0.0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27">
        <v>26.0</v>
      </c>
      <c r="E33" s="28">
        <v>0.0</v>
      </c>
      <c r="F33" s="28">
        <v>0.0</v>
      </c>
      <c r="G33" s="28">
        <v>5.0</v>
      </c>
      <c r="H33" s="28">
        <v>0.0</v>
      </c>
      <c r="I33" s="28">
        <v>0.0</v>
      </c>
      <c r="J33" s="28">
        <v>0.0</v>
      </c>
      <c r="K33" s="28">
        <v>2.0</v>
      </c>
      <c r="L33" s="28">
        <v>0.0</v>
      </c>
      <c r="M33" s="24">
        <f t="shared" si="2"/>
        <v>5755</v>
      </c>
      <c r="N33" s="25">
        <f t="shared" si="3"/>
        <v>245</v>
      </c>
      <c r="O33" s="25">
        <v>0.0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21">
        <v>27.0</v>
      </c>
      <c r="E34" s="28">
        <v>0.0</v>
      </c>
      <c r="F34" s="28">
        <v>0.0</v>
      </c>
      <c r="G34" s="28">
        <v>5.0</v>
      </c>
      <c r="H34" s="28">
        <v>0.0</v>
      </c>
      <c r="I34" s="28">
        <v>0.0</v>
      </c>
      <c r="J34" s="28">
        <v>0.0</v>
      </c>
      <c r="K34" s="28">
        <v>2.0</v>
      </c>
      <c r="L34" s="28">
        <v>0.0</v>
      </c>
      <c r="M34" s="24">
        <f t="shared" si="2"/>
        <v>5755</v>
      </c>
      <c r="N34" s="25">
        <f t="shared" si="3"/>
        <v>245</v>
      </c>
      <c r="O34" s="25">
        <v>0.0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21">
        <v>28.0</v>
      </c>
      <c r="E35" s="28">
        <v>0.0</v>
      </c>
      <c r="F35" s="28">
        <v>1.0</v>
      </c>
      <c r="G35" s="28">
        <v>4.0</v>
      </c>
      <c r="H35" s="28">
        <v>0.0</v>
      </c>
      <c r="I35" s="28">
        <v>0.0</v>
      </c>
      <c r="J35" s="28">
        <v>0.0</v>
      </c>
      <c r="K35" s="28">
        <v>0.0</v>
      </c>
      <c r="L35" s="28">
        <v>1.0</v>
      </c>
      <c r="M35" s="24">
        <f t="shared" si="2"/>
        <v>5850</v>
      </c>
      <c r="N35" s="25">
        <f t="shared" si="3"/>
        <v>150</v>
      </c>
      <c r="O35" s="25">
        <v>0.0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27">
        <v>29.0</v>
      </c>
      <c r="E36" s="28">
        <v>0.0</v>
      </c>
      <c r="F36" s="28">
        <v>0.0</v>
      </c>
      <c r="G36" s="28">
        <v>4.0</v>
      </c>
      <c r="H36" s="28">
        <v>2.0</v>
      </c>
      <c r="I36" s="28">
        <v>0.0</v>
      </c>
      <c r="J36" s="28">
        <v>0.0</v>
      </c>
      <c r="K36" s="28">
        <v>0.0</v>
      </c>
      <c r="L36" s="28">
        <v>0.0</v>
      </c>
      <c r="M36" s="24">
        <f t="shared" si="2"/>
        <v>5950</v>
      </c>
      <c r="N36" s="25">
        <f t="shared" si="3"/>
        <v>50</v>
      </c>
      <c r="O36" s="25">
        <v>0.0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21">
        <v>30.0</v>
      </c>
      <c r="E37" s="28">
        <v>0.0</v>
      </c>
      <c r="F37" s="28">
        <v>0.0</v>
      </c>
      <c r="G37" s="28">
        <v>4.0</v>
      </c>
      <c r="H37" s="28">
        <v>0.0</v>
      </c>
      <c r="I37" s="28">
        <v>2.0</v>
      </c>
      <c r="J37" s="28">
        <v>0.0</v>
      </c>
      <c r="K37" s="28">
        <v>0.0</v>
      </c>
      <c r="L37" s="28">
        <v>0.0</v>
      </c>
      <c r="M37" s="24">
        <f t="shared" si="2"/>
        <v>5870</v>
      </c>
      <c r="N37" s="25">
        <f t="shared" si="3"/>
        <v>130</v>
      </c>
      <c r="O37" s="25">
        <v>0.0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21">
        <v>31.0</v>
      </c>
      <c r="E38" s="28">
        <v>0.0</v>
      </c>
      <c r="F38" s="28">
        <v>0.0</v>
      </c>
      <c r="G38" s="28">
        <v>4.0</v>
      </c>
      <c r="H38" s="28">
        <v>0.0</v>
      </c>
      <c r="I38" s="28">
        <v>0.0</v>
      </c>
      <c r="J38" s="28">
        <v>2.0</v>
      </c>
      <c r="K38" s="28">
        <v>1.0</v>
      </c>
      <c r="L38" s="28">
        <v>0.0</v>
      </c>
      <c r="M38" s="24">
        <f t="shared" si="2"/>
        <v>5895</v>
      </c>
      <c r="N38" s="25">
        <f t="shared" si="3"/>
        <v>105</v>
      </c>
      <c r="O38" s="25">
        <v>0.0</v>
      </c>
      <c r="P38" s="1"/>
      <c r="Q38" s="1"/>
      <c r="R38" s="30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27">
        <v>32.0</v>
      </c>
      <c r="E39" s="28">
        <v>0.0</v>
      </c>
      <c r="F39" s="28">
        <v>0.0</v>
      </c>
      <c r="G39" s="28">
        <v>4.0</v>
      </c>
      <c r="H39" s="28">
        <v>0.0</v>
      </c>
      <c r="I39" s="28">
        <v>0.0</v>
      </c>
      <c r="J39" s="28">
        <v>2.0</v>
      </c>
      <c r="K39" s="28">
        <v>0.0</v>
      </c>
      <c r="L39" s="28">
        <v>1.0</v>
      </c>
      <c r="M39" s="24">
        <f t="shared" si="2"/>
        <v>5855</v>
      </c>
      <c r="N39" s="25">
        <f t="shared" si="3"/>
        <v>145</v>
      </c>
      <c r="O39" s="25">
        <v>0.0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21">
        <v>33.0</v>
      </c>
      <c r="E40" s="28">
        <v>0.0</v>
      </c>
      <c r="F40" s="28">
        <v>1.0</v>
      </c>
      <c r="G40" s="28">
        <v>3.0</v>
      </c>
      <c r="H40" s="28">
        <v>1.0</v>
      </c>
      <c r="I40" s="28">
        <v>0.0</v>
      </c>
      <c r="J40" s="28">
        <v>0.0</v>
      </c>
      <c r="K40" s="28">
        <v>0.0</v>
      </c>
      <c r="L40" s="28">
        <v>1.0</v>
      </c>
      <c r="M40" s="24">
        <f t="shared" si="2"/>
        <v>5810</v>
      </c>
      <c r="N40" s="25">
        <f t="shared" si="3"/>
        <v>190</v>
      </c>
      <c r="O40" s="25">
        <v>0.0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21">
        <v>34.0</v>
      </c>
      <c r="E41" s="28">
        <v>0.0</v>
      </c>
      <c r="F41" s="28">
        <v>1.0</v>
      </c>
      <c r="G41" s="28">
        <v>3.0</v>
      </c>
      <c r="H41" s="28">
        <v>1.0</v>
      </c>
      <c r="I41" s="28">
        <v>0.0</v>
      </c>
      <c r="J41" s="28">
        <v>0.0</v>
      </c>
      <c r="K41" s="28">
        <v>1.0</v>
      </c>
      <c r="L41" s="28">
        <v>0.0</v>
      </c>
      <c r="M41" s="24">
        <f t="shared" si="2"/>
        <v>5850</v>
      </c>
      <c r="N41" s="25">
        <f t="shared" si="3"/>
        <v>150</v>
      </c>
      <c r="O41" s="25">
        <v>0.0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27">
        <v>35.0</v>
      </c>
      <c r="E42" s="28">
        <v>0.0</v>
      </c>
      <c r="F42" s="28">
        <v>1.0</v>
      </c>
      <c r="G42" s="28">
        <v>3.0</v>
      </c>
      <c r="H42" s="28">
        <v>0.0</v>
      </c>
      <c r="I42" s="28">
        <v>1.0</v>
      </c>
      <c r="J42" s="28">
        <v>0.0</v>
      </c>
      <c r="K42" s="28">
        <v>1.0</v>
      </c>
      <c r="L42" s="28">
        <v>0.0</v>
      </c>
      <c r="M42" s="24">
        <f t="shared" si="2"/>
        <v>5810</v>
      </c>
      <c r="N42" s="25">
        <f t="shared" si="3"/>
        <v>190</v>
      </c>
      <c r="O42" s="25">
        <v>0.0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21">
        <v>36.0</v>
      </c>
      <c r="E43" s="28">
        <v>0.0</v>
      </c>
      <c r="F43" s="28">
        <v>1.0</v>
      </c>
      <c r="G43" s="28">
        <v>3.0</v>
      </c>
      <c r="H43" s="28">
        <v>0.0</v>
      </c>
      <c r="I43" s="28">
        <v>1.0</v>
      </c>
      <c r="J43" s="28">
        <v>0.0</v>
      </c>
      <c r="K43" s="28">
        <v>0.0</v>
      </c>
      <c r="L43" s="28">
        <v>1.0</v>
      </c>
      <c r="M43" s="24">
        <f t="shared" si="2"/>
        <v>5770</v>
      </c>
      <c r="N43" s="25">
        <f t="shared" si="3"/>
        <v>230</v>
      </c>
      <c r="O43" s="25">
        <v>0.0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21">
        <v>37.0</v>
      </c>
      <c r="E44" s="28">
        <v>0.0</v>
      </c>
      <c r="F44" s="28">
        <v>1.0</v>
      </c>
      <c r="G44" s="28">
        <v>3.0</v>
      </c>
      <c r="H44" s="28">
        <v>0.0</v>
      </c>
      <c r="I44" s="28">
        <v>0.0</v>
      </c>
      <c r="J44" s="28">
        <v>1.0</v>
      </c>
      <c r="K44" s="28">
        <v>0.0</v>
      </c>
      <c r="L44" s="28">
        <v>2.0</v>
      </c>
      <c r="M44" s="24">
        <f t="shared" si="2"/>
        <v>5925</v>
      </c>
      <c r="N44" s="25">
        <f t="shared" si="3"/>
        <v>75</v>
      </c>
      <c r="O44" s="25">
        <v>0.0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27">
        <v>38.0</v>
      </c>
      <c r="E45" s="28">
        <v>0.0</v>
      </c>
      <c r="F45" s="28">
        <v>0.0</v>
      </c>
      <c r="G45" s="28">
        <v>0.0</v>
      </c>
      <c r="H45" s="29">
        <v>6.0</v>
      </c>
      <c r="I45" s="28">
        <v>0.0</v>
      </c>
      <c r="J45" s="28">
        <v>0.0</v>
      </c>
      <c r="K45" s="28">
        <v>0.0</v>
      </c>
      <c r="L45" s="28">
        <v>0.0</v>
      </c>
      <c r="M45" s="24">
        <f t="shared" si="2"/>
        <v>5790</v>
      </c>
      <c r="N45" s="25">
        <f t="shared" si="3"/>
        <v>210</v>
      </c>
      <c r="O45" s="25">
        <v>0.0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21">
        <v>39.0</v>
      </c>
      <c r="E46" s="28">
        <v>0.0</v>
      </c>
      <c r="F46" s="28">
        <v>0.0</v>
      </c>
      <c r="G46" s="28">
        <v>0.0</v>
      </c>
      <c r="H46" s="28">
        <v>5.0</v>
      </c>
      <c r="I46" s="28">
        <v>1.0</v>
      </c>
      <c r="J46" s="28">
        <v>0.0</v>
      </c>
      <c r="K46" s="28">
        <v>0.0</v>
      </c>
      <c r="L46" s="28">
        <v>0.0</v>
      </c>
      <c r="M46" s="24">
        <f t="shared" si="2"/>
        <v>5750</v>
      </c>
      <c r="N46" s="25">
        <f t="shared" si="3"/>
        <v>250</v>
      </c>
      <c r="O46" s="25">
        <v>0.0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21">
        <v>40.0</v>
      </c>
      <c r="E47" s="28">
        <v>0.0</v>
      </c>
      <c r="F47" s="28">
        <v>0.0</v>
      </c>
      <c r="G47" s="28">
        <v>0.0</v>
      </c>
      <c r="H47" s="28">
        <v>5.0</v>
      </c>
      <c r="I47" s="28">
        <v>0.0</v>
      </c>
      <c r="J47" s="28">
        <v>1.0</v>
      </c>
      <c r="K47" s="28">
        <v>0.0</v>
      </c>
      <c r="L47" s="28">
        <v>1.0</v>
      </c>
      <c r="M47" s="24">
        <f t="shared" si="2"/>
        <v>5905</v>
      </c>
      <c r="N47" s="25">
        <f t="shared" si="3"/>
        <v>95</v>
      </c>
      <c r="O47" s="25">
        <v>0.0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27">
        <v>41.0</v>
      </c>
      <c r="E48" s="28">
        <v>0.0</v>
      </c>
      <c r="F48" s="28">
        <v>0.0</v>
      </c>
      <c r="G48" s="28">
        <v>0.0</v>
      </c>
      <c r="H48" s="28">
        <v>5.0</v>
      </c>
      <c r="I48" s="28">
        <v>0.0</v>
      </c>
      <c r="J48" s="28">
        <v>1.0</v>
      </c>
      <c r="K48" s="28">
        <v>1.0</v>
      </c>
      <c r="L48" s="28">
        <v>0.0</v>
      </c>
      <c r="M48" s="24">
        <f t="shared" si="2"/>
        <v>5945</v>
      </c>
      <c r="N48" s="25">
        <f t="shared" si="3"/>
        <v>55</v>
      </c>
      <c r="O48" s="25">
        <v>0.0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21">
        <v>42.0</v>
      </c>
      <c r="E49" s="28">
        <v>0.0</v>
      </c>
      <c r="F49" s="28">
        <v>1.0</v>
      </c>
      <c r="G49" s="28">
        <v>0.0</v>
      </c>
      <c r="H49" s="28">
        <v>4.0</v>
      </c>
      <c r="I49" s="28">
        <v>0.0</v>
      </c>
      <c r="J49" s="28">
        <v>0.0</v>
      </c>
      <c r="K49" s="28">
        <v>0.0</v>
      </c>
      <c r="L49" s="28">
        <v>1.0</v>
      </c>
      <c r="M49" s="24">
        <f t="shared" si="2"/>
        <v>5690</v>
      </c>
      <c r="N49" s="25">
        <f t="shared" si="3"/>
        <v>310</v>
      </c>
      <c r="O49" s="25">
        <v>0.0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21">
        <v>43.0</v>
      </c>
      <c r="E50" s="28">
        <v>0.0</v>
      </c>
      <c r="F50" s="28">
        <v>1.0</v>
      </c>
      <c r="G50" s="28">
        <v>0.0</v>
      </c>
      <c r="H50" s="28">
        <v>4.0</v>
      </c>
      <c r="I50" s="28">
        <v>0.0</v>
      </c>
      <c r="J50" s="28">
        <v>0.0</v>
      </c>
      <c r="K50" s="28">
        <v>1.0</v>
      </c>
      <c r="L50" s="28">
        <v>0.0</v>
      </c>
      <c r="M50" s="24">
        <f t="shared" si="2"/>
        <v>5730</v>
      </c>
      <c r="N50" s="25">
        <f t="shared" si="3"/>
        <v>270</v>
      </c>
      <c r="O50" s="25">
        <v>0.0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27">
        <v>44.0</v>
      </c>
      <c r="E51" s="28">
        <v>0.0</v>
      </c>
      <c r="F51" s="28">
        <v>0.0</v>
      </c>
      <c r="G51" s="28">
        <v>2.0</v>
      </c>
      <c r="H51" s="28">
        <v>4.0</v>
      </c>
      <c r="I51" s="28">
        <v>0.0</v>
      </c>
      <c r="J51" s="28">
        <v>0.0</v>
      </c>
      <c r="K51" s="28">
        <v>0.0</v>
      </c>
      <c r="L51" s="28">
        <v>0.0</v>
      </c>
      <c r="M51" s="24">
        <f t="shared" si="2"/>
        <v>5870</v>
      </c>
      <c r="N51" s="25">
        <f t="shared" si="3"/>
        <v>130</v>
      </c>
      <c r="O51" s="25">
        <v>0.0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21">
        <v>45.0</v>
      </c>
      <c r="E52" s="28">
        <v>0.0</v>
      </c>
      <c r="F52" s="28">
        <v>0.0</v>
      </c>
      <c r="G52" s="28">
        <v>0.0</v>
      </c>
      <c r="H52" s="28">
        <v>4.0</v>
      </c>
      <c r="I52" s="28">
        <v>2.0</v>
      </c>
      <c r="J52" s="28">
        <v>0.0</v>
      </c>
      <c r="K52" s="28">
        <v>0.0</v>
      </c>
      <c r="L52" s="28">
        <v>0.0</v>
      </c>
      <c r="M52" s="24">
        <f t="shared" si="2"/>
        <v>5710</v>
      </c>
      <c r="N52" s="25">
        <f t="shared" si="3"/>
        <v>290</v>
      </c>
      <c r="O52" s="25">
        <v>0.0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21">
        <v>46.0</v>
      </c>
      <c r="E53" s="28">
        <v>0.0</v>
      </c>
      <c r="F53" s="28">
        <v>0.0</v>
      </c>
      <c r="G53" s="28">
        <v>0.0</v>
      </c>
      <c r="H53" s="28">
        <v>4.0</v>
      </c>
      <c r="I53" s="28">
        <v>0.0</v>
      </c>
      <c r="J53" s="28">
        <v>2.0</v>
      </c>
      <c r="K53" s="28">
        <v>1.0</v>
      </c>
      <c r="L53" s="28">
        <v>0.0</v>
      </c>
      <c r="M53" s="24">
        <f t="shared" si="2"/>
        <v>5735</v>
      </c>
      <c r="N53" s="25">
        <f t="shared" si="3"/>
        <v>265</v>
      </c>
      <c r="O53" s="25">
        <v>0.0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27">
        <v>47.0</v>
      </c>
      <c r="E54" s="28">
        <v>0.0</v>
      </c>
      <c r="F54" s="28">
        <v>0.0</v>
      </c>
      <c r="G54" s="28">
        <v>0.0</v>
      </c>
      <c r="H54" s="28">
        <v>4.0</v>
      </c>
      <c r="I54" s="28">
        <v>0.0</v>
      </c>
      <c r="J54" s="28">
        <v>2.0</v>
      </c>
      <c r="K54" s="28">
        <v>0.0</v>
      </c>
      <c r="L54" s="28">
        <v>1.0</v>
      </c>
      <c r="M54" s="24">
        <f t="shared" si="2"/>
        <v>5695</v>
      </c>
      <c r="N54" s="25">
        <f t="shared" si="3"/>
        <v>305</v>
      </c>
      <c r="O54" s="25">
        <v>0.0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21">
        <v>48.0</v>
      </c>
      <c r="E55" s="28">
        <v>0.0</v>
      </c>
      <c r="F55" s="28">
        <v>2.0</v>
      </c>
      <c r="G55" s="28">
        <v>0.0</v>
      </c>
      <c r="H55" s="28">
        <v>3.0</v>
      </c>
      <c r="I55" s="28">
        <v>0.0</v>
      </c>
      <c r="J55" s="28">
        <v>0.0</v>
      </c>
      <c r="K55" s="28">
        <v>0.0</v>
      </c>
      <c r="L55" s="28">
        <v>0.0</v>
      </c>
      <c r="M55" s="24">
        <f t="shared" si="2"/>
        <v>5905</v>
      </c>
      <c r="N55" s="25">
        <f t="shared" si="3"/>
        <v>95</v>
      </c>
      <c r="O55" s="25">
        <v>0.0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21">
        <v>49.0</v>
      </c>
      <c r="E56" s="28">
        <v>0.0</v>
      </c>
      <c r="F56" s="28">
        <v>1.0</v>
      </c>
      <c r="G56" s="28">
        <v>1.0</v>
      </c>
      <c r="H56" s="28">
        <v>3.0</v>
      </c>
      <c r="I56" s="28">
        <v>0.0</v>
      </c>
      <c r="J56" s="28">
        <v>0.0</v>
      </c>
      <c r="K56" s="28">
        <v>1.0</v>
      </c>
      <c r="L56" s="28">
        <v>0.0</v>
      </c>
      <c r="M56" s="24">
        <f t="shared" si="2"/>
        <v>5770</v>
      </c>
      <c r="N56" s="25">
        <f t="shared" si="3"/>
        <v>230</v>
      </c>
      <c r="O56" s="25">
        <v>0.0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27">
        <v>50.0</v>
      </c>
      <c r="E57" s="28">
        <v>0.0</v>
      </c>
      <c r="F57" s="28">
        <v>1.0</v>
      </c>
      <c r="G57" s="28">
        <v>1.0</v>
      </c>
      <c r="H57" s="28">
        <v>3.0</v>
      </c>
      <c r="I57" s="28">
        <v>0.0</v>
      </c>
      <c r="J57" s="28">
        <v>0.0</v>
      </c>
      <c r="K57" s="28">
        <v>0.0</v>
      </c>
      <c r="L57" s="28">
        <v>1.0</v>
      </c>
      <c r="M57" s="24">
        <f t="shared" si="2"/>
        <v>5730</v>
      </c>
      <c r="N57" s="25">
        <f t="shared" si="3"/>
        <v>270</v>
      </c>
      <c r="O57" s="25">
        <v>0.0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21">
        <v>51.0</v>
      </c>
      <c r="E58" s="28">
        <v>0.0</v>
      </c>
      <c r="F58" s="28">
        <v>0.0</v>
      </c>
      <c r="G58" s="28">
        <v>0.0</v>
      </c>
      <c r="H58" s="28">
        <v>3.0</v>
      </c>
      <c r="I58" s="28">
        <v>2.0</v>
      </c>
      <c r="J58" s="28">
        <v>1.0</v>
      </c>
      <c r="K58" s="28">
        <v>0.0</v>
      </c>
      <c r="L58" s="28">
        <v>1.0</v>
      </c>
      <c r="M58" s="24">
        <f t="shared" si="2"/>
        <v>5825</v>
      </c>
      <c r="N58" s="25">
        <f t="shared" si="3"/>
        <v>175</v>
      </c>
      <c r="O58" s="25">
        <v>0.0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21">
        <v>52.0</v>
      </c>
      <c r="E59" s="28">
        <v>0.0</v>
      </c>
      <c r="F59" s="28">
        <v>0.0</v>
      </c>
      <c r="G59" s="28">
        <v>0.0</v>
      </c>
      <c r="H59" s="28">
        <v>3.0</v>
      </c>
      <c r="I59" s="28">
        <v>2.0</v>
      </c>
      <c r="J59" s="28">
        <v>1.0</v>
      </c>
      <c r="K59" s="28">
        <v>1.0</v>
      </c>
      <c r="L59" s="28">
        <v>0.0</v>
      </c>
      <c r="M59" s="24">
        <f t="shared" si="2"/>
        <v>5865</v>
      </c>
      <c r="N59" s="25">
        <f t="shared" si="3"/>
        <v>135</v>
      </c>
      <c r="O59" s="25">
        <v>0.0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27">
        <v>53.0</v>
      </c>
      <c r="E60" s="28">
        <v>0.0</v>
      </c>
      <c r="F60" s="28">
        <v>0.0</v>
      </c>
      <c r="G60" s="28">
        <v>0.0</v>
      </c>
      <c r="H60" s="28">
        <v>0.0</v>
      </c>
      <c r="I60" s="29">
        <v>6.0</v>
      </c>
      <c r="J60" s="28">
        <v>0.0</v>
      </c>
      <c r="K60" s="28">
        <v>1.0</v>
      </c>
      <c r="L60" s="28">
        <v>0.0</v>
      </c>
      <c r="M60" s="24">
        <f t="shared" si="2"/>
        <v>5915</v>
      </c>
      <c r="N60" s="25">
        <f t="shared" si="3"/>
        <v>85</v>
      </c>
      <c r="O60" s="25">
        <v>0.0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21">
        <v>54.0</v>
      </c>
      <c r="E61" s="28">
        <v>0.0</v>
      </c>
      <c r="F61" s="28">
        <v>0.0</v>
      </c>
      <c r="G61" s="28">
        <v>0.0</v>
      </c>
      <c r="H61" s="28">
        <v>0.0</v>
      </c>
      <c r="I61" s="28">
        <v>6.0</v>
      </c>
      <c r="J61" s="28">
        <v>0.0</v>
      </c>
      <c r="K61" s="28">
        <v>0.0</v>
      </c>
      <c r="L61" s="28">
        <v>1.0</v>
      </c>
      <c r="M61" s="24">
        <f t="shared" si="2"/>
        <v>5875</v>
      </c>
      <c r="N61" s="25">
        <f t="shared" si="3"/>
        <v>125</v>
      </c>
      <c r="O61" s="25">
        <v>0.0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21">
        <v>55.0</v>
      </c>
      <c r="E62" s="28">
        <v>0.0</v>
      </c>
      <c r="F62" s="28">
        <v>0.0</v>
      </c>
      <c r="G62" s="28">
        <v>0.0</v>
      </c>
      <c r="H62" s="28">
        <v>1.0</v>
      </c>
      <c r="I62" s="28">
        <v>5.0</v>
      </c>
      <c r="J62" s="28">
        <v>0.0</v>
      </c>
      <c r="K62" s="28">
        <v>1.0</v>
      </c>
      <c r="L62" s="28">
        <v>0.0</v>
      </c>
      <c r="M62" s="24">
        <f t="shared" si="2"/>
        <v>5955</v>
      </c>
      <c r="N62" s="25">
        <f t="shared" si="3"/>
        <v>45</v>
      </c>
      <c r="O62" s="25">
        <v>0.0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27">
        <v>56.0</v>
      </c>
      <c r="E63" s="28">
        <v>0.0</v>
      </c>
      <c r="F63" s="28">
        <v>0.0</v>
      </c>
      <c r="G63" s="28">
        <v>0.0</v>
      </c>
      <c r="H63" s="28">
        <v>1.0</v>
      </c>
      <c r="I63" s="28">
        <v>5.0</v>
      </c>
      <c r="J63" s="28">
        <v>0.0</v>
      </c>
      <c r="K63" s="28">
        <v>0.0</v>
      </c>
      <c r="L63" s="28">
        <v>1.0</v>
      </c>
      <c r="M63" s="24">
        <f t="shared" si="2"/>
        <v>5915</v>
      </c>
      <c r="N63" s="25">
        <f t="shared" si="3"/>
        <v>85</v>
      </c>
      <c r="O63" s="25">
        <v>0.0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21">
        <v>57.0</v>
      </c>
      <c r="E64" s="28">
        <v>0.0</v>
      </c>
      <c r="F64" s="28">
        <v>0.0</v>
      </c>
      <c r="G64" s="28">
        <v>0.0</v>
      </c>
      <c r="H64" s="28">
        <v>0.0</v>
      </c>
      <c r="I64" s="28">
        <v>5.0</v>
      </c>
      <c r="J64" s="28">
        <v>0.0</v>
      </c>
      <c r="K64" s="28">
        <v>0.0</v>
      </c>
      <c r="L64" s="28">
        <v>4.0</v>
      </c>
      <c r="M64" s="24">
        <f t="shared" si="2"/>
        <v>5925</v>
      </c>
      <c r="N64" s="25">
        <f t="shared" si="3"/>
        <v>75</v>
      </c>
      <c r="O64" s="25">
        <v>0.0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21">
        <v>58.0</v>
      </c>
      <c r="E65" s="28">
        <v>0.0</v>
      </c>
      <c r="F65" s="28">
        <v>0.0</v>
      </c>
      <c r="G65" s="28">
        <v>0.0</v>
      </c>
      <c r="H65" s="28">
        <v>0.0</v>
      </c>
      <c r="I65" s="28">
        <v>5.0</v>
      </c>
      <c r="J65" s="28">
        <v>0.0</v>
      </c>
      <c r="K65" s="28">
        <v>3.0</v>
      </c>
      <c r="L65" s="28">
        <v>0.0</v>
      </c>
      <c r="M65" s="24">
        <f t="shared" si="2"/>
        <v>5720</v>
      </c>
      <c r="N65" s="25">
        <f t="shared" si="3"/>
        <v>280</v>
      </c>
      <c r="O65" s="25">
        <v>0.0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27">
        <v>59.0</v>
      </c>
      <c r="E66" s="28">
        <v>0.0</v>
      </c>
      <c r="F66" s="28">
        <v>0.0</v>
      </c>
      <c r="G66" s="28">
        <v>0.0</v>
      </c>
      <c r="H66" s="28">
        <v>0.0</v>
      </c>
      <c r="I66" s="28">
        <v>5.0</v>
      </c>
      <c r="J66" s="28">
        <v>1.0</v>
      </c>
      <c r="K66" s="28">
        <v>1.0</v>
      </c>
      <c r="L66" s="28">
        <v>0.0</v>
      </c>
      <c r="M66" s="24">
        <f t="shared" si="2"/>
        <v>5745</v>
      </c>
      <c r="N66" s="25">
        <f t="shared" si="3"/>
        <v>255</v>
      </c>
      <c r="O66" s="25">
        <v>0.0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21">
        <v>60.0</v>
      </c>
      <c r="E67" s="28">
        <v>0.0</v>
      </c>
      <c r="F67" s="28">
        <v>0.0</v>
      </c>
      <c r="G67" s="28">
        <v>0.0</v>
      </c>
      <c r="H67" s="28">
        <v>0.0</v>
      </c>
      <c r="I67" s="28">
        <v>5.0</v>
      </c>
      <c r="J67" s="28">
        <v>1.0</v>
      </c>
      <c r="K67" s="28">
        <v>0.0</v>
      </c>
      <c r="L67" s="28">
        <v>1.0</v>
      </c>
      <c r="M67" s="24">
        <f t="shared" si="2"/>
        <v>5705</v>
      </c>
      <c r="N67" s="25">
        <f t="shared" si="3"/>
        <v>295</v>
      </c>
      <c r="O67" s="25">
        <v>0.0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21">
        <v>61.0</v>
      </c>
      <c r="E68" s="28">
        <v>0.0</v>
      </c>
      <c r="F68" s="28">
        <v>1.0</v>
      </c>
      <c r="G68" s="28">
        <v>0.0</v>
      </c>
      <c r="H68" s="28">
        <v>0.0</v>
      </c>
      <c r="I68" s="28">
        <v>4.0</v>
      </c>
      <c r="J68" s="28">
        <v>1.0</v>
      </c>
      <c r="K68" s="28">
        <v>0.0</v>
      </c>
      <c r="L68" s="28">
        <v>0.0</v>
      </c>
      <c r="M68" s="24">
        <f t="shared" si="2"/>
        <v>5960</v>
      </c>
      <c r="N68" s="25">
        <f t="shared" si="3"/>
        <v>40</v>
      </c>
      <c r="O68" s="25">
        <v>0.0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27">
        <v>62.0</v>
      </c>
      <c r="E69" s="28">
        <v>0.0</v>
      </c>
      <c r="F69" s="28">
        <v>1.0</v>
      </c>
      <c r="G69" s="28">
        <v>0.0</v>
      </c>
      <c r="H69" s="28">
        <v>0.0</v>
      </c>
      <c r="I69" s="28">
        <v>4.0</v>
      </c>
      <c r="J69" s="28">
        <v>0.0</v>
      </c>
      <c r="K69" s="28">
        <v>1.0</v>
      </c>
      <c r="L69" s="28">
        <v>1.0</v>
      </c>
      <c r="M69" s="24">
        <f t="shared" si="2"/>
        <v>5895</v>
      </c>
      <c r="N69" s="25">
        <f t="shared" si="3"/>
        <v>105</v>
      </c>
      <c r="O69" s="25">
        <v>0.0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21">
        <v>63.0</v>
      </c>
      <c r="E70" s="28">
        <v>0.0</v>
      </c>
      <c r="F70" s="28">
        <v>0.0</v>
      </c>
      <c r="G70" s="28">
        <v>1.0</v>
      </c>
      <c r="H70" s="28">
        <v>0.0</v>
      </c>
      <c r="I70" s="28">
        <v>4.0</v>
      </c>
      <c r="J70" s="28">
        <v>1.0</v>
      </c>
      <c r="K70" s="28">
        <v>1.0</v>
      </c>
      <c r="L70" s="28">
        <v>0.0</v>
      </c>
      <c r="M70" s="24">
        <f t="shared" si="2"/>
        <v>5825</v>
      </c>
      <c r="N70" s="25">
        <f t="shared" si="3"/>
        <v>175</v>
      </c>
      <c r="O70" s="25">
        <v>0.0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21">
        <v>64.0</v>
      </c>
      <c r="E71" s="28">
        <v>0.0</v>
      </c>
      <c r="F71" s="28">
        <v>0.0</v>
      </c>
      <c r="G71" s="28">
        <v>1.0</v>
      </c>
      <c r="H71" s="28">
        <v>0.0</v>
      </c>
      <c r="I71" s="28">
        <v>4.0</v>
      </c>
      <c r="J71" s="28">
        <v>1.0</v>
      </c>
      <c r="K71" s="28">
        <v>0.0</v>
      </c>
      <c r="L71" s="28">
        <v>1.0</v>
      </c>
      <c r="M71" s="24">
        <f t="shared" si="2"/>
        <v>5785</v>
      </c>
      <c r="N71" s="25">
        <f t="shared" si="3"/>
        <v>215</v>
      </c>
      <c r="O71" s="25">
        <v>0.0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27">
        <v>65.0</v>
      </c>
      <c r="E72" s="28">
        <v>0.0</v>
      </c>
      <c r="F72" s="28">
        <v>1.0</v>
      </c>
      <c r="G72" s="28">
        <v>0.0</v>
      </c>
      <c r="H72" s="28">
        <v>0.0</v>
      </c>
      <c r="I72" s="28">
        <v>3.0</v>
      </c>
      <c r="J72" s="28">
        <v>2.0</v>
      </c>
      <c r="K72" s="28">
        <v>0.0</v>
      </c>
      <c r="L72" s="28">
        <v>0.0</v>
      </c>
      <c r="M72" s="24">
        <f t="shared" si="2"/>
        <v>5790</v>
      </c>
      <c r="N72" s="25">
        <f t="shared" si="3"/>
        <v>210</v>
      </c>
      <c r="O72" s="25">
        <v>0.0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21">
        <v>66.0</v>
      </c>
      <c r="E73" s="28">
        <v>0.0</v>
      </c>
      <c r="F73" s="28">
        <v>1.0</v>
      </c>
      <c r="G73" s="28">
        <v>0.0</v>
      </c>
      <c r="H73" s="28">
        <v>0.0</v>
      </c>
      <c r="I73" s="28">
        <v>3.0</v>
      </c>
      <c r="J73" s="28">
        <v>0.0</v>
      </c>
      <c r="K73" s="28">
        <v>4.0</v>
      </c>
      <c r="L73" s="28">
        <v>0.0</v>
      </c>
      <c r="M73" s="24">
        <f t="shared" si="2"/>
        <v>5740</v>
      </c>
      <c r="N73" s="25">
        <f t="shared" si="3"/>
        <v>260</v>
      </c>
      <c r="O73" s="25">
        <v>0.0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21">
        <v>67.0</v>
      </c>
      <c r="E74" s="28">
        <v>0.0</v>
      </c>
      <c r="F74" s="28">
        <v>1.0</v>
      </c>
      <c r="G74" s="28">
        <v>0.0</v>
      </c>
      <c r="H74" s="28">
        <v>0.0</v>
      </c>
      <c r="I74" s="28">
        <v>3.0</v>
      </c>
      <c r="J74" s="28">
        <v>0.0</v>
      </c>
      <c r="K74" s="28">
        <v>0.0</v>
      </c>
      <c r="L74" s="28">
        <v>5.0</v>
      </c>
      <c r="M74" s="24">
        <f t="shared" si="2"/>
        <v>5905</v>
      </c>
      <c r="N74" s="25">
        <f t="shared" si="3"/>
        <v>95</v>
      </c>
      <c r="O74" s="25">
        <v>0.0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27">
        <v>68.0</v>
      </c>
      <c r="E75" s="28">
        <v>0.0</v>
      </c>
      <c r="F75" s="28">
        <v>0.0</v>
      </c>
      <c r="G75" s="28">
        <v>0.0</v>
      </c>
      <c r="H75" s="28">
        <v>0.0</v>
      </c>
      <c r="I75" s="28">
        <v>0.0</v>
      </c>
      <c r="J75" s="29">
        <v>7.0</v>
      </c>
      <c r="K75" s="28">
        <v>1.0</v>
      </c>
      <c r="L75" s="28">
        <v>1.0</v>
      </c>
      <c r="M75" s="24">
        <f t="shared" si="2"/>
        <v>5975</v>
      </c>
      <c r="N75" s="25">
        <f t="shared" si="3"/>
        <v>25</v>
      </c>
      <c r="O75" s="25">
        <v>0.0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21">
        <v>69.0</v>
      </c>
      <c r="E76" s="28">
        <v>0.0</v>
      </c>
      <c r="F76" s="28">
        <v>0.0</v>
      </c>
      <c r="G76" s="28">
        <v>0.0</v>
      </c>
      <c r="H76" s="28">
        <v>0.0</v>
      </c>
      <c r="I76" s="28">
        <v>0.0</v>
      </c>
      <c r="J76" s="28">
        <v>6.0</v>
      </c>
      <c r="K76" s="28">
        <v>4.0</v>
      </c>
      <c r="L76" s="28">
        <v>0.0</v>
      </c>
      <c r="M76" s="24">
        <f t="shared" si="2"/>
        <v>5990</v>
      </c>
      <c r="N76" s="25">
        <f t="shared" si="3"/>
        <v>10</v>
      </c>
      <c r="O76" s="25">
        <v>0.0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21">
        <v>70.0</v>
      </c>
      <c r="E77" s="28">
        <v>0.0</v>
      </c>
      <c r="F77" s="28">
        <v>0.0</v>
      </c>
      <c r="G77" s="28">
        <v>0.0</v>
      </c>
      <c r="H77" s="28">
        <v>0.0</v>
      </c>
      <c r="I77" s="28">
        <v>0.0</v>
      </c>
      <c r="J77" s="28">
        <v>6.0</v>
      </c>
      <c r="K77" s="28">
        <v>0.0</v>
      </c>
      <c r="L77" s="28">
        <v>4.0</v>
      </c>
      <c r="M77" s="24">
        <f t="shared" si="2"/>
        <v>5830</v>
      </c>
      <c r="N77" s="25">
        <f t="shared" si="3"/>
        <v>170</v>
      </c>
      <c r="O77" s="25">
        <v>0.0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27">
        <v>71.0</v>
      </c>
      <c r="E78" s="28">
        <v>0.0</v>
      </c>
      <c r="F78" s="28">
        <v>0.0</v>
      </c>
      <c r="G78" s="28">
        <v>1.0</v>
      </c>
      <c r="H78" s="28">
        <v>0.0</v>
      </c>
      <c r="I78" s="28">
        <v>0.0</v>
      </c>
      <c r="J78" s="28">
        <v>6.0</v>
      </c>
      <c r="K78" s="28">
        <v>1.0</v>
      </c>
      <c r="L78" s="28">
        <v>0.0</v>
      </c>
      <c r="M78" s="24">
        <f t="shared" si="2"/>
        <v>5900</v>
      </c>
      <c r="N78" s="25">
        <f t="shared" si="3"/>
        <v>100</v>
      </c>
      <c r="O78" s="25">
        <v>0.0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21">
        <v>72.0</v>
      </c>
      <c r="E79" s="28">
        <v>0.0</v>
      </c>
      <c r="F79" s="28">
        <v>1.0</v>
      </c>
      <c r="G79" s="28">
        <v>0.0</v>
      </c>
      <c r="H79" s="28">
        <v>0.0</v>
      </c>
      <c r="I79" s="28">
        <v>0.0</v>
      </c>
      <c r="J79" s="28">
        <v>5.0</v>
      </c>
      <c r="K79" s="28">
        <v>1.0</v>
      </c>
      <c r="L79" s="28">
        <v>1.0</v>
      </c>
      <c r="M79" s="24">
        <f t="shared" si="2"/>
        <v>5970</v>
      </c>
      <c r="N79" s="25">
        <f t="shared" si="3"/>
        <v>30</v>
      </c>
      <c r="O79" s="25">
        <v>0.0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21">
        <v>73.0</v>
      </c>
      <c r="E80" s="28">
        <v>0.0</v>
      </c>
      <c r="F80" s="28">
        <v>1.0</v>
      </c>
      <c r="G80" s="28">
        <v>0.0</v>
      </c>
      <c r="H80" s="28">
        <v>0.0</v>
      </c>
      <c r="I80" s="28">
        <v>0.0</v>
      </c>
      <c r="J80" s="28">
        <v>4.0</v>
      </c>
      <c r="K80" s="28">
        <v>4.0</v>
      </c>
      <c r="L80" s="28">
        <v>0.0</v>
      </c>
      <c r="M80" s="24">
        <f t="shared" si="2"/>
        <v>5985</v>
      </c>
      <c r="N80" s="25">
        <f t="shared" si="3"/>
        <v>15</v>
      </c>
      <c r="O80" s="25">
        <v>0.0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27">
        <v>74.0</v>
      </c>
      <c r="E81" s="28">
        <v>0.0</v>
      </c>
      <c r="F81" s="28">
        <v>0.0</v>
      </c>
      <c r="G81" s="28">
        <v>1.0</v>
      </c>
      <c r="H81" s="28">
        <v>1.0</v>
      </c>
      <c r="I81" s="28">
        <v>1.0</v>
      </c>
      <c r="J81" s="28">
        <v>4.0</v>
      </c>
      <c r="K81" s="28">
        <v>0.0</v>
      </c>
      <c r="L81" s="28">
        <v>0.0</v>
      </c>
      <c r="M81" s="24">
        <f t="shared" si="2"/>
        <v>5915</v>
      </c>
      <c r="N81" s="25">
        <f t="shared" si="3"/>
        <v>85</v>
      </c>
      <c r="O81" s="25">
        <v>0.0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21">
        <v>75.0</v>
      </c>
      <c r="E82" s="28">
        <v>0.0</v>
      </c>
      <c r="F82" s="28">
        <v>0.0</v>
      </c>
      <c r="G82" s="28">
        <v>0.0</v>
      </c>
      <c r="H82" s="28">
        <v>0.0</v>
      </c>
      <c r="I82" s="28">
        <v>0.0</v>
      </c>
      <c r="J82" s="28">
        <v>0.0</v>
      </c>
      <c r="K82" s="29">
        <v>16.0</v>
      </c>
      <c r="L82" s="28">
        <v>0.0</v>
      </c>
      <c r="M82" s="24">
        <f t="shared" si="2"/>
        <v>5840</v>
      </c>
      <c r="N82" s="25">
        <f t="shared" si="3"/>
        <v>160</v>
      </c>
      <c r="O82" s="25">
        <v>0.0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21">
        <v>76.0</v>
      </c>
      <c r="E83" s="28">
        <v>0.0</v>
      </c>
      <c r="F83" s="28">
        <v>0.0</v>
      </c>
      <c r="G83" s="28">
        <v>0.0</v>
      </c>
      <c r="H83" s="28">
        <v>0.0</v>
      </c>
      <c r="I83" s="28">
        <v>0.0</v>
      </c>
      <c r="J83" s="28">
        <v>0.0</v>
      </c>
      <c r="K83" s="28">
        <v>15.0</v>
      </c>
      <c r="L83" s="28">
        <v>1.0</v>
      </c>
      <c r="M83" s="24">
        <f t="shared" si="2"/>
        <v>5800</v>
      </c>
      <c r="N83" s="25">
        <f t="shared" si="3"/>
        <v>200</v>
      </c>
      <c r="O83" s="25">
        <v>0.0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27">
        <v>77.0</v>
      </c>
      <c r="E84" s="28">
        <v>0.0</v>
      </c>
      <c r="F84" s="28">
        <v>0.0</v>
      </c>
      <c r="G84" s="28">
        <v>0.0</v>
      </c>
      <c r="H84" s="28">
        <v>0.0</v>
      </c>
      <c r="I84" s="28">
        <v>0.0</v>
      </c>
      <c r="J84" s="28">
        <v>0.0</v>
      </c>
      <c r="K84" s="28">
        <v>14.0</v>
      </c>
      <c r="L84" s="28">
        <v>2.0</v>
      </c>
      <c r="M84" s="24">
        <f t="shared" si="2"/>
        <v>5760</v>
      </c>
      <c r="N84" s="25">
        <f t="shared" si="3"/>
        <v>240</v>
      </c>
      <c r="O84" s="25">
        <v>0.0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21">
        <v>78.0</v>
      </c>
      <c r="E85" s="28">
        <v>0.0</v>
      </c>
      <c r="F85" s="28">
        <v>0.0</v>
      </c>
      <c r="G85" s="28">
        <v>0.0</v>
      </c>
      <c r="H85" s="28">
        <v>0.0</v>
      </c>
      <c r="I85" s="28">
        <v>0.0</v>
      </c>
      <c r="J85" s="28">
        <v>0.0</v>
      </c>
      <c r="K85" s="28">
        <v>13.0</v>
      </c>
      <c r="L85" s="28">
        <v>3.0</v>
      </c>
      <c r="M85" s="24">
        <f t="shared" si="2"/>
        <v>5720</v>
      </c>
      <c r="N85" s="25">
        <f t="shared" si="3"/>
        <v>280</v>
      </c>
      <c r="O85" s="25">
        <v>0.0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21">
        <v>79.0</v>
      </c>
      <c r="E86" s="28">
        <v>0.0</v>
      </c>
      <c r="F86" s="28">
        <v>1.0</v>
      </c>
      <c r="G86" s="28">
        <v>0.0</v>
      </c>
      <c r="H86" s="28">
        <v>0.0</v>
      </c>
      <c r="I86" s="28">
        <v>0.0</v>
      </c>
      <c r="J86" s="28">
        <v>0.0</v>
      </c>
      <c r="K86" s="28">
        <v>12.0</v>
      </c>
      <c r="L86" s="28">
        <v>0.0</v>
      </c>
      <c r="M86" s="24">
        <f t="shared" si="2"/>
        <v>5885</v>
      </c>
      <c r="N86" s="25">
        <f t="shared" si="3"/>
        <v>115</v>
      </c>
      <c r="O86" s="25">
        <v>0.0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21">
        <v>80.0</v>
      </c>
      <c r="E87" s="28">
        <v>0.0</v>
      </c>
      <c r="F87" s="28">
        <v>1.0</v>
      </c>
      <c r="G87" s="28">
        <v>0.0</v>
      </c>
      <c r="H87" s="28">
        <v>0.0</v>
      </c>
      <c r="I87" s="28">
        <v>0.0</v>
      </c>
      <c r="J87" s="28">
        <v>0.0</v>
      </c>
      <c r="K87" s="28">
        <v>12.0</v>
      </c>
      <c r="L87" s="28">
        <v>0.0</v>
      </c>
      <c r="M87" s="24">
        <f t="shared" si="2"/>
        <v>5885</v>
      </c>
      <c r="N87" s="25">
        <f t="shared" si="3"/>
        <v>115</v>
      </c>
      <c r="O87" s="25">
        <v>0.0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27">
        <v>81.0</v>
      </c>
      <c r="E88" s="28">
        <v>0.0</v>
      </c>
      <c r="F88" s="28">
        <v>0.0</v>
      </c>
      <c r="G88" s="28">
        <v>1.0</v>
      </c>
      <c r="H88" s="28">
        <v>0.0</v>
      </c>
      <c r="I88" s="28">
        <v>0.0</v>
      </c>
      <c r="J88" s="28">
        <v>0.0</v>
      </c>
      <c r="K88" s="28">
        <v>12.0</v>
      </c>
      <c r="L88" s="28">
        <v>1.0</v>
      </c>
      <c r="M88" s="24">
        <f t="shared" si="2"/>
        <v>5710</v>
      </c>
      <c r="N88" s="25">
        <f t="shared" si="3"/>
        <v>290</v>
      </c>
      <c r="O88" s="25">
        <v>0.0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21">
        <v>82.0</v>
      </c>
      <c r="E89" s="28">
        <v>0.0</v>
      </c>
      <c r="F89" s="28">
        <v>1.0</v>
      </c>
      <c r="G89" s="28">
        <v>0.0</v>
      </c>
      <c r="H89" s="28">
        <v>0.0</v>
      </c>
      <c r="I89" s="28">
        <v>0.0</v>
      </c>
      <c r="J89" s="28">
        <v>0.0</v>
      </c>
      <c r="K89" s="28">
        <v>11.0</v>
      </c>
      <c r="L89" s="28">
        <v>1.0</v>
      </c>
      <c r="M89" s="24">
        <f t="shared" si="2"/>
        <v>5845</v>
      </c>
      <c r="N89" s="25">
        <f t="shared" si="3"/>
        <v>155</v>
      </c>
      <c r="O89" s="25">
        <v>0.0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21">
        <v>83.0</v>
      </c>
      <c r="E90" s="28">
        <v>0.0</v>
      </c>
      <c r="F90" s="28">
        <v>0.0</v>
      </c>
      <c r="G90" s="28">
        <v>1.0</v>
      </c>
      <c r="H90" s="28">
        <v>0.0</v>
      </c>
      <c r="I90" s="28">
        <v>0.0</v>
      </c>
      <c r="J90" s="28">
        <v>1.0</v>
      </c>
      <c r="K90" s="28">
        <v>11.0</v>
      </c>
      <c r="L90" s="28">
        <v>0.0</v>
      </c>
      <c r="M90" s="24">
        <f t="shared" si="2"/>
        <v>5775</v>
      </c>
      <c r="N90" s="25">
        <f t="shared" si="3"/>
        <v>225</v>
      </c>
      <c r="O90" s="25">
        <v>0.0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21">
        <v>84.0</v>
      </c>
      <c r="E91" s="28">
        <v>0.0</v>
      </c>
      <c r="F91" s="28">
        <v>1.0</v>
      </c>
      <c r="G91" s="28">
        <v>0.0</v>
      </c>
      <c r="H91" s="28">
        <v>0.0</v>
      </c>
      <c r="I91" s="28">
        <v>0.0</v>
      </c>
      <c r="J91" s="28">
        <v>1.0</v>
      </c>
      <c r="K91" s="28">
        <v>10.0</v>
      </c>
      <c r="L91" s="28">
        <v>0.0</v>
      </c>
      <c r="M91" s="24">
        <f t="shared" si="2"/>
        <v>5910</v>
      </c>
      <c r="N91" s="25">
        <f t="shared" si="3"/>
        <v>90</v>
      </c>
      <c r="O91" s="25">
        <v>0.0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27">
        <v>85.0</v>
      </c>
      <c r="E92" s="28">
        <v>0.0</v>
      </c>
      <c r="F92" s="28">
        <v>0.0</v>
      </c>
      <c r="G92" s="28">
        <v>1.0</v>
      </c>
      <c r="H92" s="28">
        <v>0.0</v>
      </c>
      <c r="I92" s="28">
        <v>0.0</v>
      </c>
      <c r="J92" s="28">
        <v>0.0</v>
      </c>
      <c r="K92" s="28">
        <v>10.0</v>
      </c>
      <c r="L92" s="28">
        <v>4.0</v>
      </c>
      <c r="M92" s="24">
        <f t="shared" si="2"/>
        <v>5955</v>
      </c>
      <c r="N92" s="25">
        <f t="shared" si="3"/>
        <v>45</v>
      </c>
      <c r="O92" s="25">
        <v>0.0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21">
        <v>86.0</v>
      </c>
      <c r="E93" s="28">
        <v>0.0</v>
      </c>
      <c r="F93" s="28">
        <v>1.0</v>
      </c>
      <c r="G93" s="28">
        <v>1.0</v>
      </c>
      <c r="H93" s="28">
        <v>0.0</v>
      </c>
      <c r="I93" s="28">
        <v>0.0</v>
      </c>
      <c r="J93" s="28">
        <v>0.0</v>
      </c>
      <c r="K93" s="28">
        <v>9.0</v>
      </c>
      <c r="L93" s="28">
        <v>0.0</v>
      </c>
      <c r="M93" s="24">
        <f t="shared" si="2"/>
        <v>5795</v>
      </c>
      <c r="N93" s="25">
        <f t="shared" si="3"/>
        <v>205</v>
      </c>
      <c r="O93" s="25">
        <v>0.0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21">
        <v>87.0</v>
      </c>
      <c r="E94" s="28">
        <v>0.0</v>
      </c>
      <c r="F94" s="28">
        <v>1.0</v>
      </c>
      <c r="G94" s="28">
        <v>0.0</v>
      </c>
      <c r="H94" s="28">
        <v>1.0</v>
      </c>
      <c r="I94" s="28">
        <v>0.0</v>
      </c>
      <c r="J94" s="28">
        <v>0.0</v>
      </c>
      <c r="K94" s="28">
        <v>9.0</v>
      </c>
      <c r="L94" s="28">
        <v>0.0</v>
      </c>
      <c r="M94" s="24">
        <f t="shared" si="2"/>
        <v>5755</v>
      </c>
      <c r="N94" s="25">
        <f t="shared" si="3"/>
        <v>245</v>
      </c>
      <c r="O94" s="25">
        <v>0.0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21">
        <v>88.0</v>
      </c>
      <c r="E95" s="28">
        <v>0.0</v>
      </c>
      <c r="F95" s="28">
        <v>1.0</v>
      </c>
      <c r="G95" s="28">
        <v>1.0</v>
      </c>
      <c r="H95" s="28">
        <v>0.0</v>
      </c>
      <c r="I95" s="28">
        <v>0.0</v>
      </c>
      <c r="J95" s="28">
        <v>0.0</v>
      </c>
      <c r="K95" s="28">
        <v>8.0</v>
      </c>
      <c r="L95" s="28">
        <v>1.0</v>
      </c>
      <c r="M95" s="24">
        <f t="shared" si="2"/>
        <v>5755</v>
      </c>
      <c r="N95" s="25">
        <f t="shared" si="3"/>
        <v>245</v>
      </c>
      <c r="O95" s="25">
        <v>0.0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27">
        <v>89.0</v>
      </c>
      <c r="E96" s="28">
        <v>0.0</v>
      </c>
      <c r="F96" s="28">
        <v>1.0</v>
      </c>
      <c r="G96" s="28">
        <v>1.0</v>
      </c>
      <c r="H96" s="28">
        <v>0.0</v>
      </c>
      <c r="I96" s="28">
        <v>0.0</v>
      </c>
      <c r="J96" s="28">
        <v>1.0</v>
      </c>
      <c r="K96" s="28">
        <v>7.0</v>
      </c>
      <c r="L96" s="28">
        <v>0.0</v>
      </c>
      <c r="M96" s="24">
        <f t="shared" si="2"/>
        <v>5820</v>
      </c>
      <c r="N96" s="25">
        <f t="shared" si="3"/>
        <v>180</v>
      </c>
      <c r="O96" s="25">
        <v>0.0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21">
        <v>90.0</v>
      </c>
      <c r="E97" s="28">
        <v>0.0</v>
      </c>
      <c r="F97" s="28">
        <v>1.0</v>
      </c>
      <c r="G97" s="28">
        <v>1.0</v>
      </c>
      <c r="H97" s="28">
        <v>1.0</v>
      </c>
      <c r="I97" s="28">
        <v>0.0</v>
      </c>
      <c r="J97" s="28">
        <v>0.0</v>
      </c>
      <c r="K97" s="28">
        <v>6.0</v>
      </c>
      <c r="L97" s="28">
        <v>1.0</v>
      </c>
      <c r="M97" s="24">
        <f t="shared" si="2"/>
        <v>5990</v>
      </c>
      <c r="N97" s="25">
        <f t="shared" si="3"/>
        <v>10</v>
      </c>
      <c r="O97" s="25">
        <v>0.0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21">
        <v>91.0</v>
      </c>
      <c r="E98" s="28">
        <v>0.0</v>
      </c>
      <c r="F98" s="28">
        <v>1.0</v>
      </c>
      <c r="G98" s="28">
        <v>1.0</v>
      </c>
      <c r="H98" s="28">
        <v>1.0</v>
      </c>
      <c r="I98" s="28">
        <v>0.0</v>
      </c>
      <c r="J98" s="28">
        <v>0.0</v>
      </c>
      <c r="K98" s="28">
        <v>5.0</v>
      </c>
      <c r="L98" s="28">
        <v>2.0</v>
      </c>
      <c r="M98" s="24">
        <f t="shared" si="2"/>
        <v>5950</v>
      </c>
      <c r="N98" s="25">
        <f t="shared" si="3"/>
        <v>50</v>
      </c>
      <c r="O98" s="25">
        <v>0.0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21">
        <v>92.0</v>
      </c>
      <c r="E99" s="28">
        <v>0.0</v>
      </c>
      <c r="F99" s="28">
        <v>0.0</v>
      </c>
      <c r="G99" s="28">
        <v>0.0</v>
      </c>
      <c r="H99" s="28">
        <v>0.0</v>
      </c>
      <c r="I99" s="28">
        <v>0.0</v>
      </c>
      <c r="J99" s="28">
        <v>0.0</v>
      </c>
      <c r="K99" s="28">
        <v>0.0</v>
      </c>
      <c r="L99" s="29">
        <v>18.0</v>
      </c>
      <c r="M99" s="24">
        <f t="shared" si="2"/>
        <v>5850</v>
      </c>
      <c r="N99" s="25">
        <f t="shared" si="3"/>
        <v>150</v>
      </c>
      <c r="O99" s="25">
        <v>0.0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21">
        <v>93.0</v>
      </c>
      <c r="E100" s="28">
        <v>0.0</v>
      </c>
      <c r="F100" s="28">
        <v>0.0</v>
      </c>
      <c r="G100" s="28">
        <v>0.0</v>
      </c>
      <c r="H100" s="28">
        <v>0.0</v>
      </c>
      <c r="I100" s="28">
        <v>0.0</v>
      </c>
      <c r="J100" s="28">
        <v>0.0</v>
      </c>
      <c r="K100" s="28">
        <v>1.0</v>
      </c>
      <c r="L100" s="28">
        <v>17.0</v>
      </c>
      <c r="M100" s="24">
        <f t="shared" si="2"/>
        <v>5890</v>
      </c>
      <c r="N100" s="25">
        <f t="shared" si="3"/>
        <v>110</v>
      </c>
      <c r="O100" s="25">
        <v>0.0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21">
        <v>94.0</v>
      </c>
      <c r="E101" s="28">
        <v>0.0</v>
      </c>
      <c r="F101" s="28">
        <v>0.0</v>
      </c>
      <c r="G101" s="28">
        <v>0.0</v>
      </c>
      <c r="H101" s="28">
        <v>0.0</v>
      </c>
      <c r="I101" s="28">
        <v>0.0</v>
      </c>
      <c r="J101" s="28">
        <v>1.0</v>
      </c>
      <c r="K101" s="28">
        <v>0.0</v>
      </c>
      <c r="L101" s="28">
        <v>16.0</v>
      </c>
      <c r="M101" s="24">
        <f t="shared" si="2"/>
        <v>5955</v>
      </c>
      <c r="N101" s="25">
        <f t="shared" si="3"/>
        <v>45</v>
      </c>
      <c r="O101" s="25">
        <v>0.0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21">
        <v>95.0</v>
      </c>
      <c r="E102" s="28">
        <v>0.0</v>
      </c>
      <c r="F102" s="28">
        <v>0.0</v>
      </c>
      <c r="G102" s="28">
        <v>1.0</v>
      </c>
      <c r="H102" s="28">
        <v>0.0</v>
      </c>
      <c r="I102" s="28">
        <v>0.0</v>
      </c>
      <c r="J102" s="28">
        <v>0.0</v>
      </c>
      <c r="K102" s="28">
        <v>0.0</v>
      </c>
      <c r="L102" s="28">
        <v>15.0</v>
      </c>
      <c r="M102" s="24">
        <f t="shared" si="2"/>
        <v>5880</v>
      </c>
      <c r="N102" s="25">
        <f t="shared" si="3"/>
        <v>120</v>
      </c>
      <c r="O102" s="25">
        <v>0.0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21">
        <v>96.0</v>
      </c>
      <c r="E103" s="28">
        <v>0.0</v>
      </c>
      <c r="F103" s="28">
        <v>0.0</v>
      </c>
      <c r="G103" s="28">
        <v>0.0</v>
      </c>
      <c r="H103" s="28">
        <v>1.0</v>
      </c>
      <c r="I103" s="28">
        <v>0.0</v>
      </c>
      <c r="J103" s="28">
        <v>0.0</v>
      </c>
      <c r="K103" s="28">
        <v>1.0</v>
      </c>
      <c r="L103" s="28">
        <v>14.0</v>
      </c>
      <c r="M103" s="24">
        <f t="shared" si="2"/>
        <v>5880</v>
      </c>
      <c r="N103" s="25">
        <f t="shared" si="3"/>
        <v>120</v>
      </c>
      <c r="O103" s="25">
        <v>0.0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21">
        <v>97.0</v>
      </c>
      <c r="E104" s="28">
        <v>0.0</v>
      </c>
      <c r="F104" s="28">
        <v>1.0</v>
      </c>
      <c r="G104" s="28">
        <v>0.0</v>
      </c>
      <c r="H104" s="28">
        <v>0.0</v>
      </c>
      <c r="I104" s="28">
        <v>0.0</v>
      </c>
      <c r="J104" s="28">
        <v>0.0</v>
      </c>
      <c r="K104" s="28">
        <v>0.0</v>
      </c>
      <c r="L104" s="28">
        <v>13.0</v>
      </c>
      <c r="M104" s="24">
        <f t="shared" si="2"/>
        <v>5730</v>
      </c>
      <c r="N104" s="25">
        <f t="shared" si="3"/>
        <v>270</v>
      </c>
      <c r="O104" s="25">
        <v>0.0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21">
        <v>98.0</v>
      </c>
      <c r="E105" s="28">
        <v>0.0</v>
      </c>
      <c r="F105" s="28">
        <v>1.0</v>
      </c>
      <c r="G105" s="28">
        <v>0.0</v>
      </c>
      <c r="H105" s="28">
        <v>0.0</v>
      </c>
      <c r="I105" s="28">
        <v>0.0</v>
      </c>
      <c r="J105" s="28">
        <v>0.0</v>
      </c>
      <c r="K105" s="28">
        <v>1.0</v>
      </c>
      <c r="L105" s="28">
        <v>12.0</v>
      </c>
      <c r="M105" s="24">
        <f t="shared" si="2"/>
        <v>5770</v>
      </c>
      <c r="N105" s="25">
        <f t="shared" si="3"/>
        <v>230</v>
      </c>
      <c r="O105" s="25">
        <v>0.0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21">
        <v>99.0</v>
      </c>
      <c r="E106" s="28">
        <v>0.0</v>
      </c>
      <c r="F106" s="28">
        <v>1.0</v>
      </c>
      <c r="G106" s="28">
        <v>0.0</v>
      </c>
      <c r="H106" s="28">
        <v>0.0</v>
      </c>
      <c r="I106" s="28">
        <v>0.0</v>
      </c>
      <c r="J106" s="28">
        <v>1.0</v>
      </c>
      <c r="K106" s="28">
        <v>0.0</v>
      </c>
      <c r="L106" s="28">
        <v>11.0</v>
      </c>
      <c r="M106" s="24">
        <f t="shared" si="2"/>
        <v>5835</v>
      </c>
      <c r="N106" s="25">
        <f t="shared" si="3"/>
        <v>165</v>
      </c>
      <c r="O106" s="25">
        <v>0.0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21">
        <v>100.0</v>
      </c>
      <c r="E107" s="28">
        <v>0.0</v>
      </c>
      <c r="F107" s="28">
        <v>1.0</v>
      </c>
      <c r="G107" s="28">
        <v>0.0</v>
      </c>
      <c r="H107" s="28">
        <v>0.0</v>
      </c>
      <c r="I107" s="28">
        <v>0.0</v>
      </c>
      <c r="J107" s="28">
        <v>1.0</v>
      </c>
      <c r="K107" s="28">
        <v>1.0</v>
      </c>
      <c r="L107" s="28">
        <v>10.0</v>
      </c>
      <c r="M107" s="24">
        <f t="shared" si="2"/>
        <v>5875</v>
      </c>
      <c r="N107" s="25">
        <f t="shared" si="3"/>
        <v>125</v>
      </c>
      <c r="O107" s="25">
        <v>0.0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0" t="s">
        <v>18</v>
      </c>
      <c r="E108" s="17">
        <f t="shared" ref="E108:L108" si="5">SUMPRODUCT(E8:E107,$O8:$O107)</f>
        <v>0</v>
      </c>
      <c r="F108" s="17">
        <f t="shared" si="5"/>
        <v>0</v>
      </c>
      <c r="G108" s="17">
        <f t="shared" si="5"/>
        <v>0</v>
      </c>
      <c r="H108" s="17">
        <f t="shared" si="5"/>
        <v>0</v>
      </c>
      <c r="I108" s="17">
        <f t="shared" si="5"/>
        <v>0</v>
      </c>
      <c r="J108" s="17">
        <f t="shared" si="5"/>
        <v>0</v>
      </c>
      <c r="K108" s="17">
        <f t="shared" si="5"/>
        <v>0</v>
      </c>
      <c r="L108" s="17">
        <f t="shared" si="5"/>
        <v>0</v>
      </c>
      <c r="M108" s="17"/>
      <c r="N108" s="17"/>
      <c r="O108" s="17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D2:O2"/>
    <mergeCell ref="E7:L7"/>
  </mergeCells>
  <conditionalFormatting sqref="D8:D84 D87:G87 D88:N88 D91:N107 E8:L16 E46:L84 K87 M8:O82 M83:N84 M87:N87 O83:O107">
    <cfRule type="expression" dxfId="0" priority="1">
      <formula>$O8</formula>
    </cfRule>
  </conditionalFormatting>
  <conditionalFormatting sqref="D8:D84 D87:G87 D88:N88 D91:N107 E8:L16 E46:L84 K87 M8:O82 M83:N84 M87:N87 O83:O107">
    <cfRule type="expression" dxfId="1" priority="2">
      <formula>$O8 &gt; 0</formula>
    </cfRule>
  </conditionalFormatting>
  <conditionalFormatting sqref="E17:L17">
    <cfRule type="expression" dxfId="0" priority="3">
      <formula>$O17</formula>
    </cfRule>
  </conditionalFormatting>
  <conditionalFormatting sqref="E17:L17">
    <cfRule type="expression" dxfId="1" priority="4">
      <formula>$O17 &gt; 0</formula>
    </cfRule>
  </conditionalFormatting>
  <conditionalFormatting sqref="E22:L22">
    <cfRule type="expression" dxfId="0" priority="5">
      <formula>$O22</formula>
    </cfRule>
  </conditionalFormatting>
  <conditionalFormatting sqref="E22:L22">
    <cfRule type="expression" dxfId="1" priority="6">
      <formula>$O22 &gt; 0</formula>
    </cfRule>
  </conditionalFormatting>
  <conditionalFormatting sqref="E19:L19">
    <cfRule type="expression" dxfId="0" priority="7">
      <formula>$O19</formula>
    </cfRule>
  </conditionalFormatting>
  <conditionalFormatting sqref="E19:L19">
    <cfRule type="expression" dxfId="1" priority="8">
      <formula>$O19 &gt; 0</formula>
    </cfRule>
  </conditionalFormatting>
  <conditionalFormatting sqref="E24:L24">
    <cfRule type="expression" dxfId="0" priority="9">
      <formula>$O24</formula>
    </cfRule>
  </conditionalFormatting>
  <conditionalFormatting sqref="E24:L24">
    <cfRule type="expression" dxfId="1" priority="10">
      <formula>$O24 &gt; 0</formula>
    </cfRule>
  </conditionalFormatting>
  <conditionalFormatting sqref="E26:L26">
    <cfRule type="expression" dxfId="0" priority="11">
      <formula>$O26</formula>
    </cfRule>
  </conditionalFormatting>
  <conditionalFormatting sqref="E26:L26">
    <cfRule type="expression" dxfId="1" priority="12">
      <formula>$O26 &gt; 0</formula>
    </cfRule>
  </conditionalFormatting>
  <conditionalFormatting sqref="E18:L18">
    <cfRule type="expression" dxfId="0" priority="13">
      <formula>$O18</formula>
    </cfRule>
  </conditionalFormatting>
  <conditionalFormatting sqref="E18:L18">
    <cfRule type="expression" dxfId="1" priority="14">
      <formula>$O18 &gt; 0</formula>
    </cfRule>
  </conditionalFormatting>
  <conditionalFormatting sqref="E21:L21">
    <cfRule type="expression" dxfId="0" priority="15">
      <formula>$O21</formula>
    </cfRule>
  </conditionalFormatting>
  <conditionalFormatting sqref="E21:L21">
    <cfRule type="expression" dxfId="1" priority="16">
      <formula>$O21 &gt; 0</formula>
    </cfRule>
  </conditionalFormatting>
  <conditionalFormatting sqref="E27:L27">
    <cfRule type="expression" dxfId="0" priority="17">
      <formula>$O27</formula>
    </cfRule>
  </conditionalFormatting>
  <conditionalFormatting sqref="E27:L27">
    <cfRule type="expression" dxfId="1" priority="18">
      <formula>$O27 &gt; 0</formula>
    </cfRule>
  </conditionalFormatting>
  <conditionalFormatting sqref="E20:L20">
    <cfRule type="expression" dxfId="0" priority="19">
      <formula>$O20</formula>
    </cfRule>
  </conditionalFormatting>
  <conditionalFormatting sqref="E20:L20">
    <cfRule type="expression" dxfId="1" priority="20">
      <formula>$O20 &gt; 0</formula>
    </cfRule>
  </conditionalFormatting>
  <conditionalFormatting sqref="E23:L23">
    <cfRule type="expression" dxfId="0" priority="21">
      <formula>$O23</formula>
    </cfRule>
  </conditionalFormatting>
  <conditionalFormatting sqref="E23:L23">
    <cfRule type="expression" dxfId="1" priority="22">
      <formula>$O23 &gt; 0</formula>
    </cfRule>
  </conditionalFormatting>
  <conditionalFormatting sqref="E39:L39">
    <cfRule type="expression" dxfId="0" priority="23">
      <formula>$O39</formula>
    </cfRule>
  </conditionalFormatting>
  <conditionalFormatting sqref="E39:L39">
    <cfRule type="expression" dxfId="1" priority="24">
      <formula>$O39 &gt; 0</formula>
    </cfRule>
  </conditionalFormatting>
  <conditionalFormatting sqref="E25:L25">
    <cfRule type="expression" dxfId="0" priority="25">
      <formula>$O25</formula>
    </cfRule>
  </conditionalFormatting>
  <conditionalFormatting sqref="E25:L25">
    <cfRule type="expression" dxfId="1" priority="26">
      <formula>$O25 &gt; 0</formula>
    </cfRule>
  </conditionalFormatting>
  <conditionalFormatting sqref="E28:L37">
    <cfRule type="expression" dxfId="0" priority="27">
      <formula>$O28</formula>
    </cfRule>
  </conditionalFormatting>
  <conditionalFormatting sqref="E28:L37">
    <cfRule type="expression" dxfId="1" priority="28">
      <formula>$O28 &gt; 0</formula>
    </cfRule>
  </conditionalFormatting>
  <conditionalFormatting sqref="E38:L38">
    <cfRule type="expression" dxfId="0" priority="29">
      <formula>$O38</formula>
    </cfRule>
  </conditionalFormatting>
  <conditionalFormatting sqref="E38:L38">
    <cfRule type="expression" dxfId="1" priority="30">
      <formula>$O38 &gt; 0</formula>
    </cfRule>
  </conditionalFormatting>
  <conditionalFormatting sqref="E44:L44">
    <cfRule type="expression" dxfId="0" priority="31">
      <formula>$O44</formula>
    </cfRule>
  </conditionalFormatting>
  <conditionalFormatting sqref="E44:L44">
    <cfRule type="expression" dxfId="1" priority="32">
      <formula>$O44 &gt; 0</formula>
    </cfRule>
  </conditionalFormatting>
  <conditionalFormatting sqref="E43:L43">
    <cfRule type="expression" dxfId="0" priority="33">
      <formula>$O43</formula>
    </cfRule>
  </conditionalFormatting>
  <conditionalFormatting sqref="E43:L43">
    <cfRule type="expression" dxfId="1" priority="34">
      <formula>$O43 &gt; 0</formula>
    </cfRule>
  </conditionalFormatting>
  <conditionalFormatting sqref="E40:L40">
    <cfRule type="expression" dxfId="0" priority="35">
      <formula>$O40</formula>
    </cfRule>
  </conditionalFormatting>
  <conditionalFormatting sqref="E40:L40">
    <cfRule type="expression" dxfId="1" priority="36">
      <formula>$O40 &gt; 0</formula>
    </cfRule>
  </conditionalFormatting>
  <conditionalFormatting sqref="E41:L41">
    <cfRule type="expression" dxfId="0" priority="37">
      <formula>$O41</formula>
    </cfRule>
  </conditionalFormatting>
  <conditionalFormatting sqref="E41:L41">
    <cfRule type="expression" dxfId="1" priority="38">
      <formula>$O41 &gt; 0</formula>
    </cfRule>
  </conditionalFormatting>
  <conditionalFormatting sqref="E42:L42">
    <cfRule type="expression" dxfId="0" priority="39">
      <formula>$O42</formula>
    </cfRule>
  </conditionalFormatting>
  <conditionalFormatting sqref="E42:L42">
    <cfRule type="expression" dxfId="1" priority="40">
      <formula>$O42 &gt; 0</formula>
    </cfRule>
  </conditionalFormatting>
  <conditionalFormatting sqref="E45:L45">
    <cfRule type="expression" dxfId="0" priority="41">
      <formula>$O45</formula>
    </cfRule>
  </conditionalFormatting>
  <conditionalFormatting sqref="E45:L45">
    <cfRule type="expression" dxfId="1" priority="42">
      <formula>$O45 &gt; 0</formula>
    </cfRule>
  </conditionalFormatting>
  <conditionalFormatting sqref="D85:N86 H87:J87 L87">
    <cfRule type="expression" dxfId="0" priority="43">
      <formula>$O89</formula>
    </cfRule>
  </conditionalFormatting>
  <conditionalFormatting sqref="D89:N90">
    <cfRule type="expression" dxfId="0" priority="44">
      <formula>#REF!</formula>
    </cfRule>
  </conditionalFormatting>
  <conditionalFormatting sqref="D85:N86 H87:J87 L87">
    <cfRule type="expression" dxfId="1" priority="45">
      <formula>$O89 &gt; 0</formula>
    </cfRule>
  </conditionalFormatting>
  <conditionalFormatting sqref="D89:N90">
    <cfRule type="expression" dxfId="1" priority="46">
      <formula>#REF! &gt; 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6.0"/>
    <col customWidth="1" min="5" max="12" width="8.71"/>
    <col customWidth="1" min="13" max="13" width="14.14"/>
    <col customWidth="1" min="14" max="14" width="10.71"/>
    <col customWidth="1" min="15" max="15" width="10.57"/>
    <col customWidth="1" min="16" max="18" width="8.71"/>
    <col customWidth="1" min="19" max="22" width="14.4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2" t="s"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5"/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6"/>
      <c r="N3" s="7"/>
      <c r="O3" s="5" t="s">
        <v>9</v>
      </c>
      <c r="P3" s="1"/>
      <c r="Q3" s="1"/>
      <c r="R3" s="1">
        <v>8.0</v>
      </c>
      <c r="S3" s="1">
        <v>4.0</v>
      </c>
      <c r="T3" s="1">
        <v>2.0</v>
      </c>
      <c r="U3" s="1">
        <v>4.0</v>
      </c>
      <c r="V3" s="1">
        <v>6.0</v>
      </c>
      <c r="W3" s="1"/>
      <c r="X3" s="1"/>
      <c r="Y3" s="1"/>
      <c r="Z3" s="1"/>
    </row>
    <row r="4" ht="14.25" customHeight="1">
      <c r="A4" s="1"/>
      <c r="B4" s="1"/>
      <c r="C4" s="1"/>
      <c r="D4" s="8" t="s">
        <v>10</v>
      </c>
      <c r="E4" s="9">
        <f t="shared" ref="E4:L4" si="1">E6+5</f>
        <v>3925</v>
      </c>
      <c r="F4" s="9">
        <f t="shared" si="1"/>
        <v>1505</v>
      </c>
      <c r="G4" s="9">
        <f t="shared" si="1"/>
        <v>1005</v>
      </c>
      <c r="H4" s="9">
        <f t="shared" si="1"/>
        <v>965</v>
      </c>
      <c r="I4" s="9">
        <f t="shared" si="1"/>
        <v>925</v>
      </c>
      <c r="J4" s="9">
        <f t="shared" si="1"/>
        <v>755</v>
      </c>
      <c r="K4" s="9">
        <f t="shared" si="1"/>
        <v>365</v>
      </c>
      <c r="L4" s="9">
        <f t="shared" si="1"/>
        <v>325</v>
      </c>
      <c r="M4" s="10" t="s">
        <v>11</v>
      </c>
      <c r="N4" s="10">
        <v>6000.0</v>
      </c>
      <c r="O4" s="6">
        <f>1050*O6</f>
        <v>89250</v>
      </c>
      <c r="P4" s="1"/>
      <c r="Q4" s="1"/>
      <c r="R4" s="11">
        <v>32.0</v>
      </c>
      <c r="S4" s="11">
        <v>16.0</v>
      </c>
      <c r="T4" s="11">
        <v>8.0</v>
      </c>
      <c r="U4" s="11">
        <v>16.0</v>
      </c>
      <c r="V4" s="11">
        <v>24.0</v>
      </c>
      <c r="W4" s="1"/>
      <c r="X4" s="1"/>
      <c r="Y4" s="1"/>
      <c r="Z4" s="1"/>
    </row>
    <row r="5" ht="14.25" customHeight="1">
      <c r="A5" s="1"/>
      <c r="B5" s="1"/>
      <c r="C5" s="1"/>
      <c r="D5" s="12" t="s">
        <v>12</v>
      </c>
      <c r="E5" s="13">
        <v>80.0</v>
      </c>
      <c r="F5" s="13">
        <v>40.0</v>
      </c>
      <c r="G5" s="13">
        <v>10.0</v>
      </c>
      <c r="H5" s="13">
        <v>10.0</v>
      </c>
      <c r="I5" s="13">
        <v>20.0</v>
      </c>
      <c r="J5" s="13">
        <v>20.0</v>
      </c>
      <c r="K5" s="13">
        <v>40.0</v>
      </c>
      <c r="L5" s="13">
        <v>60.0</v>
      </c>
      <c r="M5" s="14" t="s">
        <v>13</v>
      </c>
      <c r="N5" s="15" t="s">
        <v>14</v>
      </c>
      <c r="O5" s="16" t="s">
        <v>15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"/>
      <c r="C6" s="1"/>
      <c r="D6" s="10" t="s">
        <v>16</v>
      </c>
      <c r="E6" s="17">
        <v>3920.0</v>
      </c>
      <c r="F6" s="17">
        <v>1500.0</v>
      </c>
      <c r="G6" s="17">
        <v>1000.0</v>
      </c>
      <c r="H6" s="17">
        <v>960.0</v>
      </c>
      <c r="I6" s="17">
        <v>920.0</v>
      </c>
      <c r="J6" s="17">
        <v>750.0</v>
      </c>
      <c r="K6" s="17">
        <v>360.0</v>
      </c>
      <c r="L6" s="17">
        <v>320.0</v>
      </c>
      <c r="M6" s="14">
        <f>MIN(E4:L4)</f>
        <v>325</v>
      </c>
      <c r="N6" s="15">
        <f>SUMPRODUCT(N8:N107,O8:O107)</f>
        <v>14255</v>
      </c>
      <c r="O6" s="16">
        <f>SUM(O8:O107)</f>
        <v>85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5" t="s">
        <v>17</v>
      </c>
      <c r="E7" s="18" t="s">
        <v>18</v>
      </c>
      <c r="F7" s="3"/>
      <c r="G7" s="3"/>
      <c r="H7" s="3"/>
      <c r="I7" s="3"/>
      <c r="J7" s="3"/>
      <c r="K7" s="3"/>
      <c r="L7" s="4"/>
      <c r="M7" s="19" t="s">
        <v>19</v>
      </c>
      <c r="N7" s="15" t="s">
        <v>20</v>
      </c>
      <c r="O7" s="16" t="s">
        <v>21</v>
      </c>
      <c r="P7" s="1"/>
      <c r="Q7" s="1"/>
      <c r="R7" s="20">
        <v>1.0</v>
      </c>
      <c r="S7" s="20">
        <v>2.0</v>
      </c>
      <c r="T7" s="20">
        <v>3.0</v>
      </c>
      <c r="U7" s="20">
        <v>4.0</v>
      </c>
      <c r="V7" s="20">
        <v>5.0</v>
      </c>
      <c r="W7" s="20">
        <v>6.0</v>
      </c>
      <c r="X7" s="20">
        <v>7.0</v>
      </c>
      <c r="Y7" s="20">
        <v>8.0</v>
      </c>
      <c r="Z7" s="1"/>
    </row>
    <row r="8" ht="14.25" customHeight="1">
      <c r="A8" s="1"/>
      <c r="B8" s="1"/>
      <c r="C8" s="1"/>
      <c r="D8" s="21">
        <v>1.0</v>
      </c>
      <c r="E8" s="22">
        <v>1.0</v>
      </c>
      <c r="F8" s="23">
        <v>1.0</v>
      </c>
      <c r="G8" s="23">
        <v>0.0</v>
      </c>
      <c r="H8" s="23">
        <v>0.0</v>
      </c>
      <c r="I8" s="23">
        <v>0.0</v>
      </c>
      <c r="J8" s="23">
        <v>0.0</v>
      </c>
      <c r="K8" s="23">
        <v>1.0</v>
      </c>
      <c r="L8" s="23">
        <v>0.0</v>
      </c>
      <c r="M8" s="24">
        <f t="shared" ref="M8:M107" si="2">SUMPRODUCT(E$4:L$4,E8:L8)</f>
        <v>5795</v>
      </c>
      <c r="N8" s="24">
        <f t="shared" ref="N8:N107" si="3">6000-M8</f>
        <v>205</v>
      </c>
      <c r="O8" s="31">
        <v>15.0</v>
      </c>
      <c r="P8" s="1"/>
      <c r="Q8" s="1"/>
      <c r="R8" s="26">
        <v>8.0</v>
      </c>
      <c r="S8" s="26">
        <v>4.0</v>
      </c>
      <c r="T8" s="26">
        <v>1.0</v>
      </c>
      <c r="U8" s="26">
        <v>1.0</v>
      </c>
      <c r="V8" s="26">
        <v>2.0</v>
      </c>
      <c r="W8" s="26">
        <v>2.0</v>
      </c>
      <c r="X8" s="26">
        <v>4.0</v>
      </c>
      <c r="Y8" s="26">
        <v>6.0</v>
      </c>
      <c r="Z8" s="1"/>
    </row>
    <row r="9" ht="14.25" customHeight="1">
      <c r="A9" s="1"/>
      <c r="B9" s="1"/>
      <c r="C9" s="1"/>
      <c r="D9" s="27">
        <v>2.0</v>
      </c>
      <c r="E9" s="23">
        <v>1.0</v>
      </c>
      <c r="F9" s="23">
        <v>1.0</v>
      </c>
      <c r="G9" s="23">
        <v>0.0</v>
      </c>
      <c r="H9" s="23">
        <v>0.0</v>
      </c>
      <c r="I9" s="23">
        <v>0.0</v>
      </c>
      <c r="J9" s="23">
        <v>0.0</v>
      </c>
      <c r="K9" s="23">
        <v>0.0</v>
      </c>
      <c r="L9" s="23">
        <v>1.0</v>
      </c>
      <c r="M9" s="24">
        <f t="shared" si="2"/>
        <v>5755</v>
      </c>
      <c r="N9" s="25">
        <f t="shared" si="3"/>
        <v>245</v>
      </c>
      <c r="O9" s="31">
        <v>25.0</v>
      </c>
      <c r="P9" s="1"/>
      <c r="Q9" s="1"/>
      <c r="R9" s="1">
        <f t="shared" ref="R9:Y9" si="4">R8*10</f>
        <v>80</v>
      </c>
      <c r="S9" s="1">
        <f t="shared" si="4"/>
        <v>40</v>
      </c>
      <c r="T9" s="1">
        <f t="shared" si="4"/>
        <v>10</v>
      </c>
      <c r="U9" s="1">
        <f t="shared" si="4"/>
        <v>10</v>
      </c>
      <c r="V9" s="1">
        <f t="shared" si="4"/>
        <v>20</v>
      </c>
      <c r="W9" s="1">
        <f t="shared" si="4"/>
        <v>20</v>
      </c>
      <c r="X9" s="1">
        <f t="shared" si="4"/>
        <v>40</v>
      </c>
      <c r="Y9" s="1">
        <f t="shared" si="4"/>
        <v>60</v>
      </c>
      <c r="Z9" s="1"/>
    </row>
    <row r="10" ht="14.25" customHeight="1">
      <c r="A10" s="1"/>
      <c r="B10" s="1"/>
      <c r="C10" s="1"/>
      <c r="D10" s="21">
        <v>3.0</v>
      </c>
      <c r="E10" s="28">
        <v>1.0</v>
      </c>
      <c r="F10" s="28">
        <v>0.0</v>
      </c>
      <c r="G10" s="28">
        <v>2.0</v>
      </c>
      <c r="H10" s="28">
        <v>0.0</v>
      </c>
      <c r="I10" s="28">
        <v>0.0</v>
      </c>
      <c r="J10" s="28">
        <v>0.0</v>
      </c>
      <c r="K10" s="28">
        <v>0.0</v>
      </c>
      <c r="L10" s="28">
        <v>0.0</v>
      </c>
      <c r="M10" s="24">
        <f t="shared" si="2"/>
        <v>5935</v>
      </c>
      <c r="N10" s="25">
        <f t="shared" si="3"/>
        <v>65</v>
      </c>
      <c r="O10" s="31">
        <v>0.0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1"/>
      <c r="D11" s="27">
        <v>4.0</v>
      </c>
      <c r="E11" s="28">
        <v>1.0</v>
      </c>
      <c r="F11" s="28">
        <v>0.0</v>
      </c>
      <c r="G11" s="28">
        <v>1.0</v>
      </c>
      <c r="H11" s="28">
        <v>1.0</v>
      </c>
      <c r="I11" s="28">
        <v>0.0</v>
      </c>
      <c r="J11" s="28">
        <v>0.0</v>
      </c>
      <c r="K11" s="28">
        <v>0.0</v>
      </c>
      <c r="L11" s="28">
        <v>0.0</v>
      </c>
      <c r="M11" s="24">
        <f t="shared" si="2"/>
        <v>5895</v>
      </c>
      <c r="N11" s="25">
        <f t="shared" si="3"/>
        <v>105</v>
      </c>
      <c r="O11" s="31">
        <v>6.0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B12" s="1"/>
      <c r="C12" s="1"/>
      <c r="D12" s="21">
        <v>5.0</v>
      </c>
      <c r="E12" s="28">
        <v>1.0</v>
      </c>
      <c r="F12" s="28">
        <v>0.0</v>
      </c>
      <c r="G12" s="28">
        <v>1.0</v>
      </c>
      <c r="H12" s="28">
        <v>0.0</v>
      </c>
      <c r="I12" s="28">
        <v>1.0</v>
      </c>
      <c r="J12" s="28">
        <v>0.0</v>
      </c>
      <c r="K12" s="28">
        <v>0.0</v>
      </c>
      <c r="L12" s="28">
        <v>0.0</v>
      </c>
      <c r="M12" s="24">
        <f t="shared" si="2"/>
        <v>5855</v>
      </c>
      <c r="N12" s="25">
        <f t="shared" si="3"/>
        <v>145</v>
      </c>
      <c r="O12" s="31">
        <v>20.0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27">
        <v>6.0</v>
      </c>
      <c r="E13" s="28">
        <v>1.0</v>
      </c>
      <c r="F13" s="28">
        <v>0.0</v>
      </c>
      <c r="G13" s="28">
        <v>1.0</v>
      </c>
      <c r="H13" s="28">
        <v>0.0</v>
      </c>
      <c r="I13" s="28">
        <v>0.0</v>
      </c>
      <c r="J13" s="28">
        <v>1.0</v>
      </c>
      <c r="K13" s="28">
        <v>0.0</v>
      </c>
      <c r="L13" s="28">
        <v>0.0</v>
      </c>
      <c r="M13" s="24">
        <f t="shared" si="2"/>
        <v>5685</v>
      </c>
      <c r="N13" s="25">
        <f t="shared" si="3"/>
        <v>315</v>
      </c>
      <c r="O13" s="31">
        <v>2.0</v>
      </c>
      <c r="P13" s="1"/>
      <c r="Q13" s="1"/>
      <c r="R13" s="17">
        <f t="shared" ref="R13:Y13" si="5">E108</f>
        <v>80</v>
      </c>
      <c r="S13" s="17">
        <f t="shared" si="5"/>
        <v>40</v>
      </c>
      <c r="T13" s="17">
        <f t="shared" si="5"/>
        <v>40</v>
      </c>
      <c r="U13" s="17">
        <f t="shared" si="5"/>
        <v>10</v>
      </c>
      <c r="V13" s="17">
        <f t="shared" si="5"/>
        <v>20</v>
      </c>
      <c r="W13" s="17">
        <f t="shared" si="5"/>
        <v>24</v>
      </c>
      <c r="X13" s="17">
        <f t="shared" si="5"/>
        <v>40</v>
      </c>
      <c r="Y13" s="17">
        <f t="shared" si="5"/>
        <v>63</v>
      </c>
      <c r="Z13" s="1"/>
    </row>
    <row r="14" ht="14.25" customHeight="1">
      <c r="A14" s="1"/>
      <c r="B14" s="1"/>
      <c r="C14" s="1"/>
      <c r="D14" s="21">
        <v>7.0</v>
      </c>
      <c r="E14" s="28">
        <v>1.0</v>
      </c>
      <c r="F14" s="28">
        <v>0.0</v>
      </c>
      <c r="G14" s="28">
        <v>1.0</v>
      </c>
      <c r="H14" s="28">
        <v>0.0</v>
      </c>
      <c r="I14" s="28">
        <v>0.0</v>
      </c>
      <c r="J14" s="28">
        <v>0.0</v>
      </c>
      <c r="K14" s="28">
        <v>1.0</v>
      </c>
      <c r="L14" s="28">
        <v>2.0</v>
      </c>
      <c r="M14" s="24">
        <f t="shared" si="2"/>
        <v>5945</v>
      </c>
      <c r="N14" s="25">
        <f t="shared" si="3"/>
        <v>55</v>
      </c>
      <c r="O14" s="31">
        <v>0.0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27">
        <v>8.0</v>
      </c>
      <c r="E15" s="28">
        <v>1.0</v>
      </c>
      <c r="F15" s="28">
        <v>0.0</v>
      </c>
      <c r="G15" s="28">
        <v>1.0</v>
      </c>
      <c r="H15" s="28">
        <v>0.0</v>
      </c>
      <c r="I15" s="28">
        <v>0.0</v>
      </c>
      <c r="J15" s="28">
        <v>0.0</v>
      </c>
      <c r="K15" s="28">
        <v>2.0</v>
      </c>
      <c r="L15" s="28">
        <v>1.0</v>
      </c>
      <c r="M15" s="24">
        <f t="shared" si="2"/>
        <v>5985</v>
      </c>
      <c r="N15" s="25">
        <f t="shared" si="3"/>
        <v>15</v>
      </c>
      <c r="O15" s="31">
        <v>12.0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21">
        <v>9.0</v>
      </c>
      <c r="E16" s="28">
        <v>0.0</v>
      </c>
      <c r="F16" s="29">
        <v>3.0</v>
      </c>
      <c r="G16" s="28">
        <v>1.0</v>
      </c>
      <c r="H16" s="28">
        <v>0.0</v>
      </c>
      <c r="I16" s="28">
        <v>0.0</v>
      </c>
      <c r="J16" s="28">
        <v>0.0</v>
      </c>
      <c r="K16" s="28">
        <v>0.0</v>
      </c>
      <c r="L16" s="28">
        <v>1.0</v>
      </c>
      <c r="M16" s="24">
        <f t="shared" si="2"/>
        <v>5845</v>
      </c>
      <c r="N16" s="25">
        <f t="shared" si="3"/>
        <v>155</v>
      </c>
      <c r="O16" s="31">
        <v>0.0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27">
        <v>10.0</v>
      </c>
      <c r="E17" s="28">
        <v>0.0</v>
      </c>
      <c r="F17" s="28">
        <v>3.0</v>
      </c>
      <c r="G17" s="28">
        <v>1.0</v>
      </c>
      <c r="H17" s="28">
        <v>0.0</v>
      </c>
      <c r="I17" s="28">
        <v>0.0</v>
      </c>
      <c r="J17" s="28">
        <v>0.0</v>
      </c>
      <c r="K17" s="28">
        <v>0.0</v>
      </c>
      <c r="L17" s="28">
        <v>1.0</v>
      </c>
      <c r="M17" s="24">
        <f t="shared" si="2"/>
        <v>5845</v>
      </c>
      <c r="N17" s="25">
        <f t="shared" si="3"/>
        <v>155</v>
      </c>
      <c r="O17" s="31">
        <v>0.0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21">
        <v>11.0</v>
      </c>
      <c r="E18" s="28">
        <v>0.0</v>
      </c>
      <c r="F18" s="28">
        <v>3.0</v>
      </c>
      <c r="G18" s="28">
        <v>1.0</v>
      </c>
      <c r="H18" s="28">
        <v>0.0</v>
      </c>
      <c r="I18" s="28">
        <v>0.0</v>
      </c>
      <c r="J18" s="28">
        <v>0.0</v>
      </c>
      <c r="K18" s="28">
        <v>1.0</v>
      </c>
      <c r="L18" s="28">
        <v>0.0</v>
      </c>
      <c r="M18" s="24">
        <f t="shared" si="2"/>
        <v>5885</v>
      </c>
      <c r="N18" s="25">
        <f t="shared" si="3"/>
        <v>115</v>
      </c>
      <c r="O18" s="31">
        <v>0.0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27">
        <v>12.0</v>
      </c>
      <c r="E19" s="28">
        <v>0.0</v>
      </c>
      <c r="F19" s="28">
        <v>3.0</v>
      </c>
      <c r="G19" s="28">
        <v>0.0</v>
      </c>
      <c r="H19" s="28">
        <v>1.0</v>
      </c>
      <c r="I19" s="28">
        <v>0.0</v>
      </c>
      <c r="J19" s="28">
        <v>0.0</v>
      </c>
      <c r="K19" s="28">
        <v>1.0</v>
      </c>
      <c r="L19" s="28">
        <v>0.0</v>
      </c>
      <c r="M19" s="24">
        <f t="shared" si="2"/>
        <v>5845</v>
      </c>
      <c r="N19" s="25">
        <f t="shared" si="3"/>
        <v>155</v>
      </c>
      <c r="O19" s="31">
        <v>0.0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21">
        <v>13.0</v>
      </c>
      <c r="E20" s="28">
        <v>0.0</v>
      </c>
      <c r="F20" s="28">
        <v>3.0</v>
      </c>
      <c r="G20" s="28">
        <v>0.0</v>
      </c>
      <c r="H20" s="28">
        <v>0.0</v>
      </c>
      <c r="I20" s="28">
        <v>1.0</v>
      </c>
      <c r="J20" s="28">
        <v>0.0</v>
      </c>
      <c r="K20" s="28">
        <v>1.0</v>
      </c>
      <c r="L20" s="28">
        <v>0.0</v>
      </c>
      <c r="M20" s="24">
        <f t="shared" si="2"/>
        <v>5805</v>
      </c>
      <c r="N20" s="25">
        <f t="shared" si="3"/>
        <v>195</v>
      </c>
      <c r="O20" s="31">
        <v>0.0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27">
        <v>14.0</v>
      </c>
      <c r="E21" s="28">
        <v>0.0</v>
      </c>
      <c r="F21" s="28">
        <v>3.0</v>
      </c>
      <c r="G21" s="28">
        <v>0.0</v>
      </c>
      <c r="H21" s="28">
        <v>0.0</v>
      </c>
      <c r="I21" s="28">
        <v>1.0</v>
      </c>
      <c r="J21" s="28">
        <v>0.0</v>
      </c>
      <c r="K21" s="28">
        <v>0.0</v>
      </c>
      <c r="L21" s="28">
        <v>1.0</v>
      </c>
      <c r="M21" s="24">
        <f t="shared" si="2"/>
        <v>5765</v>
      </c>
      <c r="N21" s="25">
        <f t="shared" si="3"/>
        <v>235</v>
      </c>
      <c r="O21" s="31">
        <v>0.0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21">
        <v>15.0</v>
      </c>
      <c r="E22" s="28">
        <v>0.0</v>
      </c>
      <c r="F22" s="28">
        <v>3.0</v>
      </c>
      <c r="G22" s="28">
        <v>0.0</v>
      </c>
      <c r="H22" s="28">
        <v>0.0</v>
      </c>
      <c r="I22" s="28">
        <v>0.0</v>
      </c>
      <c r="J22" s="28">
        <v>1.0</v>
      </c>
      <c r="K22" s="28">
        <v>1.0</v>
      </c>
      <c r="L22" s="28">
        <v>1.0</v>
      </c>
      <c r="M22" s="24">
        <f t="shared" si="2"/>
        <v>5960</v>
      </c>
      <c r="N22" s="25">
        <f t="shared" si="3"/>
        <v>40</v>
      </c>
      <c r="O22" s="31">
        <v>0.0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27">
        <v>16.0</v>
      </c>
      <c r="E23" s="28">
        <v>0.0</v>
      </c>
      <c r="F23" s="28">
        <v>2.0</v>
      </c>
      <c r="G23" s="28">
        <v>2.0</v>
      </c>
      <c r="H23" s="28">
        <v>1.0</v>
      </c>
      <c r="I23" s="28">
        <v>0.0</v>
      </c>
      <c r="J23" s="28">
        <v>0.0</v>
      </c>
      <c r="K23" s="28">
        <v>0.0</v>
      </c>
      <c r="L23" s="28">
        <v>0.0</v>
      </c>
      <c r="M23" s="24">
        <f t="shared" si="2"/>
        <v>5985</v>
      </c>
      <c r="N23" s="25">
        <f t="shared" si="3"/>
        <v>15</v>
      </c>
      <c r="O23" s="31">
        <v>0.0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21">
        <v>17.0</v>
      </c>
      <c r="E24" s="28">
        <v>0.0</v>
      </c>
      <c r="F24" s="28">
        <v>2.0</v>
      </c>
      <c r="G24" s="28">
        <v>2.0</v>
      </c>
      <c r="H24" s="28">
        <v>0.0</v>
      </c>
      <c r="I24" s="28">
        <v>1.0</v>
      </c>
      <c r="J24" s="28">
        <v>0.0</v>
      </c>
      <c r="K24" s="28">
        <v>0.0</v>
      </c>
      <c r="L24" s="28">
        <v>0.0</v>
      </c>
      <c r="M24" s="24">
        <f t="shared" si="2"/>
        <v>5945</v>
      </c>
      <c r="N24" s="25">
        <f t="shared" si="3"/>
        <v>55</v>
      </c>
      <c r="O24" s="31">
        <v>0.0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27">
        <v>18.0</v>
      </c>
      <c r="E25" s="28">
        <v>0.0</v>
      </c>
      <c r="F25" s="28">
        <v>2.0</v>
      </c>
      <c r="G25" s="28">
        <v>2.0</v>
      </c>
      <c r="H25" s="28">
        <v>0.0</v>
      </c>
      <c r="I25" s="28">
        <v>0.0</v>
      </c>
      <c r="J25" s="28">
        <v>1.0</v>
      </c>
      <c r="K25" s="28">
        <v>0.0</v>
      </c>
      <c r="L25" s="28">
        <v>0.0</v>
      </c>
      <c r="M25" s="24">
        <f t="shared" si="2"/>
        <v>5775</v>
      </c>
      <c r="N25" s="25">
        <f t="shared" si="3"/>
        <v>225</v>
      </c>
      <c r="O25" s="31">
        <v>0.0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21">
        <v>19.0</v>
      </c>
      <c r="E26" s="28">
        <v>0.0</v>
      </c>
      <c r="F26" s="28">
        <v>2.0</v>
      </c>
      <c r="G26" s="28">
        <v>2.0</v>
      </c>
      <c r="H26" s="28">
        <v>0.0</v>
      </c>
      <c r="I26" s="28">
        <v>0.0</v>
      </c>
      <c r="J26" s="28">
        <v>0.0</v>
      </c>
      <c r="K26" s="28">
        <v>2.0</v>
      </c>
      <c r="L26" s="28">
        <v>0.0</v>
      </c>
      <c r="M26" s="24">
        <f t="shared" si="2"/>
        <v>5750</v>
      </c>
      <c r="N26" s="25">
        <f t="shared" si="3"/>
        <v>250</v>
      </c>
      <c r="O26" s="31">
        <v>0.0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27">
        <v>20.0</v>
      </c>
      <c r="E27" s="28">
        <v>0.0</v>
      </c>
      <c r="F27" s="28">
        <v>0.0</v>
      </c>
      <c r="G27" s="29">
        <v>5.0</v>
      </c>
      <c r="H27" s="28">
        <v>1.0</v>
      </c>
      <c r="I27" s="28">
        <v>0.0</v>
      </c>
      <c r="J27" s="28">
        <v>0.0</v>
      </c>
      <c r="K27" s="28">
        <v>0.0</v>
      </c>
      <c r="L27" s="28">
        <v>0.0</v>
      </c>
      <c r="M27" s="24">
        <f t="shared" si="2"/>
        <v>5990</v>
      </c>
      <c r="N27" s="25">
        <f t="shared" si="3"/>
        <v>10</v>
      </c>
      <c r="O27" s="31">
        <v>0.0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21">
        <v>21.0</v>
      </c>
      <c r="E28" s="28">
        <v>0.0</v>
      </c>
      <c r="F28" s="28">
        <v>0.0</v>
      </c>
      <c r="G28" s="28">
        <v>5.0</v>
      </c>
      <c r="H28" s="28">
        <v>1.0</v>
      </c>
      <c r="I28" s="28">
        <v>0.0</v>
      </c>
      <c r="J28" s="28">
        <v>0.0</v>
      </c>
      <c r="K28" s="28">
        <v>0.0</v>
      </c>
      <c r="L28" s="28">
        <v>0.0</v>
      </c>
      <c r="M28" s="24">
        <f t="shared" si="2"/>
        <v>5990</v>
      </c>
      <c r="N28" s="25">
        <f t="shared" si="3"/>
        <v>10</v>
      </c>
      <c r="O28" s="31">
        <v>0.0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27">
        <v>22.0</v>
      </c>
      <c r="E29" s="28">
        <v>0.0</v>
      </c>
      <c r="F29" s="28">
        <v>0.0</v>
      </c>
      <c r="G29" s="28">
        <v>5.0</v>
      </c>
      <c r="H29" s="28">
        <v>0.0</v>
      </c>
      <c r="I29" s="28">
        <v>1.0</v>
      </c>
      <c r="J29" s="28">
        <v>0.0</v>
      </c>
      <c r="K29" s="28">
        <v>0.0</v>
      </c>
      <c r="L29" s="28">
        <v>0.0</v>
      </c>
      <c r="M29" s="24">
        <f t="shared" si="2"/>
        <v>5950</v>
      </c>
      <c r="N29" s="25">
        <f t="shared" si="3"/>
        <v>50</v>
      </c>
      <c r="O29" s="31">
        <v>0.0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21">
        <v>23.0</v>
      </c>
      <c r="E30" s="28">
        <v>0.0</v>
      </c>
      <c r="F30" s="28">
        <v>0.0</v>
      </c>
      <c r="G30" s="28">
        <v>5.0</v>
      </c>
      <c r="H30" s="28">
        <v>0.0</v>
      </c>
      <c r="I30" s="28">
        <v>0.0</v>
      </c>
      <c r="J30" s="28">
        <v>1.0</v>
      </c>
      <c r="K30" s="28">
        <v>0.0</v>
      </c>
      <c r="L30" s="28">
        <v>0.0</v>
      </c>
      <c r="M30" s="24">
        <f t="shared" si="2"/>
        <v>5780</v>
      </c>
      <c r="N30" s="25">
        <f t="shared" si="3"/>
        <v>220</v>
      </c>
      <c r="O30" s="31">
        <v>0.0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27">
        <v>24.0</v>
      </c>
      <c r="E31" s="28">
        <v>0.0</v>
      </c>
      <c r="F31" s="28">
        <v>0.0</v>
      </c>
      <c r="G31" s="28">
        <v>5.0</v>
      </c>
      <c r="H31" s="28">
        <v>0.0</v>
      </c>
      <c r="I31" s="28">
        <v>0.0</v>
      </c>
      <c r="J31" s="28">
        <v>1.0</v>
      </c>
      <c r="K31" s="28">
        <v>0.0</v>
      </c>
      <c r="L31" s="28">
        <v>0.0</v>
      </c>
      <c r="M31" s="24">
        <f t="shared" si="2"/>
        <v>5780</v>
      </c>
      <c r="N31" s="25">
        <f t="shared" si="3"/>
        <v>220</v>
      </c>
      <c r="O31" s="31">
        <v>0.0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21">
        <v>25.0</v>
      </c>
      <c r="E32" s="28">
        <v>0.0</v>
      </c>
      <c r="F32" s="28">
        <v>0.0</v>
      </c>
      <c r="G32" s="28">
        <v>5.0</v>
      </c>
      <c r="H32" s="28">
        <v>0.0</v>
      </c>
      <c r="I32" s="28">
        <v>0.0</v>
      </c>
      <c r="J32" s="28">
        <v>0.0</v>
      </c>
      <c r="K32" s="28">
        <v>2.0</v>
      </c>
      <c r="L32" s="28">
        <v>0.0</v>
      </c>
      <c r="M32" s="24">
        <f t="shared" si="2"/>
        <v>5755</v>
      </c>
      <c r="N32" s="25">
        <f t="shared" si="3"/>
        <v>245</v>
      </c>
      <c r="O32" s="31">
        <v>0.0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27">
        <v>26.0</v>
      </c>
      <c r="E33" s="28">
        <v>0.0</v>
      </c>
      <c r="F33" s="28">
        <v>0.0</v>
      </c>
      <c r="G33" s="28">
        <v>5.0</v>
      </c>
      <c r="H33" s="28">
        <v>0.0</v>
      </c>
      <c r="I33" s="28">
        <v>0.0</v>
      </c>
      <c r="J33" s="28">
        <v>0.0</v>
      </c>
      <c r="K33" s="28">
        <v>2.0</v>
      </c>
      <c r="L33" s="28">
        <v>0.0</v>
      </c>
      <c r="M33" s="24">
        <f t="shared" si="2"/>
        <v>5755</v>
      </c>
      <c r="N33" s="25">
        <f t="shared" si="3"/>
        <v>245</v>
      </c>
      <c r="O33" s="31">
        <v>0.0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21">
        <v>27.0</v>
      </c>
      <c r="E34" s="28">
        <v>0.0</v>
      </c>
      <c r="F34" s="28">
        <v>0.0</v>
      </c>
      <c r="G34" s="28">
        <v>5.0</v>
      </c>
      <c r="H34" s="28">
        <v>0.0</v>
      </c>
      <c r="I34" s="28">
        <v>0.0</v>
      </c>
      <c r="J34" s="28">
        <v>0.0</v>
      </c>
      <c r="K34" s="28">
        <v>2.0</v>
      </c>
      <c r="L34" s="28">
        <v>0.0</v>
      </c>
      <c r="M34" s="24">
        <f t="shared" si="2"/>
        <v>5755</v>
      </c>
      <c r="N34" s="25">
        <f t="shared" si="3"/>
        <v>245</v>
      </c>
      <c r="O34" s="31">
        <v>0.0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21">
        <v>28.0</v>
      </c>
      <c r="E35" s="28">
        <v>0.0</v>
      </c>
      <c r="F35" s="28">
        <v>1.0</v>
      </c>
      <c r="G35" s="28">
        <v>4.0</v>
      </c>
      <c r="H35" s="28">
        <v>0.0</v>
      </c>
      <c r="I35" s="28">
        <v>0.0</v>
      </c>
      <c r="J35" s="28">
        <v>0.0</v>
      </c>
      <c r="K35" s="28">
        <v>0.0</v>
      </c>
      <c r="L35" s="28">
        <v>1.0</v>
      </c>
      <c r="M35" s="24">
        <f t="shared" si="2"/>
        <v>5850</v>
      </c>
      <c r="N35" s="25">
        <f t="shared" si="3"/>
        <v>150</v>
      </c>
      <c r="O35" s="31">
        <v>0.0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27">
        <v>29.0</v>
      </c>
      <c r="E36" s="28">
        <v>0.0</v>
      </c>
      <c r="F36" s="28">
        <v>0.0</v>
      </c>
      <c r="G36" s="28">
        <v>4.0</v>
      </c>
      <c r="H36" s="28">
        <v>2.0</v>
      </c>
      <c r="I36" s="28">
        <v>0.0</v>
      </c>
      <c r="J36" s="28">
        <v>0.0</v>
      </c>
      <c r="K36" s="28">
        <v>0.0</v>
      </c>
      <c r="L36" s="28">
        <v>0.0</v>
      </c>
      <c r="M36" s="24">
        <f t="shared" si="2"/>
        <v>5950</v>
      </c>
      <c r="N36" s="25">
        <f t="shared" si="3"/>
        <v>50</v>
      </c>
      <c r="O36" s="31">
        <v>0.0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21">
        <v>30.0</v>
      </c>
      <c r="E37" s="28">
        <v>0.0</v>
      </c>
      <c r="F37" s="28">
        <v>0.0</v>
      </c>
      <c r="G37" s="28">
        <v>4.0</v>
      </c>
      <c r="H37" s="28">
        <v>0.0</v>
      </c>
      <c r="I37" s="28">
        <v>2.0</v>
      </c>
      <c r="J37" s="28">
        <v>0.0</v>
      </c>
      <c r="K37" s="28">
        <v>0.0</v>
      </c>
      <c r="L37" s="28">
        <v>0.0</v>
      </c>
      <c r="M37" s="24">
        <f t="shared" si="2"/>
        <v>5870</v>
      </c>
      <c r="N37" s="25">
        <f t="shared" si="3"/>
        <v>130</v>
      </c>
      <c r="O37" s="31">
        <v>0.0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21">
        <v>31.0</v>
      </c>
      <c r="E38" s="28">
        <v>0.0</v>
      </c>
      <c r="F38" s="28">
        <v>0.0</v>
      </c>
      <c r="G38" s="28">
        <v>4.0</v>
      </c>
      <c r="H38" s="28">
        <v>0.0</v>
      </c>
      <c r="I38" s="28">
        <v>0.0</v>
      </c>
      <c r="J38" s="28">
        <v>2.0</v>
      </c>
      <c r="K38" s="28">
        <v>1.0</v>
      </c>
      <c r="L38" s="28">
        <v>0.0</v>
      </c>
      <c r="M38" s="24">
        <f t="shared" si="2"/>
        <v>5895</v>
      </c>
      <c r="N38" s="25">
        <f t="shared" si="3"/>
        <v>105</v>
      </c>
      <c r="O38" s="31">
        <v>0.0</v>
      </c>
      <c r="P38" s="1"/>
      <c r="Q38" s="1"/>
      <c r="R38" s="30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27">
        <v>32.0</v>
      </c>
      <c r="E39" s="28">
        <v>0.0</v>
      </c>
      <c r="F39" s="28">
        <v>0.0</v>
      </c>
      <c r="G39" s="28">
        <v>4.0</v>
      </c>
      <c r="H39" s="28">
        <v>0.0</v>
      </c>
      <c r="I39" s="28">
        <v>0.0</v>
      </c>
      <c r="J39" s="28">
        <v>2.0</v>
      </c>
      <c r="K39" s="28">
        <v>0.0</v>
      </c>
      <c r="L39" s="28">
        <v>1.0</v>
      </c>
      <c r="M39" s="24">
        <f t="shared" si="2"/>
        <v>5855</v>
      </c>
      <c r="N39" s="25">
        <f t="shared" si="3"/>
        <v>145</v>
      </c>
      <c r="O39" s="31">
        <v>0.0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21">
        <v>33.0</v>
      </c>
      <c r="E40" s="28">
        <v>0.0</v>
      </c>
      <c r="F40" s="28">
        <v>1.0</v>
      </c>
      <c r="G40" s="28">
        <v>3.0</v>
      </c>
      <c r="H40" s="28">
        <v>1.0</v>
      </c>
      <c r="I40" s="28">
        <v>0.0</v>
      </c>
      <c r="J40" s="28">
        <v>0.0</v>
      </c>
      <c r="K40" s="28">
        <v>0.0</v>
      </c>
      <c r="L40" s="28">
        <v>1.0</v>
      </c>
      <c r="M40" s="24">
        <f t="shared" si="2"/>
        <v>5810</v>
      </c>
      <c r="N40" s="25">
        <f t="shared" si="3"/>
        <v>190</v>
      </c>
      <c r="O40" s="31">
        <v>0.0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21">
        <v>34.0</v>
      </c>
      <c r="E41" s="28">
        <v>0.0</v>
      </c>
      <c r="F41" s="28">
        <v>1.0</v>
      </c>
      <c r="G41" s="28">
        <v>3.0</v>
      </c>
      <c r="H41" s="28">
        <v>1.0</v>
      </c>
      <c r="I41" s="28">
        <v>0.0</v>
      </c>
      <c r="J41" s="28">
        <v>0.0</v>
      </c>
      <c r="K41" s="28">
        <v>1.0</v>
      </c>
      <c r="L41" s="28">
        <v>0.0</v>
      </c>
      <c r="M41" s="24">
        <f t="shared" si="2"/>
        <v>5850</v>
      </c>
      <c r="N41" s="25">
        <f t="shared" si="3"/>
        <v>150</v>
      </c>
      <c r="O41" s="31">
        <v>0.0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27">
        <v>35.0</v>
      </c>
      <c r="E42" s="28">
        <v>0.0</v>
      </c>
      <c r="F42" s="28">
        <v>1.0</v>
      </c>
      <c r="G42" s="28">
        <v>3.0</v>
      </c>
      <c r="H42" s="28">
        <v>0.0</v>
      </c>
      <c r="I42" s="28">
        <v>1.0</v>
      </c>
      <c r="J42" s="28">
        <v>0.0</v>
      </c>
      <c r="K42" s="28">
        <v>1.0</v>
      </c>
      <c r="L42" s="28">
        <v>0.0</v>
      </c>
      <c r="M42" s="24">
        <f t="shared" si="2"/>
        <v>5810</v>
      </c>
      <c r="N42" s="25">
        <f t="shared" si="3"/>
        <v>190</v>
      </c>
      <c r="O42" s="31">
        <v>0.0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21">
        <v>36.0</v>
      </c>
      <c r="E43" s="28">
        <v>0.0</v>
      </c>
      <c r="F43" s="28">
        <v>1.0</v>
      </c>
      <c r="G43" s="28">
        <v>3.0</v>
      </c>
      <c r="H43" s="28">
        <v>0.0</v>
      </c>
      <c r="I43" s="28">
        <v>1.0</v>
      </c>
      <c r="J43" s="28">
        <v>0.0</v>
      </c>
      <c r="K43" s="28">
        <v>0.0</v>
      </c>
      <c r="L43" s="28">
        <v>1.0</v>
      </c>
      <c r="M43" s="24">
        <f t="shared" si="2"/>
        <v>5770</v>
      </c>
      <c r="N43" s="25">
        <f t="shared" si="3"/>
        <v>230</v>
      </c>
      <c r="O43" s="31">
        <v>0.0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21">
        <v>37.0</v>
      </c>
      <c r="E44" s="28">
        <v>0.0</v>
      </c>
      <c r="F44" s="28">
        <v>1.0</v>
      </c>
      <c r="G44" s="28">
        <v>3.0</v>
      </c>
      <c r="H44" s="28">
        <v>0.0</v>
      </c>
      <c r="I44" s="28">
        <v>0.0</v>
      </c>
      <c r="J44" s="28">
        <v>1.0</v>
      </c>
      <c r="K44" s="28">
        <v>0.0</v>
      </c>
      <c r="L44" s="28">
        <v>2.0</v>
      </c>
      <c r="M44" s="24">
        <f t="shared" si="2"/>
        <v>5925</v>
      </c>
      <c r="N44" s="25">
        <f t="shared" si="3"/>
        <v>75</v>
      </c>
      <c r="O44" s="31">
        <v>0.0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27">
        <v>38.0</v>
      </c>
      <c r="E45" s="28">
        <v>0.0</v>
      </c>
      <c r="F45" s="28">
        <v>0.0</v>
      </c>
      <c r="G45" s="28">
        <v>0.0</v>
      </c>
      <c r="H45" s="29">
        <v>6.0</v>
      </c>
      <c r="I45" s="28">
        <v>0.0</v>
      </c>
      <c r="J45" s="28">
        <v>0.0</v>
      </c>
      <c r="K45" s="28">
        <v>0.0</v>
      </c>
      <c r="L45" s="28">
        <v>0.0</v>
      </c>
      <c r="M45" s="24">
        <f t="shared" si="2"/>
        <v>5790</v>
      </c>
      <c r="N45" s="25">
        <f t="shared" si="3"/>
        <v>210</v>
      </c>
      <c r="O45" s="31">
        <v>0.0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21">
        <v>39.0</v>
      </c>
      <c r="E46" s="28">
        <v>0.0</v>
      </c>
      <c r="F46" s="28">
        <v>0.0</v>
      </c>
      <c r="G46" s="28">
        <v>0.0</v>
      </c>
      <c r="H46" s="28">
        <v>5.0</v>
      </c>
      <c r="I46" s="28">
        <v>1.0</v>
      </c>
      <c r="J46" s="28">
        <v>0.0</v>
      </c>
      <c r="K46" s="28">
        <v>0.0</v>
      </c>
      <c r="L46" s="28">
        <v>0.0</v>
      </c>
      <c r="M46" s="24">
        <f t="shared" si="2"/>
        <v>5750</v>
      </c>
      <c r="N46" s="25">
        <f t="shared" si="3"/>
        <v>250</v>
      </c>
      <c r="O46" s="31">
        <v>0.0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21">
        <v>40.0</v>
      </c>
      <c r="E47" s="28">
        <v>0.0</v>
      </c>
      <c r="F47" s="28">
        <v>0.0</v>
      </c>
      <c r="G47" s="28">
        <v>0.0</v>
      </c>
      <c r="H47" s="28">
        <v>5.0</v>
      </c>
      <c r="I47" s="28">
        <v>0.0</v>
      </c>
      <c r="J47" s="28">
        <v>1.0</v>
      </c>
      <c r="K47" s="28">
        <v>0.0</v>
      </c>
      <c r="L47" s="28">
        <v>1.0</v>
      </c>
      <c r="M47" s="24">
        <f t="shared" si="2"/>
        <v>5905</v>
      </c>
      <c r="N47" s="25">
        <f t="shared" si="3"/>
        <v>95</v>
      </c>
      <c r="O47" s="31">
        <v>0.0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27">
        <v>41.0</v>
      </c>
      <c r="E48" s="28">
        <v>0.0</v>
      </c>
      <c r="F48" s="28">
        <v>0.0</v>
      </c>
      <c r="G48" s="28">
        <v>0.0</v>
      </c>
      <c r="H48" s="28">
        <v>5.0</v>
      </c>
      <c r="I48" s="28">
        <v>0.0</v>
      </c>
      <c r="J48" s="28">
        <v>1.0</v>
      </c>
      <c r="K48" s="28">
        <v>1.0</v>
      </c>
      <c r="L48" s="28">
        <v>0.0</v>
      </c>
      <c r="M48" s="24">
        <f t="shared" si="2"/>
        <v>5945</v>
      </c>
      <c r="N48" s="25">
        <f t="shared" si="3"/>
        <v>55</v>
      </c>
      <c r="O48" s="31">
        <v>0.0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21">
        <v>42.0</v>
      </c>
      <c r="E49" s="28">
        <v>0.0</v>
      </c>
      <c r="F49" s="28">
        <v>1.0</v>
      </c>
      <c r="G49" s="28">
        <v>0.0</v>
      </c>
      <c r="H49" s="28">
        <v>4.0</v>
      </c>
      <c r="I49" s="28">
        <v>0.0</v>
      </c>
      <c r="J49" s="28">
        <v>0.0</v>
      </c>
      <c r="K49" s="28">
        <v>0.0</v>
      </c>
      <c r="L49" s="28">
        <v>1.0</v>
      </c>
      <c r="M49" s="24">
        <f t="shared" si="2"/>
        <v>5690</v>
      </c>
      <c r="N49" s="25">
        <f t="shared" si="3"/>
        <v>310</v>
      </c>
      <c r="O49" s="31">
        <v>0.0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21">
        <v>43.0</v>
      </c>
      <c r="E50" s="28">
        <v>0.0</v>
      </c>
      <c r="F50" s="28">
        <v>1.0</v>
      </c>
      <c r="G50" s="28">
        <v>0.0</v>
      </c>
      <c r="H50" s="28">
        <v>4.0</v>
      </c>
      <c r="I50" s="28">
        <v>0.0</v>
      </c>
      <c r="J50" s="28">
        <v>0.0</v>
      </c>
      <c r="K50" s="28">
        <v>1.0</v>
      </c>
      <c r="L50" s="28">
        <v>0.0</v>
      </c>
      <c r="M50" s="24">
        <f t="shared" si="2"/>
        <v>5730</v>
      </c>
      <c r="N50" s="25">
        <f t="shared" si="3"/>
        <v>270</v>
      </c>
      <c r="O50" s="31">
        <v>0.0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27">
        <v>44.0</v>
      </c>
      <c r="E51" s="28">
        <v>0.0</v>
      </c>
      <c r="F51" s="28">
        <v>0.0</v>
      </c>
      <c r="G51" s="28">
        <v>2.0</v>
      </c>
      <c r="H51" s="28">
        <v>4.0</v>
      </c>
      <c r="I51" s="28">
        <v>0.0</v>
      </c>
      <c r="J51" s="28">
        <v>0.0</v>
      </c>
      <c r="K51" s="28">
        <v>0.0</v>
      </c>
      <c r="L51" s="28">
        <v>0.0</v>
      </c>
      <c r="M51" s="24">
        <f t="shared" si="2"/>
        <v>5870</v>
      </c>
      <c r="N51" s="25">
        <f t="shared" si="3"/>
        <v>130</v>
      </c>
      <c r="O51" s="31">
        <v>0.0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21">
        <v>45.0</v>
      </c>
      <c r="E52" s="28">
        <v>0.0</v>
      </c>
      <c r="F52" s="28">
        <v>0.0</v>
      </c>
      <c r="G52" s="28">
        <v>0.0</v>
      </c>
      <c r="H52" s="28">
        <v>4.0</v>
      </c>
      <c r="I52" s="28">
        <v>2.0</v>
      </c>
      <c r="J52" s="28">
        <v>0.0</v>
      </c>
      <c r="K52" s="28">
        <v>0.0</v>
      </c>
      <c r="L52" s="28">
        <v>0.0</v>
      </c>
      <c r="M52" s="24">
        <f t="shared" si="2"/>
        <v>5710</v>
      </c>
      <c r="N52" s="25">
        <f t="shared" si="3"/>
        <v>290</v>
      </c>
      <c r="O52" s="31">
        <v>0.0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21">
        <v>46.0</v>
      </c>
      <c r="E53" s="28">
        <v>0.0</v>
      </c>
      <c r="F53" s="28">
        <v>0.0</v>
      </c>
      <c r="G53" s="28">
        <v>0.0</v>
      </c>
      <c r="H53" s="28">
        <v>4.0</v>
      </c>
      <c r="I53" s="28">
        <v>0.0</v>
      </c>
      <c r="J53" s="28">
        <v>2.0</v>
      </c>
      <c r="K53" s="28">
        <v>1.0</v>
      </c>
      <c r="L53" s="28">
        <v>0.0</v>
      </c>
      <c r="M53" s="24">
        <f t="shared" si="2"/>
        <v>5735</v>
      </c>
      <c r="N53" s="25">
        <f t="shared" si="3"/>
        <v>265</v>
      </c>
      <c r="O53" s="31">
        <v>0.0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27">
        <v>47.0</v>
      </c>
      <c r="E54" s="28">
        <v>0.0</v>
      </c>
      <c r="F54" s="28">
        <v>0.0</v>
      </c>
      <c r="G54" s="28">
        <v>0.0</v>
      </c>
      <c r="H54" s="28">
        <v>4.0</v>
      </c>
      <c r="I54" s="28">
        <v>0.0</v>
      </c>
      <c r="J54" s="28">
        <v>2.0</v>
      </c>
      <c r="K54" s="28">
        <v>0.0</v>
      </c>
      <c r="L54" s="28">
        <v>1.0</v>
      </c>
      <c r="M54" s="24">
        <f t="shared" si="2"/>
        <v>5695</v>
      </c>
      <c r="N54" s="25">
        <f t="shared" si="3"/>
        <v>305</v>
      </c>
      <c r="O54" s="31">
        <v>1.0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21">
        <v>48.0</v>
      </c>
      <c r="E55" s="28">
        <v>0.0</v>
      </c>
      <c r="F55" s="28">
        <v>2.0</v>
      </c>
      <c r="G55" s="28">
        <v>0.0</v>
      </c>
      <c r="H55" s="28">
        <v>3.0</v>
      </c>
      <c r="I55" s="28">
        <v>0.0</v>
      </c>
      <c r="J55" s="28">
        <v>0.0</v>
      </c>
      <c r="K55" s="28">
        <v>0.0</v>
      </c>
      <c r="L55" s="28">
        <v>0.0</v>
      </c>
      <c r="M55" s="24">
        <f t="shared" si="2"/>
        <v>5905</v>
      </c>
      <c r="N55" s="25">
        <f t="shared" si="3"/>
        <v>95</v>
      </c>
      <c r="O55" s="31">
        <v>0.0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21">
        <v>49.0</v>
      </c>
      <c r="E56" s="28">
        <v>0.0</v>
      </c>
      <c r="F56" s="28">
        <v>1.0</v>
      </c>
      <c r="G56" s="28">
        <v>1.0</v>
      </c>
      <c r="H56" s="28">
        <v>3.0</v>
      </c>
      <c r="I56" s="28">
        <v>0.0</v>
      </c>
      <c r="J56" s="28">
        <v>0.0</v>
      </c>
      <c r="K56" s="28">
        <v>1.0</v>
      </c>
      <c r="L56" s="28">
        <v>0.0</v>
      </c>
      <c r="M56" s="24">
        <f t="shared" si="2"/>
        <v>5770</v>
      </c>
      <c r="N56" s="25">
        <f t="shared" si="3"/>
        <v>230</v>
      </c>
      <c r="O56" s="31">
        <v>0.0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27">
        <v>50.0</v>
      </c>
      <c r="E57" s="28">
        <v>0.0</v>
      </c>
      <c r="F57" s="28">
        <v>1.0</v>
      </c>
      <c r="G57" s="28">
        <v>1.0</v>
      </c>
      <c r="H57" s="28">
        <v>3.0</v>
      </c>
      <c r="I57" s="28">
        <v>0.0</v>
      </c>
      <c r="J57" s="28">
        <v>0.0</v>
      </c>
      <c r="K57" s="28">
        <v>0.0</v>
      </c>
      <c r="L57" s="28">
        <v>1.0</v>
      </c>
      <c r="M57" s="24">
        <f t="shared" si="2"/>
        <v>5730</v>
      </c>
      <c r="N57" s="25">
        <f t="shared" si="3"/>
        <v>270</v>
      </c>
      <c r="O57" s="31">
        <v>0.0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21">
        <v>51.0</v>
      </c>
      <c r="E58" s="28">
        <v>0.0</v>
      </c>
      <c r="F58" s="28">
        <v>0.0</v>
      </c>
      <c r="G58" s="28">
        <v>0.0</v>
      </c>
      <c r="H58" s="28">
        <v>3.0</v>
      </c>
      <c r="I58" s="28">
        <v>2.0</v>
      </c>
      <c r="J58" s="28">
        <v>1.0</v>
      </c>
      <c r="K58" s="28">
        <v>0.0</v>
      </c>
      <c r="L58" s="28">
        <v>1.0</v>
      </c>
      <c r="M58" s="24">
        <f t="shared" si="2"/>
        <v>5825</v>
      </c>
      <c r="N58" s="25">
        <f t="shared" si="3"/>
        <v>175</v>
      </c>
      <c r="O58" s="31">
        <v>0.0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21">
        <v>52.0</v>
      </c>
      <c r="E59" s="28">
        <v>0.0</v>
      </c>
      <c r="F59" s="28">
        <v>0.0</v>
      </c>
      <c r="G59" s="28">
        <v>0.0</v>
      </c>
      <c r="H59" s="28">
        <v>3.0</v>
      </c>
      <c r="I59" s="28">
        <v>2.0</v>
      </c>
      <c r="J59" s="28">
        <v>1.0</v>
      </c>
      <c r="K59" s="28">
        <v>1.0</v>
      </c>
      <c r="L59" s="28">
        <v>0.0</v>
      </c>
      <c r="M59" s="24">
        <f t="shared" si="2"/>
        <v>5865</v>
      </c>
      <c r="N59" s="25">
        <f t="shared" si="3"/>
        <v>135</v>
      </c>
      <c r="O59" s="31">
        <v>0.0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27">
        <v>53.0</v>
      </c>
      <c r="E60" s="28">
        <v>0.0</v>
      </c>
      <c r="F60" s="28">
        <v>0.0</v>
      </c>
      <c r="G60" s="28">
        <v>0.0</v>
      </c>
      <c r="H60" s="28">
        <v>0.0</v>
      </c>
      <c r="I60" s="29">
        <v>6.0</v>
      </c>
      <c r="J60" s="28">
        <v>0.0</v>
      </c>
      <c r="K60" s="28">
        <v>1.0</v>
      </c>
      <c r="L60" s="28">
        <v>0.0</v>
      </c>
      <c r="M60" s="24">
        <f t="shared" si="2"/>
        <v>5915</v>
      </c>
      <c r="N60" s="25">
        <f t="shared" si="3"/>
        <v>85</v>
      </c>
      <c r="O60" s="31">
        <v>0.0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21">
        <v>54.0</v>
      </c>
      <c r="E61" s="28">
        <v>0.0</v>
      </c>
      <c r="F61" s="28">
        <v>0.0</v>
      </c>
      <c r="G61" s="28">
        <v>0.0</v>
      </c>
      <c r="H61" s="28">
        <v>0.0</v>
      </c>
      <c r="I61" s="28">
        <v>6.0</v>
      </c>
      <c r="J61" s="28">
        <v>0.0</v>
      </c>
      <c r="K61" s="28">
        <v>0.0</v>
      </c>
      <c r="L61" s="28">
        <v>1.0</v>
      </c>
      <c r="M61" s="24">
        <f t="shared" si="2"/>
        <v>5875</v>
      </c>
      <c r="N61" s="25">
        <f t="shared" si="3"/>
        <v>125</v>
      </c>
      <c r="O61" s="31">
        <v>0.0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21">
        <v>55.0</v>
      </c>
      <c r="E62" s="28">
        <v>0.0</v>
      </c>
      <c r="F62" s="28">
        <v>0.0</v>
      </c>
      <c r="G62" s="28">
        <v>0.0</v>
      </c>
      <c r="H62" s="28">
        <v>1.0</v>
      </c>
      <c r="I62" s="28">
        <v>5.0</v>
      </c>
      <c r="J62" s="28">
        <v>0.0</v>
      </c>
      <c r="K62" s="28">
        <v>1.0</v>
      </c>
      <c r="L62" s="28">
        <v>0.0</v>
      </c>
      <c r="M62" s="24">
        <f t="shared" si="2"/>
        <v>5955</v>
      </c>
      <c r="N62" s="25">
        <f t="shared" si="3"/>
        <v>45</v>
      </c>
      <c r="O62" s="31">
        <v>0.0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27">
        <v>56.0</v>
      </c>
      <c r="E63" s="28">
        <v>0.0</v>
      </c>
      <c r="F63" s="28">
        <v>0.0</v>
      </c>
      <c r="G63" s="28">
        <v>0.0</v>
      </c>
      <c r="H63" s="28">
        <v>1.0</v>
      </c>
      <c r="I63" s="28">
        <v>5.0</v>
      </c>
      <c r="J63" s="28">
        <v>0.0</v>
      </c>
      <c r="K63" s="28">
        <v>0.0</v>
      </c>
      <c r="L63" s="28">
        <v>1.0</v>
      </c>
      <c r="M63" s="24">
        <f t="shared" si="2"/>
        <v>5915</v>
      </c>
      <c r="N63" s="25">
        <f t="shared" si="3"/>
        <v>85</v>
      </c>
      <c r="O63" s="31">
        <v>0.0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21">
        <v>57.0</v>
      </c>
      <c r="E64" s="28">
        <v>0.0</v>
      </c>
      <c r="F64" s="28">
        <v>0.0</v>
      </c>
      <c r="G64" s="28">
        <v>0.0</v>
      </c>
      <c r="H64" s="28">
        <v>0.0</v>
      </c>
      <c r="I64" s="28">
        <v>5.0</v>
      </c>
      <c r="J64" s="28">
        <v>0.0</v>
      </c>
      <c r="K64" s="28">
        <v>0.0</v>
      </c>
      <c r="L64" s="28">
        <v>4.0</v>
      </c>
      <c r="M64" s="24">
        <f t="shared" si="2"/>
        <v>5925</v>
      </c>
      <c r="N64" s="25">
        <f t="shared" si="3"/>
        <v>75</v>
      </c>
      <c r="O64" s="31">
        <v>0.0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21">
        <v>58.0</v>
      </c>
      <c r="E65" s="28">
        <v>0.0</v>
      </c>
      <c r="F65" s="28">
        <v>0.0</v>
      </c>
      <c r="G65" s="28">
        <v>0.0</v>
      </c>
      <c r="H65" s="28">
        <v>0.0</v>
      </c>
      <c r="I65" s="28">
        <v>5.0</v>
      </c>
      <c r="J65" s="28">
        <v>0.0</v>
      </c>
      <c r="K65" s="28">
        <v>3.0</v>
      </c>
      <c r="L65" s="28">
        <v>0.0</v>
      </c>
      <c r="M65" s="24">
        <f t="shared" si="2"/>
        <v>5720</v>
      </c>
      <c r="N65" s="25">
        <f t="shared" si="3"/>
        <v>280</v>
      </c>
      <c r="O65" s="31">
        <v>0.0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27">
        <v>59.0</v>
      </c>
      <c r="E66" s="28">
        <v>0.0</v>
      </c>
      <c r="F66" s="28">
        <v>0.0</v>
      </c>
      <c r="G66" s="28">
        <v>0.0</v>
      </c>
      <c r="H66" s="28">
        <v>0.0</v>
      </c>
      <c r="I66" s="28">
        <v>5.0</v>
      </c>
      <c r="J66" s="28">
        <v>1.0</v>
      </c>
      <c r="K66" s="28">
        <v>1.0</v>
      </c>
      <c r="L66" s="28">
        <v>0.0</v>
      </c>
      <c r="M66" s="24">
        <f t="shared" si="2"/>
        <v>5745</v>
      </c>
      <c r="N66" s="25">
        <f t="shared" si="3"/>
        <v>255</v>
      </c>
      <c r="O66" s="31">
        <v>0.0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21">
        <v>60.0</v>
      </c>
      <c r="E67" s="28">
        <v>0.0</v>
      </c>
      <c r="F67" s="28">
        <v>0.0</v>
      </c>
      <c r="G67" s="28">
        <v>0.0</v>
      </c>
      <c r="H67" s="28">
        <v>0.0</v>
      </c>
      <c r="I67" s="28">
        <v>5.0</v>
      </c>
      <c r="J67" s="28">
        <v>1.0</v>
      </c>
      <c r="K67" s="28">
        <v>0.0</v>
      </c>
      <c r="L67" s="28">
        <v>1.0</v>
      </c>
      <c r="M67" s="24">
        <f t="shared" si="2"/>
        <v>5705</v>
      </c>
      <c r="N67" s="25">
        <f t="shared" si="3"/>
        <v>295</v>
      </c>
      <c r="O67" s="31">
        <v>0.0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21">
        <v>61.0</v>
      </c>
      <c r="E68" s="28">
        <v>0.0</v>
      </c>
      <c r="F68" s="28">
        <v>1.0</v>
      </c>
      <c r="G68" s="28">
        <v>0.0</v>
      </c>
      <c r="H68" s="28">
        <v>0.0</v>
      </c>
      <c r="I68" s="28">
        <v>4.0</v>
      </c>
      <c r="J68" s="28">
        <v>1.0</v>
      </c>
      <c r="K68" s="28">
        <v>0.0</v>
      </c>
      <c r="L68" s="28">
        <v>0.0</v>
      </c>
      <c r="M68" s="24">
        <f t="shared" si="2"/>
        <v>5960</v>
      </c>
      <c r="N68" s="25">
        <f t="shared" si="3"/>
        <v>40</v>
      </c>
      <c r="O68" s="31">
        <v>0.0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27">
        <v>62.0</v>
      </c>
      <c r="E69" s="28">
        <v>0.0</v>
      </c>
      <c r="F69" s="28">
        <v>1.0</v>
      </c>
      <c r="G69" s="28">
        <v>0.0</v>
      </c>
      <c r="H69" s="28">
        <v>0.0</v>
      </c>
      <c r="I69" s="28">
        <v>4.0</v>
      </c>
      <c r="J69" s="28">
        <v>0.0</v>
      </c>
      <c r="K69" s="28">
        <v>1.0</v>
      </c>
      <c r="L69" s="28">
        <v>1.0</v>
      </c>
      <c r="M69" s="24">
        <f t="shared" si="2"/>
        <v>5895</v>
      </c>
      <c r="N69" s="25">
        <f t="shared" si="3"/>
        <v>105</v>
      </c>
      <c r="O69" s="31">
        <v>0.0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21">
        <v>63.0</v>
      </c>
      <c r="E70" s="28">
        <v>0.0</v>
      </c>
      <c r="F70" s="28">
        <v>0.0</v>
      </c>
      <c r="G70" s="28">
        <v>1.0</v>
      </c>
      <c r="H70" s="28">
        <v>0.0</v>
      </c>
      <c r="I70" s="28">
        <v>4.0</v>
      </c>
      <c r="J70" s="28">
        <v>1.0</v>
      </c>
      <c r="K70" s="28">
        <v>1.0</v>
      </c>
      <c r="L70" s="28">
        <v>0.0</v>
      </c>
      <c r="M70" s="24">
        <f t="shared" si="2"/>
        <v>5825</v>
      </c>
      <c r="N70" s="25">
        <f t="shared" si="3"/>
        <v>175</v>
      </c>
      <c r="O70" s="31">
        <v>0.0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21">
        <v>64.0</v>
      </c>
      <c r="E71" s="28">
        <v>0.0</v>
      </c>
      <c r="F71" s="28">
        <v>0.0</v>
      </c>
      <c r="G71" s="28">
        <v>1.0</v>
      </c>
      <c r="H71" s="28">
        <v>0.0</v>
      </c>
      <c r="I71" s="28">
        <v>4.0</v>
      </c>
      <c r="J71" s="28">
        <v>1.0</v>
      </c>
      <c r="K71" s="28">
        <v>0.0</v>
      </c>
      <c r="L71" s="28">
        <v>1.0</v>
      </c>
      <c r="M71" s="24">
        <f t="shared" si="2"/>
        <v>5785</v>
      </c>
      <c r="N71" s="25">
        <f t="shared" si="3"/>
        <v>215</v>
      </c>
      <c r="O71" s="31">
        <v>0.0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27">
        <v>65.0</v>
      </c>
      <c r="E72" s="28">
        <v>0.0</v>
      </c>
      <c r="F72" s="28">
        <v>1.0</v>
      </c>
      <c r="G72" s="28">
        <v>0.0</v>
      </c>
      <c r="H72" s="28">
        <v>0.0</v>
      </c>
      <c r="I72" s="28">
        <v>3.0</v>
      </c>
      <c r="J72" s="28">
        <v>2.0</v>
      </c>
      <c r="K72" s="28">
        <v>0.0</v>
      </c>
      <c r="L72" s="28">
        <v>0.0</v>
      </c>
      <c r="M72" s="24">
        <f t="shared" si="2"/>
        <v>5790</v>
      </c>
      <c r="N72" s="25">
        <f t="shared" si="3"/>
        <v>210</v>
      </c>
      <c r="O72" s="31">
        <v>0.0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21">
        <v>66.0</v>
      </c>
      <c r="E73" s="28">
        <v>0.0</v>
      </c>
      <c r="F73" s="28">
        <v>1.0</v>
      </c>
      <c r="G73" s="28">
        <v>0.0</v>
      </c>
      <c r="H73" s="28">
        <v>0.0</v>
      </c>
      <c r="I73" s="28">
        <v>3.0</v>
      </c>
      <c r="J73" s="28">
        <v>0.0</v>
      </c>
      <c r="K73" s="28">
        <v>4.0</v>
      </c>
      <c r="L73" s="28">
        <v>0.0</v>
      </c>
      <c r="M73" s="24">
        <f t="shared" si="2"/>
        <v>5740</v>
      </c>
      <c r="N73" s="25">
        <f t="shared" si="3"/>
        <v>260</v>
      </c>
      <c r="O73" s="31">
        <v>0.0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21">
        <v>67.0</v>
      </c>
      <c r="E74" s="28">
        <v>0.0</v>
      </c>
      <c r="F74" s="28">
        <v>1.0</v>
      </c>
      <c r="G74" s="28">
        <v>0.0</v>
      </c>
      <c r="H74" s="28">
        <v>0.0</v>
      </c>
      <c r="I74" s="28">
        <v>3.0</v>
      </c>
      <c r="J74" s="28">
        <v>0.0</v>
      </c>
      <c r="K74" s="28">
        <v>0.0</v>
      </c>
      <c r="L74" s="28">
        <v>5.0</v>
      </c>
      <c r="M74" s="24">
        <f t="shared" si="2"/>
        <v>5905</v>
      </c>
      <c r="N74" s="25">
        <f t="shared" si="3"/>
        <v>95</v>
      </c>
      <c r="O74" s="31">
        <v>0.0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27">
        <v>68.0</v>
      </c>
      <c r="E75" s="28">
        <v>0.0</v>
      </c>
      <c r="F75" s="28">
        <v>0.0</v>
      </c>
      <c r="G75" s="28">
        <v>0.0</v>
      </c>
      <c r="H75" s="28">
        <v>0.0</v>
      </c>
      <c r="I75" s="28">
        <v>0.0</v>
      </c>
      <c r="J75" s="29">
        <v>7.0</v>
      </c>
      <c r="K75" s="28">
        <v>1.0</v>
      </c>
      <c r="L75" s="28">
        <v>1.0</v>
      </c>
      <c r="M75" s="24">
        <f t="shared" si="2"/>
        <v>5975</v>
      </c>
      <c r="N75" s="25">
        <f t="shared" si="3"/>
        <v>25</v>
      </c>
      <c r="O75" s="31">
        <v>1.0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21">
        <v>69.0</v>
      </c>
      <c r="E76" s="28">
        <v>0.0</v>
      </c>
      <c r="F76" s="28">
        <v>0.0</v>
      </c>
      <c r="G76" s="28">
        <v>0.0</v>
      </c>
      <c r="H76" s="28">
        <v>0.0</v>
      </c>
      <c r="I76" s="28">
        <v>0.0</v>
      </c>
      <c r="J76" s="28">
        <v>6.0</v>
      </c>
      <c r="K76" s="28">
        <v>4.0</v>
      </c>
      <c r="L76" s="28">
        <v>0.0</v>
      </c>
      <c r="M76" s="24">
        <f t="shared" si="2"/>
        <v>5990</v>
      </c>
      <c r="N76" s="25">
        <f t="shared" si="3"/>
        <v>10</v>
      </c>
      <c r="O76" s="31">
        <v>0.0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21">
        <v>70.0</v>
      </c>
      <c r="E77" s="28">
        <v>0.0</v>
      </c>
      <c r="F77" s="28">
        <v>0.0</v>
      </c>
      <c r="G77" s="28">
        <v>0.0</v>
      </c>
      <c r="H77" s="28">
        <v>0.0</v>
      </c>
      <c r="I77" s="28">
        <v>0.0</v>
      </c>
      <c r="J77" s="28">
        <v>6.0</v>
      </c>
      <c r="K77" s="28">
        <v>0.0</v>
      </c>
      <c r="L77" s="28">
        <v>4.0</v>
      </c>
      <c r="M77" s="24">
        <f t="shared" si="2"/>
        <v>5830</v>
      </c>
      <c r="N77" s="25">
        <f t="shared" si="3"/>
        <v>170</v>
      </c>
      <c r="O77" s="31">
        <v>2.0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27">
        <v>71.0</v>
      </c>
      <c r="E78" s="28">
        <v>0.0</v>
      </c>
      <c r="F78" s="28">
        <v>0.0</v>
      </c>
      <c r="G78" s="28">
        <v>1.0</v>
      </c>
      <c r="H78" s="28">
        <v>0.0</v>
      </c>
      <c r="I78" s="28">
        <v>0.0</v>
      </c>
      <c r="J78" s="28">
        <v>6.0</v>
      </c>
      <c r="K78" s="28">
        <v>1.0</v>
      </c>
      <c r="L78" s="28">
        <v>0.0</v>
      </c>
      <c r="M78" s="24">
        <f t="shared" si="2"/>
        <v>5900</v>
      </c>
      <c r="N78" s="25">
        <f t="shared" si="3"/>
        <v>100</v>
      </c>
      <c r="O78" s="31">
        <v>0.0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21">
        <v>72.0</v>
      </c>
      <c r="E79" s="28">
        <v>0.0</v>
      </c>
      <c r="F79" s="28">
        <v>1.0</v>
      </c>
      <c r="G79" s="28">
        <v>0.0</v>
      </c>
      <c r="H79" s="28">
        <v>0.0</v>
      </c>
      <c r="I79" s="28">
        <v>0.0</v>
      </c>
      <c r="J79" s="28">
        <v>5.0</v>
      </c>
      <c r="K79" s="28">
        <v>1.0</v>
      </c>
      <c r="L79" s="28">
        <v>1.0</v>
      </c>
      <c r="M79" s="24">
        <f t="shared" si="2"/>
        <v>5970</v>
      </c>
      <c r="N79" s="25">
        <f t="shared" si="3"/>
        <v>30</v>
      </c>
      <c r="O79" s="31">
        <v>0.0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21">
        <v>73.0</v>
      </c>
      <c r="E80" s="28">
        <v>0.0</v>
      </c>
      <c r="F80" s="28">
        <v>1.0</v>
      </c>
      <c r="G80" s="28">
        <v>0.0</v>
      </c>
      <c r="H80" s="28">
        <v>0.0</v>
      </c>
      <c r="I80" s="28">
        <v>0.0</v>
      </c>
      <c r="J80" s="28">
        <v>4.0</v>
      </c>
      <c r="K80" s="28">
        <v>4.0</v>
      </c>
      <c r="L80" s="28">
        <v>0.0</v>
      </c>
      <c r="M80" s="24">
        <f t="shared" si="2"/>
        <v>5985</v>
      </c>
      <c r="N80" s="25">
        <f t="shared" si="3"/>
        <v>15</v>
      </c>
      <c r="O80" s="31">
        <v>0.0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27">
        <v>74.0</v>
      </c>
      <c r="E81" s="28">
        <v>0.0</v>
      </c>
      <c r="F81" s="28">
        <v>0.0</v>
      </c>
      <c r="G81" s="28">
        <v>1.0</v>
      </c>
      <c r="H81" s="28">
        <v>1.0</v>
      </c>
      <c r="I81" s="28">
        <v>1.0</v>
      </c>
      <c r="J81" s="28">
        <v>4.0</v>
      </c>
      <c r="K81" s="28">
        <v>0.0</v>
      </c>
      <c r="L81" s="28">
        <v>0.0</v>
      </c>
      <c r="M81" s="24">
        <f t="shared" si="2"/>
        <v>5915</v>
      </c>
      <c r="N81" s="25">
        <f t="shared" si="3"/>
        <v>85</v>
      </c>
      <c r="O81" s="31">
        <v>0.0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21">
        <v>75.0</v>
      </c>
      <c r="E82" s="28">
        <v>0.0</v>
      </c>
      <c r="F82" s="28">
        <v>0.0</v>
      </c>
      <c r="G82" s="28">
        <v>0.0</v>
      </c>
      <c r="H82" s="28">
        <v>0.0</v>
      </c>
      <c r="I82" s="28">
        <v>0.0</v>
      </c>
      <c r="J82" s="28">
        <v>0.0</v>
      </c>
      <c r="K82" s="29">
        <v>16.0</v>
      </c>
      <c r="L82" s="28">
        <v>0.0</v>
      </c>
      <c r="M82" s="24">
        <f t="shared" si="2"/>
        <v>5840</v>
      </c>
      <c r="N82" s="25">
        <f t="shared" si="3"/>
        <v>160</v>
      </c>
      <c r="O82" s="31">
        <v>0.0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21">
        <v>76.0</v>
      </c>
      <c r="E83" s="28">
        <v>0.0</v>
      </c>
      <c r="F83" s="28">
        <v>0.0</v>
      </c>
      <c r="G83" s="28">
        <v>0.0</v>
      </c>
      <c r="H83" s="28">
        <v>0.0</v>
      </c>
      <c r="I83" s="28">
        <v>0.0</v>
      </c>
      <c r="J83" s="28">
        <v>0.0</v>
      </c>
      <c r="K83" s="28">
        <v>15.0</v>
      </c>
      <c r="L83" s="28">
        <v>1.0</v>
      </c>
      <c r="M83" s="24">
        <f t="shared" si="2"/>
        <v>5800</v>
      </c>
      <c r="N83" s="25">
        <f t="shared" si="3"/>
        <v>200</v>
      </c>
      <c r="O83" s="31">
        <v>0.0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27">
        <v>77.0</v>
      </c>
      <c r="E84" s="28">
        <v>0.0</v>
      </c>
      <c r="F84" s="28">
        <v>0.0</v>
      </c>
      <c r="G84" s="28">
        <v>0.0</v>
      </c>
      <c r="H84" s="28">
        <v>0.0</v>
      </c>
      <c r="I84" s="28">
        <v>0.0</v>
      </c>
      <c r="J84" s="28">
        <v>0.0</v>
      </c>
      <c r="K84" s="28">
        <v>14.0</v>
      </c>
      <c r="L84" s="28">
        <v>2.0</v>
      </c>
      <c r="M84" s="24">
        <f t="shared" si="2"/>
        <v>5760</v>
      </c>
      <c r="N84" s="25">
        <f t="shared" si="3"/>
        <v>240</v>
      </c>
      <c r="O84" s="31">
        <v>0.0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21">
        <v>78.0</v>
      </c>
      <c r="E85" s="28">
        <v>0.0</v>
      </c>
      <c r="F85" s="28">
        <v>0.0</v>
      </c>
      <c r="G85" s="28">
        <v>0.0</v>
      </c>
      <c r="H85" s="28">
        <v>0.0</v>
      </c>
      <c r="I85" s="28">
        <v>0.0</v>
      </c>
      <c r="J85" s="28">
        <v>0.0</v>
      </c>
      <c r="K85" s="28">
        <v>13.0</v>
      </c>
      <c r="L85" s="28">
        <v>3.0</v>
      </c>
      <c r="M85" s="24">
        <f t="shared" si="2"/>
        <v>5720</v>
      </c>
      <c r="N85" s="25">
        <f t="shared" si="3"/>
        <v>280</v>
      </c>
      <c r="O85" s="31">
        <v>0.0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21">
        <v>79.0</v>
      </c>
      <c r="E86" s="28">
        <v>0.0</v>
      </c>
      <c r="F86" s="28">
        <v>1.0</v>
      </c>
      <c r="G86" s="28">
        <v>0.0</v>
      </c>
      <c r="H86" s="28">
        <v>0.0</v>
      </c>
      <c r="I86" s="28">
        <v>0.0</v>
      </c>
      <c r="J86" s="28">
        <v>0.0</v>
      </c>
      <c r="K86" s="28">
        <v>12.0</v>
      </c>
      <c r="L86" s="28">
        <v>0.0</v>
      </c>
      <c r="M86" s="24">
        <f t="shared" si="2"/>
        <v>5885</v>
      </c>
      <c r="N86" s="25">
        <f t="shared" si="3"/>
        <v>115</v>
      </c>
      <c r="O86" s="31">
        <v>0.0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21">
        <v>80.0</v>
      </c>
      <c r="E87" s="28">
        <v>0.0</v>
      </c>
      <c r="F87" s="28">
        <v>1.0</v>
      </c>
      <c r="G87" s="28">
        <v>0.0</v>
      </c>
      <c r="H87" s="28">
        <v>0.0</v>
      </c>
      <c r="I87" s="28">
        <v>0.0</v>
      </c>
      <c r="J87" s="28">
        <v>0.0</v>
      </c>
      <c r="K87" s="28">
        <v>12.0</v>
      </c>
      <c r="L87" s="28">
        <v>0.0</v>
      </c>
      <c r="M87" s="24">
        <f t="shared" si="2"/>
        <v>5885</v>
      </c>
      <c r="N87" s="25">
        <f t="shared" si="3"/>
        <v>115</v>
      </c>
      <c r="O87" s="31">
        <v>0.0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27">
        <v>81.0</v>
      </c>
      <c r="E88" s="28">
        <v>0.0</v>
      </c>
      <c r="F88" s="28">
        <v>0.0</v>
      </c>
      <c r="G88" s="28">
        <v>1.0</v>
      </c>
      <c r="H88" s="28">
        <v>0.0</v>
      </c>
      <c r="I88" s="28">
        <v>0.0</v>
      </c>
      <c r="J88" s="28">
        <v>0.0</v>
      </c>
      <c r="K88" s="28">
        <v>12.0</v>
      </c>
      <c r="L88" s="28">
        <v>1.0</v>
      </c>
      <c r="M88" s="24">
        <f t="shared" si="2"/>
        <v>5710</v>
      </c>
      <c r="N88" s="25">
        <f t="shared" si="3"/>
        <v>290</v>
      </c>
      <c r="O88" s="31">
        <v>0.0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21">
        <v>82.0</v>
      </c>
      <c r="E89" s="28">
        <v>0.0</v>
      </c>
      <c r="F89" s="28">
        <v>1.0</v>
      </c>
      <c r="G89" s="28">
        <v>0.0</v>
      </c>
      <c r="H89" s="28">
        <v>0.0</v>
      </c>
      <c r="I89" s="28">
        <v>0.0</v>
      </c>
      <c r="J89" s="28">
        <v>0.0</v>
      </c>
      <c r="K89" s="28">
        <v>11.0</v>
      </c>
      <c r="L89" s="28">
        <v>1.0</v>
      </c>
      <c r="M89" s="24">
        <f t="shared" si="2"/>
        <v>5845</v>
      </c>
      <c r="N89" s="25">
        <f t="shared" si="3"/>
        <v>155</v>
      </c>
      <c r="O89" s="31">
        <v>0.0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21">
        <v>83.0</v>
      </c>
      <c r="E90" s="28">
        <v>0.0</v>
      </c>
      <c r="F90" s="28">
        <v>0.0</v>
      </c>
      <c r="G90" s="28">
        <v>1.0</v>
      </c>
      <c r="H90" s="28">
        <v>0.0</v>
      </c>
      <c r="I90" s="28">
        <v>0.0</v>
      </c>
      <c r="J90" s="28">
        <v>1.0</v>
      </c>
      <c r="K90" s="28">
        <v>11.0</v>
      </c>
      <c r="L90" s="28">
        <v>0.0</v>
      </c>
      <c r="M90" s="24">
        <f t="shared" si="2"/>
        <v>5775</v>
      </c>
      <c r="N90" s="25">
        <f t="shared" si="3"/>
        <v>225</v>
      </c>
      <c r="O90" s="31">
        <v>0.0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21">
        <v>84.0</v>
      </c>
      <c r="E91" s="28">
        <v>0.0</v>
      </c>
      <c r="F91" s="28">
        <v>1.0</v>
      </c>
      <c r="G91" s="28">
        <v>0.0</v>
      </c>
      <c r="H91" s="28">
        <v>0.0</v>
      </c>
      <c r="I91" s="28">
        <v>0.0</v>
      </c>
      <c r="J91" s="28">
        <v>1.0</v>
      </c>
      <c r="K91" s="28">
        <v>10.0</v>
      </c>
      <c r="L91" s="28">
        <v>0.0</v>
      </c>
      <c r="M91" s="24">
        <f t="shared" si="2"/>
        <v>5910</v>
      </c>
      <c r="N91" s="25">
        <f t="shared" si="3"/>
        <v>90</v>
      </c>
      <c r="O91" s="31">
        <v>0.0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27">
        <v>85.0</v>
      </c>
      <c r="E92" s="28">
        <v>0.0</v>
      </c>
      <c r="F92" s="28">
        <v>0.0</v>
      </c>
      <c r="G92" s="28">
        <v>1.0</v>
      </c>
      <c r="H92" s="28">
        <v>0.0</v>
      </c>
      <c r="I92" s="28">
        <v>0.0</v>
      </c>
      <c r="J92" s="28">
        <v>0.0</v>
      </c>
      <c r="K92" s="28">
        <v>10.0</v>
      </c>
      <c r="L92" s="28">
        <v>4.0</v>
      </c>
      <c r="M92" s="24">
        <f t="shared" si="2"/>
        <v>5955</v>
      </c>
      <c r="N92" s="25">
        <f t="shared" si="3"/>
        <v>45</v>
      </c>
      <c r="O92" s="31">
        <v>0.0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21">
        <v>86.0</v>
      </c>
      <c r="E93" s="28">
        <v>0.0</v>
      </c>
      <c r="F93" s="28">
        <v>1.0</v>
      </c>
      <c r="G93" s="28">
        <v>1.0</v>
      </c>
      <c r="H93" s="28">
        <v>0.0</v>
      </c>
      <c r="I93" s="28">
        <v>0.0</v>
      </c>
      <c r="J93" s="28">
        <v>0.0</v>
      </c>
      <c r="K93" s="28">
        <v>9.0</v>
      </c>
      <c r="L93" s="28">
        <v>0.0</v>
      </c>
      <c r="M93" s="24">
        <f t="shared" si="2"/>
        <v>5795</v>
      </c>
      <c r="N93" s="25">
        <f t="shared" si="3"/>
        <v>205</v>
      </c>
      <c r="O93" s="31">
        <v>0.0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21">
        <v>87.0</v>
      </c>
      <c r="E94" s="28">
        <v>0.0</v>
      </c>
      <c r="F94" s="28">
        <v>1.0</v>
      </c>
      <c r="G94" s="28">
        <v>0.0</v>
      </c>
      <c r="H94" s="28">
        <v>1.0</v>
      </c>
      <c r="I94" s="28">
        <v>0.0</v>
      </c>
      <c r="J94" s="28">
        <v>0.0</v>
      </c>
      <c r="K94" s="28">
        <v>9.0</v>
      </c>
      <c r="L94" s="28">
        <v>0.0</v>
      </c>
      <c r="M94" s="24">
        <f t="shared" si="2"/>
        <v>5755</v>
      </c>
      <c r="N94" s="25">
        <f t="shared" si="3"/>
        <v>245</v>
      </c>
      <c r="O94" s="31">
        <v>0.0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21">
        <v>88.0</v>
      </c>
      <c r="E95" s="28">
        <v>0.0</v>
      </c>
      <c r="F95" s="28">
        <v>1.0</v>
      </c>
      <c r="G95" s="28">
        <v>1.0</v>
      </c>
      <c r="H95" s="28">
        <v>0.0</v>
      </c>
      <c r="I95" s="28">
        <v>0.0</v>
      </c>
      <c r="J95" s="28">
        <v>0.0</v>
      </c>
      <c r="K95" s="28">
        <v>8.0</v>
      </c>
      <c r="L95" s="28">
        <v>1.0</v>
      </c>
      <c r="M95" s="24">
        <f t="shared" si="2"/>
        <v>5755</v>
      </c>
      <c r="N95" s="25">
        <f t="shared" si="3"/>
        <v>245</v>
      </c>
      <c r="O95" s="31">
        <v>0.0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27">
        <v>89.0</v>
      </c>
      <c r="E96" s="28">
        <v>0.0</v>
      </c>
      <c r="F96" s="28">
        <v>1.0</v>
      </c>
      <c r="G96" s="28">
        <v>1.0</v>
      </c>
      <c r="H96" s="28">
        <v>0.0</v>
      </c>
      <c r="I96" s="28">
        <v>0.0</v>
      </c>
      <c r="J96" s="28">
        <v>1.0</v>
      </c>
      <c r="K96" s="28">
        <v>7.0</v>
      </c>
      <c r="L96" s="28">
        <v>0.0</v>
      </c>
      <c r="M96" s="24">
        <f t="shared" si="2"/>
        <v>5820</v>
      </c>
      <c r="N96" s="25">
        <f t="shared" si="3"/>
        <v>180</v>
      </c>
      <c r="O96" s="31">
        <v>0.0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21">
        <v>90.0</v>
      </c>
      <c r="E97" s="28">
        <v>0.0</v>
      </c>
      <c r="F97" s="28">
        <v>1.0</v>
      </c>
      <c r="G97" s="28">
        <v>1.0</v>
      </c>
      <c r="H97" s="28">
        <v>1.0</v>
      </c>
      <c r="I97" s="28">
        <v>0.0</v>
      </c>
      <c r="J97" s="28">
        <v>0.0</v>
      </c>
      <c r="K97" s="28">
        <v>6.0</v>
      </c>
      <c r="L97" s="28">
        <v>1.0</v>
      </c>
      <c r="M97" s="24">
        <f t="shared" si="2"/>
        <v>5990</v>
      </c>
      <c r="N97" s="25">
        <f t="shared" si="3"/>
        <v>10</v>
      </c>
      <c r="O97" s="31">
        <v>0.0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21">
        <v>91.0</v>
      </c>
      <c r="E98" s="28">
        <v>0.0</v>
      </c>
      <c r="F98" s="28">
        <v>1.0</v>
      </c>
      <c r="G98" s="28">
        <v>1.0</v>
      </c>
      <c r="H98" s="28">
        <v>1.0</v>
      </c>
      <c r="I98" s="28">
        <v>0.0</v>
      </c>
      <c r="J98" s="28">
        <v>0.0</v>
      </c>
      <c r="K98" s="28">
        <v>5.0</v>
      </c>
      <c r="L98" s="28">
        <v>2.0</v>
      </c>
      <c r="M98" s="24">
        <f t="shared" si="2"/>
        <v>5950</v>
      </c>
      <c r="N98" s="25">
        <f t="shared" si="3"/>
        <v>50</v>
      </c>
      <c r="O98" s="31">
        <v>0.0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21">
        <v>92.0</v>
      </c>
      <c r="E99" s="28">
        <v>0.0</v>
      </c>
      <c r="F99" s="28">
        <v>0.0</v>
      </c>
      <c r="G99" s="28">
        <v>0.0</v>
      </c>
      <c r="H99" s="28">
        <v>0.0</v>
      </c>
      <c r="I99" s="28">
        <v>0.0</v>
      </c>
      <c r="J99" s="28">
        <v>0.0</v>
      </c>
      <c r="K99" s="28">
        <v>0.0</v>
      </c>
      <c r="L99" s="29">
        <v>18.0</v>
      </c>
      <c r="M99" s="24">
        <f t="shared" si="2"/>
        <v>5850</v>
      </c>
      <c r="N99" s="25">
        <f t="shared" si="3"/>
        <v>150</v>
      </c>
      <c r="O99" s="31">
        <v>0.0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21">
        <v>93.0</v>
      </c>
      <c r="E100" s="28">
        <v>0.0</v>
      </c>
      <c r="F100" s="28">
        <v>0.0</v>
      </c>
      <c r="G100" s="28">
        <v>0.0</v>
      </c>
      <c r="H100" s="28">
        <v>0.0</v>
      </c>
      <c r="I100" s="28">
        <v>0.0</v>
      </c>
      <c r="J100" s="28">
        <v>0.0</v>
      </c>
      <c r="K100" s="28">
        <v>1.0</v>
      </c>
      <c r="L100" s="28">
        <v>17.0</v>
      </c>
      <c r="M100" s="24">
        <f t="shared" si="2"/>
        <v>5890</v>
      </c>
      <c r="N100" s="25">
        <f t="shared" si="3"/>
        <v>110</v>
      </c>
      <c r="O100" s="31">
        <v>0.0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21">
        <v>94.0</v>
      </c>
      <c r="E101" s="28">
        <v>0.0</v>
      </c>
      <c r="F101" s="28">
        <v>0.0</v>
      </c>
      <c r="G101" s="28">
        <v>0.0</v>
      </c>
      <c r="H101" s="28">
        <v>0.0</v>
      </c>
      <c r="I101" s="28">
        <v>0.0</v>
      </c>
      <c r="J101" s="28">
        <v>1.0</v>
      </c>
      <c r="K101" s="28">
        <v>0.0</v>
      </c>
      <c r="L101" s="28">
        <v>16.0</v>
      </c>
      <c r="M101" s="24">
        <f t="shared" si="2"/>
        <v>5955</v>
      </c>
      <c r="N101" s="25">
        <f t="shared" si="3"/>
        <v>45</v>
      </c>
      <c r="O101" s="31">
        <v>1.0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21">
        <v>95.0</v>
      </c>
      <c r="E102" s="28">
        <v>0.0</v>
      </c>
      <c r="F102" s="28">
        <v>0.0</v>
      </c>
      <c r="G102" s="28">
        <v>1.0</v>
      </c>
      <c r="H102" s="28">
        <v>0.0</v>
      </c>
      <c r="I102" s="28">
        <v>0.0</v>
      </c>
      <c r="J102" s="28">
        <v>0.0</v>
      </c>
      <c r="K102" s="28">
        <v>0.0</v>
      </c>
      <c r="L102" s="28">
        <v>15.0</v>
      </c>
      <c r="M102" s="24">
        <f t="shared" si="2"/>
        <v>5880</v>
      </c>
      <c r="N102" s="25">
        <f t="shared" si="3"/>
        <v>120</v>
      </c>
      <c r="O102" s="31">
        <v>0.0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21">
        <v>96.0</v>
      </c>
      <c r="E103" s="28">
        <v>0.0</v>
      </c>
      <c r="F103" s="28">
        <v>0.0</v>
      </c>
      <c r="G103" s="28">
        <v>0.0</v>
      </c>
      <c r="H103" s="28">
        <v>1.0</v>
      </c>
      <c r="I103" s="28">
        <v>0.0</v>
      </c>
      <c r="J103" s="28">
        <v>0.0</v>
      </c>
      <c r="K103" s="28">
        <v>1.0</v>
      </c>
      <c r="L103" s="28">
        <v>14.0</v>
      </c>
      <c r="M103" s="24">
        <f t="shared" si="2"/>
        <v>5880</v>
      </c>
      <c r="N103" s="25">
        <f t="shared" si="3"/>
        <v>120</v>
      </c>
      <c r="O103" s="31">
        <v>0.0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21">
        <v>97.0</v>
      </c>
      <c r="E104" s="28">
        <v>0.0</v>
      </c>
      <c r="F104" s="28">
        <v>1.0</v>
      </c>
      <c r="G104" s="28">
        <v>0.0</v>
      </c>
      <c r="H104" s="28">
        <v>0.0</v>
      </c>
      <c r="I104" s="28">
        <v>0.0</v>
      </c>
      <c r="J104" s="28">
        <v>0.0</v>
      </c>
      <c r="K104" s="28">
        <v>0.0</v>
      </c>
      <c r="L104" s="28">
        <v>13.0</v>
      </c>
      <c r="M104" s="24">
        <f t="shared" si="2"/>
        <v>5730</v>
      </c>
      <c r="N104" s="25">
        <f t="shared" si="3"/>
        <v>270</v>
      </c>
      <c r="O104" s="31">
        <v>0.0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21">
        <v>98.0</v>
      </c>
      <c r="E105" s="28">
        <v>0.0</v>
      </c>
      <c r="F105" s="28">
        <v>1.0</v>
      </c>
      <c r="G105" s="28">
        <v>0.0</v>
      </c>
      <c r="H105" s="28">
        <v>0.0</v>
      </c>
      <c r="I105" s="28">
        <v>0.0</v>
      </c>
      <c r="J105" s="28">
        <v>0.0</v>
      </c>
      <c r="K105" s="28">
        <v>1.0</v>
      </c>
      <c r="L105" s="28">
        <v>12.0</v>
      </c>
      <c r="M105" s="24">
        <f t="shared" si="2"/>
        <v>5770</v>
      </c>
      <c r="N105" s="25">
        <f t="shared" si="3"/>
        <v>230</v>
      </c>
      <c r="O105" s="25">
        <v>0.0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21">
        <v>99.0</v>
      </c>
      <c r="E106" s="28">
        <v>0.0</v>
      </c>
      <c r="F106" s="28">
        <v>1.0</v>
      </c>
      <c r="G106" s="28">
        <v>0.0</v>
      </c>
      <c r="H106" s="28">
        <v>0.0</v>
      </c>
      <c r="I106" s="28">
        <v>0.0</v>
      </c>
      <c r="J106" s="28">
        <v>1.0</v>
      </c>
      <c r="K106" s="28">
        <v>0.0</v>
      </c>
      <c r="L106" s="28">
        <v>11.0</v>
      </c>
      <c r="M106" s="24">
        <f t="shared" si="2"/>
        <v>5835</v>
      </c>
      <c r="N106" s="25">
        <f t="shared" si="3"/>
        <v>165</v>
      </c>
      <c r="O106" s="25">
        <v>0.0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21">
        <v>100.0</v>
      </c>
      <c r="E107" s="28">
        <v>0.0</v>
      </c>
      <c r="F107" s="28">
        <v>1.0</v>
      </c>
      <c r="G107" s="28">
        <v>0.0</v>
      </c>
      <c r="H107" s="28">
        <v>0.0</v>
      </c>
      <c r="I107" s="28">
        <v>0.0</v>
      </c>
      <c r="J107" s="28">
        <v>1.0</v>
      </c>
      <c r="K107" s="28">
        <v>1.0</v>
      </c>
      <c r="L107" s="28">
        <v>10.0</v>
      </c>
      <c r="M107" s="24">
        <f t="shared" si="2"/>
        <v>5875</v>
      </c>
      <c r="N107" s="25">
        <f t="shared" si="3"/>
        <v>125</v>
      </c>
      <c r="O107" s="25">
        <v>0.0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0" t="s">
        <v>18</v>
      </c>
      <c r="E108" s="17">
        <f t="shared" ref="E108:L108" si="6">SUMPRODUCT(E8:E107,$O8:$O107)</f>
        <v>80</v>
      </c>
      <c r="F108" s="17">
        <f t="shared" si="6"/>
        <v>40</v>
      </c>
      <c r="G108" s="17">
        <f t="shared" si="6"/>
        <v>40</v>
      </c>
      <c r="H108" s="17">
        <f t="shared" si="6"/>
        <v>10</v>
      </c>
      <c r="I108" s="17">
        <f t="shared" si="6"/>
        <v>20</v>
      </c>
      <c r="J108" s="17">
        <f t="shared" si="6"/>
        <v>24</v>
      </c>
      <c r="K108" s="17">
        <f t="shared" si="6"/>
        <v>40</v>
      </c>
      <c r="L108" s="17">
        <f t="shared" si="6"/>
        <v>63</v>
      </c>
      <c r="M108" s="17"/>
      <c r="N108" s="17"/>
      <c r="O108" s="17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D2:O2"/>
    <mergeCell ref="E7:L7"/>
  </mergeCells>
  <conditionalFormatting sqref="D8:D84 E8:L16 M8:N84 O8:O107 E46:L84 D87:G88 K87:K88 M87:N88 H88:J88 L88 D91:N107">
    <cfRule type="expression" dxfId="0" priority="1">
      <formula>$O8</formula>
    </cfRule>
  </conditionalFormatting>
  <conditionalFormatting sqref="D8:D84 E8:L16 M8:N84 O8:O107 E46:L84 D87:G88 K87:K88 M87:N88 H88:J88 L88 D91:N107">
    <cfRule type="expression" dxfId="1" priority="2">
      <formula>$O8 &gt; 0</formula>
    </cfRule>
  </conditionalFormatting>
  <conditionalFormatting sqref="E17:L17">
    <cfRule type="expression" dxfId="0" priority="3">
      <formula>$O17</formula>
    </cfRule>
  </conditionalFormatting>
  <conditionalFormatting sqref="E17:L17">
    <cfRule type="expression" dxfId="1" priority="4">
      <formula>$O17 &gt; 0</formula>
    </cfRule>
  </conditionalFormatting>
  <conditionalFormatting sqref="E22:L22">
    <cfRule type="expression" dxfId="0" priority="5">
      <formula>$O22</formula>
    </cfRule>
  </conditionalFormatting>
  <conditionalFormatting sqref="E22:L22">
    <cfRule type="expression" dxfId="1" priority="6">
      <formula>$O22 &gt; 0</formula>
    </cfRule>
  </conditionalFormatting>
  <conditionalFormatting sqref="E19:L19">
    <cfRule type="expression" dxfId="0" priority="7">
      <formula>$O19</formula>
    </cfRule>
  </conditionalFormatting>
  <conditionalFormatting sqref="E19:L19">
    <cfRule type="expression" dxfId="1" priority="8">
      <formula>$O19 &gt; 0</formula>
    </cfRule>
  </conditionalFormatting>
  <conditionalFormatting sqref="E24:L24">
    <cfRule type="expression" dxfId="0" priority="9">
      <formula>$O24</formula>
    </cfRule>
  </conditionalFormatting>
  <conditionalFormatting sqref="E24:L24">
    <cfRule type="expression" dxfId="1" priority="10">
      <formula>$O24 &gt; 0</formula>
    </cfRule>
  </conditionalFormatting>
  <conditionalFormatting sqref="E26:L26">
    <cfRule type="expression" dxfId="0" priority="11">
      <formula>$O26</formula>
    </cfRule>
  </conditionalFormatting>
  <conditionalFormatting sqref="E26:L26">
    <cfRule type="expression" dxfId="1" priority="12">
      <formula>$O26 &gt; 0</formula>
    </cfRule>
  </conditionalFormatting>
  <conditionalFormatting sqref="E18:L18">
    <cfRule type="expression" dxfId="0" priority="13">
      <formula>$O18</formula>
    </cfRule>
  </conditionalFormatting>
  <conditionalFormatting sqref="E18:L18">
    <cfRule type="expression" dxfId="1" priority="14">
      <formula>$O18 &gt; 0</formula>
    </cfRule>
  </conditionalFormatting>
  <conditionalFormatting sqref="E21:L21">
    <cfRule type="expression" dxfId="0" priority="15">
      <formula>$O21</formula>
    </cfRule>
  </conditionalFormatting>
  <conditionalFormatting sqref="E21:L21">
    <cfRule type="expression" dxfId="1" priority="16">
      <formula>$O21 &gt; 0</formula>
    </cfRule>
  </conditionalFormatting>
  <conditionalFormatting sqref="E27:L27">
    <cfRule type="expression" dxfId="0" priority="17">
      <formula>$O27</formula>
    </cfRule>
  </conditionalFormatting>
  <conditionalFormatting sqref="E27:L27">
    <cfRule type="expression" dxfId="1" priority="18">
      <formula>$O27 &gt; 0</formula>
    </cfRule>
  </conditionalFormatting>
  <conditionalFormatting sqref="E20:L20">
    <cfRule type="expression" dxfId="0" priority="19">
      <formula>$O20</formula>
    </cfRule>
  </conditionalFormatting>
  <conditionalFormatting sqref="E20:L20">
    <cfRule type="expression" dxfId="1" priority="20">
      <formula>$O20 &gt; 0</formula>
    </cfRule>
  </conditionalFormatting>
  <conditionalFormatting sqref="E23:L23">
    <cfRule type="expression" dxfId="0" priority="21">
      <formula>$O23</formula>
    </cfRule>
  </conditionalFormatting>
  <conditionalFormatting sqref="E23:L23">
    <cfRule type="expression" dxfId="1" priority="22">
      <formula>$O23 &gt; 0</formula>
    </cfRule>
  </conditionalFormatting>
  <conditionalFormatting sqref="E39:L39">
    <cfRule type="expression" dxfId="0" priority="23">
      <formula>$O39</formula>
    </cfRule>
  </conditionalFormatting>
  <conditionalFormatting sqref="E39:L39">
    <cfRule type="expression" dxfId="1" priority="24">
      <formula>$O39 &gt; 0</formula>
    </cfRule>
  </conditionalFormatting>
  <conditionalFormatting sqref="E25:L25">
    <cfRule type="expression" dxfId="0" priority="25">
      <formula>$O25</formula>
    </cfRule>
  </conditionalFormatting>
  <conditionalFormatting sqref="E25:L25">
    <cfRule type="expression" dxfId="1" priority="26">
      <formula>$O25 &gt; 0</formula>
    </cfRule>
  </conditionalFormatting>
  <conditionalFormatting sqref="E28:L37">
    <cfRule type="expression" dxfId="0" priority="27">
      <formula>$O28</formula>
    </cfRule>
  </conditionalFormatting>
  <conditionalFormatting sqref="E28:L37">
    <cfRule type="expression" dxfId="1" priority="28">
      <formula>$O28 &gt; 0</formula>
    </cfRule>
  </conditionalFormatting>
  <conditionalFormatting sqref="E38:L38">
    <cfRule type="expression" dxfId="0" priority="29">
      <formula>$O38</formula>
    </cfRule>
  </conditionalFormatting>
  <conditionalFormatting sqref="E38:L38">
    <cfRule type="expression" dxfId="1" priority="30">
      <formula>$O38 &gt; 0</formula>
    </cfRule>
  </conditionalFormatting>
  <conditionalFormatting sqref="E44:L44">
    <cfRule type="expression" dxfId="0" priority="31">
      <formula>$O44</formula>
    </cfRule>
  </conditionalFormatting>
  <conditionalFormatting sqref="E44:L44">
    <cfRule type="expression" dxfId="1" priority="32">
      <formula>$O44 &gt; 0</formula>
    </cfRule>
  </conditionalFormatting>
  <conditionalFormatting sqref="E43:L43">
    <cfRule type="expression" dxfId="0" priority="33">
      <formula>$O43</formula>
    </cfRule>
  </conditionalFormatting>
  <conditionalFormatting sqref="E43:L43">
    <cfRule type="expression" dxfId="1" priority="34">
      <formula>$O43 &gt; 0</formula>
    </cfRule>
  </conditionalFormatting>
  <conditionalFormatting sqref="E40:L40">
    <cfRule type="expression" dxfId="0" priority="35">
      <formula>$O40</formula>
    </cfRule>
  </conditionalFormatting>
  <conditionalFormatting sqref="E40:L40">
    <cfRule type="expression" dxfId="1" priority="36">
      <formula>$O40 &gt; 0</formula>
    </cfRule>
  </conditionalFormatting>
  <conditionalFormatting sqref="E41:L41">
    <cfRule type="expression" dxfId="0" priority="37">
      <formula>$O41</formula>
    </cfRule>
  </conditionalFormatting>
  <conditionalFormatting sqref="E41:L41">
    <cfRule type="expression" dxfId="1" priority="38">
      <formula>$O41 &gt; 0</formula>
    </cfRule>
  </conditionalFormatting>
  <conditionalFormatting sqref="E42:L42">
    <cfRule type="expression" dxfId="0" priority="39">
      <formula>$O42</formula>
    </cfRule>
  </conditionalFormatting>
  <conditionalFormatting sqref="E42:L42">
    <cfRule type="expression" dxfId="1" priority="40">
      <formula>$O42 &gt; 0</formula>
    </cfRule>
  </conditionalFormatting>
  <conditionalFormatting sqref="E45:L45">
    <cfRule type="expression" dxfId="0" priority="41">
      <formula>$O45</formula>
    </cfRule>
  </conditionalFormatting>
  <conditionalFormatting sqref="E45:L45">
    <cfRule type="expression" dxfId="1" priority="42">
      <formula>$O45 &gt; 0</formula>
    </cfRule>
  </conditionalFormatting>
  <conditionalFormatting sqref="D85:N86 H87:J87 L87">
    <cfRule type="expression" dxfId="0" priority="43">
      <formula>$O89</formula>
    </cfRule>
  </conditionalFormatting>
  <conditionalFormatting sqref="D89:N90">
    <cfRule type="expression" dxfId="0" priority="44">
      <formula>#REF!</formula>
    </cfRule>
  </conditionalFormatting>
  <conditionalFormatting sqref="D85:N86 H87:J87 L87">
    <cfRule type="expression" dxfId="1" priority="45">
      <formula>$O89 &gt; 0</formula>
    </cfRule>
  </conditionalFormatting>
  <conditionalFormatting sqref="D89:N90">
    <cfRule type="expression" dxfId="1" priority="46">
      <formula>#REF! &gt; 0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8.71"/>
    <col customWidth="1" min="4" max="4" width="16.0"/>
    <col customWidth="1" min="5" max="12" width="8.71"/>
    <col customWidth="1" min="13" max="13" width="14.14"/>
    <col customWidth="1" min="14" max="14" width="10.71"/>
    <col customWidth="1" min="15" max="15" width="10.57"/>
    <col customWidth="1" min="16" max="18" width="8.71"/>
    <col customWidth="1" min="19" max="22" width="14.43"/>
  </cols>
  <sheetData>
    <row r="1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2" t="s">
        <v>0</v>
      </c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5"/>
      <c r="E3" s="5" t="s">
        <v>1</v>
      </c>
      <c r="F3" s="5" t="s">
        <v>2</v>
      </c>
      <c r="G3" s="5" t="s">
        <v>3</v>
      </c>
      <c r="H3" s="5" t="s">
        <v>4</v>
      </c>
      <c r="I3" s="5" t="s">
        <v>5</v>
      </c>
      <c r="J3" s="5" t="s">
        <v>6</v>
      </c>
      <c r="K3" s="5" t="s">
        <v>7</v>
      </c>
      <c r="L3" s="5" t="s">
        <v>8</v>
      </c>
      <c r="M3" s="6"/>
      <c r="N3" s="7"/>
      <c r="O3" s="5" t="s">
        <v>9</v>
      </c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"/>
      <c r="C4" s="1"/>
      <c r="D4" s="8" t="s">
        <v>10</v>
      </c>
      <c r="E4" s="9">
        <f t="shared" ref="E4:L4" si="1">E6+5</f>
        <v>3925</v>
      </c>
      <c r="F4" s="9">
        <f t="shared" si="1"/>
        <v>1505</v>
      </c>
      <c r="G4" s="9">
        <f t="shared" si="1"/>
        <v>1005</v>
      </c>
      <c r="H4" s="9">
        <f t="shared" si="1"/>
        <v>965</v>
      </c>
      <c r="I4" s="9">
        <f t="shared" si="1"/>
        <v>925</v>
      </c>
      <c r="J4" s="9">
        <f t="shared" si="1"/>
        <v>755</v>
      </c>
      <c r="K4" s="9">
        <f t="shared" si="1"/>
        <v>365</v>
      </c>
      <c r="L4" s="9">
        <f t="shared" si="1"/>
        <v>325</v>
      </c>
      <c r="M4" s="10" t="s">
        <v>11</v>
      </c>
      <c r="N4" s="10">
        <v>6000.0</v>
      </c>
      <c r="O4" s="6">
        <f>1050*O6</f>
        <v>105000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"/>
      <c r="C5" s="1"/>
      <c r="D5" s="12" t="s">
        <v>12</v>
      </c>
      <c r="E5" s="13">
        <v>80.0</v>
      </c>
      <c r="F5" s="13">
        <v>40.0</v>
      </c>
      <c r="G5" s="13">
        <v>10.0</v>
      </c>
      <c r="H5" s="13">
        <v>10.0</v>
      </c>
      <c r="I5" s="13">
        <v>20.0</v>
      </c>
      <c r="J5" s="13">
        <v>20.0</v>
      </c>
      <c r="K5" s="13">
        <v>40.0</v>
      </c>
      <c r="L5" s="13">
        <v>60.0</v>
      </c>
      <c r="M5" s="14" t="s">
        <v>13</v>
      </c>
      <c r="N5" s="15" t="s">
        <v>14</v>
      </c>
      <c r="O5" s="16" t="s">
        <v>15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"/>
      <c r="C6" s="1"/>
      <c r="D6" s="10" t="s">
        <v>16</v>
      </c>
      <c r="E6" s="17">
        <v>3920.0</v>
      </c>
      <c r="F6" s="17">
        <v>1500.0</v>
      </c>
      <c r="G6" s="17">
        <v>1000.0</v>
      </c>
      <c r="H6" s="17">
        <v>960.0</v>
      </c>
      <c r="I6" s="17">
        <v>920.0</v>
      </c>
      <c r="J6" s="17">
        <v>750.0</v>
      </c>
      <c r="K6" s="17">
        <v>360.0</v>
      </c>
      <c r="L6" s="17">
        <v>320.0</v>
      </c>
      <c r="M6" s="14">
        <f>MIN(E4:L4)</f>
        <v>325</v>
      </c>
      <c r="N6" s="15">
        <f>SUMPRODUCT(N8:N107,O8:O107)</f>
        <v>14600</v>
      </c>
      <c r="O6" s="16">
        <f>SUM(O8:O107)</f>
        <v>100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"/>
      <c r="C7" s="1"/>
      <c r="D7" s="15" t="s">
        <v>17</v>
      </c>
      <c r="E7" s="18" t="s">
        <v>18</v>
      </c>
      <c r="F7" s="3"/>
      <c r="G7" s="3"/>
      <c r="H7" s="3"/>
      <c r="I7" s="3"/>
      <c r="J7" s="3"/>
      <c r="K7" s="3"/>
      <c r="L7" s="4"/>
      <c r="M7" s="19" t="s">
        <v>19</v>
      </c>
      <c r="N7" s="15" t="s">
        <v>20</v>
      </c>
      <c r="O7" s="16" t="s">
        <v>21</v>
      </c>
      <c r="P7" s="1"/>
      <c r="Q7" s="1"/>
      <c r="R7" s="20">
        <v>1.0</v>
      </c>
      <c r="S7" s="20">
        <v>2.0</v>
      </c>
      <c r="T7" s="20">
        <v>3.0</v>
      </c>
      <c r="U7" s="20">
        <v>4.0</v>
      </c>
      <c r="V7" s="20">
        <v>5.0</v>
      </c>
      <c r="W7" s="20">
        <v>6.0</v>
      </c>
      <c r="X7" s="20">
        <v>7.0</v>
      </c>
      <c r="Y7" s="20">
        <v>8.0</v>
      </c>
      <c r="Z7" s="1"/>
    </row>
    <row r="8" ht="14.25" customHeight="1">
      <c r="A8" s="1"/>
      <c r="B8" s="1"/>
      <c r="C8" s="1"/>
      <c r="D8" s="21">
        <v>1.0</v>
      </c>
      <c r="E8" s="22">
        <v>1.0</v>
      </c>
      <c r="F8" s="23">
        <v>1.0</v>
      </c>
      <c r="G8" s="23">
        <v>0.0</v>
      </c>
      <c r="H8" s="23">
        <v>0.0</v>
      </c>
      <c r="I8" s="23">
        <v>0.0</v>
      </c>
      <c r="J8" s="23">
        <v>0.0</v>
      </c>
      <c r="K8" s="23">
        <v>1.0</v>
      </c>
      <c r="L8" s="23">
        <v>0.0</v>
      </c>
      <c r="M8" s="24">
        <f t="shared" ref="M8:M107" si="2">SUMPRODUCT(E$4:L$4,E8:L8)</f>
        <v>5795</v>
      </c>
      <c r="N8" s="24">
        <f t="shared" ref="N8:N107" si="3">6000-M8</f>
        <v>205</v>
      </c>
      <c r="O8" s="31">
        <v>50.0</v>
      </c>
      <c r="P8" s="1"/>
      <c r="Q8" s="1"/>
      <c r="R8" s="26">
        <v>8.0</v>
      </c>
      <c r="S8" s="26">
        <v>4.0</v>
      </c>
      <c r="T8" s="26">
        <v>1.0</v>
      </c>
      <c r="U8" s="26">
        <v>1.0</v>
      </c>
      <c r="V8" s="26">
        <v>2.0</v>
      </c>
      <c r="W8" s="26">
        <v>2.0</v>
      </c>
      <c r="X8" s="26">
        <v>4.0</v>
      </c>
      <c r="Y8" s="26">
        <v>6.0</v>
      </c>
      <c r="Z8" s="1"/>
    </row>
    <row r="9" ht="14.25" customHeight="1">
      <c r="A9" s="1"/>
      <c r="B9" s="1"/>
      <c r="C9" s="1"/>
      <c r="D9" s="27">
        <v>2.0</v>
      </c>
      <c r="E9" s="23">
        <v>1.0</v>
      </c>
      <c r="F9" s="23">
        <v>1.0</v>
      </c>
      <c r="G9" s="23">
        <v>0.0</v>
      </c>
      <c r="H9" s="23">
        <v>0.0</v>
      </c>
      <c r="I9" s="23">
        <v>0.0</v>
      </c>
      <c r="J9" s="23">
        <v>0.0</v>
      </c>
      <c r="K9" s="23">
        <v>0.0</v>
      </c>
      <c r="L9" s="23">
        <v>1.0</v>
      </c>
      <c r="M9" s="24">
        <f t="shared" si="2"/>
        <v>5755</v>
      </c>
      <c r="N9" s="25">
        <f t="shared" si="3"/>
        <v>245</v>
      </c>
      <c r="O9" s="31">
        <v>0.0</v>
      </c>
      <c r="P9" s="1"/>
      <c r="Q9" s="1"/>
      <c r="R9" s="1">
        <f t="shared" ref="R9:Y9" si="4">R8*10</f>
        <v>80</v>
      </c>
      <c r="S9" s="1">
        <f t="shared" si="4"/>
        <v>40</v>
      </c>
      <c r="T9" s="1">
        <f t="shared" si="4"/>
        <v>10</v>
      </c>
      <c r="U9" s="1">
        <f t="shared" si="4"/>
        <v>10</v>
      </c>
      <c r="V9" s="1">
        <f t="shared" si="4"/>
        <v>20</v>
      </c>
      <c r="W9" s="1">
        <f t="shared" si="4"/>
        <v>20</v>
      </c>
      <c r="X9" s="1">
        <f t="shared" si="4"/>
        <v>40</v>
      </c>
      <c r="Y9" s="1">
        <f t="shared" si="4"/>
        <v>60</v>
      </c>
      <c r="Z9" s="1"/>
    </row>
    <row r="10" ht="14.25" customHeight="1">
      <c r="A10" s="1"/>
      <c r="B10" s="1"/>
      <c r="C10" s="1"/>
      <c r="D10" s="21">
        <v>3.0</v>
      </c>
      <c r="E10" s="28">
        <v>1.0</v>
      </c>
      <c r="F10" s="28">
        <v>0.0</v>
      </c>
      <c r="G10" s="28">
        <v>2.0</v>
      </c>
      <c r="H10" s="28">
        <v>0.0</v>
      </c>
      <c r="I10" s="28">
        <v>0.0</v>
      </c>
      <c r="J10" s="28">
        <v>0.0</v>
      </c>
      <c r="K10" s="28">
        <v>0.0</v>
      </c>
      <c r="L10" s="28">
        <v>0.0</v>
      </c>
      <c r="M10" s="24">
        <f t="shared" si="2"/>
        <v>5935</v>
      </c>
      <c r="N10" s="25">
        <f t="shared" si="3"/>
        <v>65</v>
      </c>
      <c r="O10" s="31">
        <v>0.0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1"/>
      <c r="C11" s="1"/>
      <c r="D11" s="27">
        <v>4.0</v>
      </c>
      <c r="E11" s="28">
        <v>1.0</v>
      </c>
      <c r="F11" s="28">
        <v>0.0</v>
      </c>
      <c r="G11" s="28">
        <v>1.0</v>
      </c>
      <c r="H11" s="28">
        <v>1.0</v>
      </c>
      <c r="I11" s="28">
        <v>0.0</v>
      </c>
      <c r="J11" s="28">
        <v>0.0</v>
      </c>
      <c r="K11" s="28">
        <v>0.0</v>
      </c>
      <c r="L11" s="28">
        <v>0.0</v>
      </c>
      <c r="M11" s="24">
        <f t="shared" si="2"/>
        <v>5895</v>
      </c>
      <c r="N11" s="25">
        <f t="shared" si="3"/>
        <v>105</v>
      </c>
      <c r="O11" s="31">
        <v>0.0</v>
      </c>
      <c r="P11" s="1"/>
      <c r="Q11" s="1"/>
      <c r="R11" s="1">
        <f t="shared" ref="R11:Y11" si="5">E108</f>
        <v>80</v>
      </c>
      <c r="S11" s="1">
        <f t="shared" si="5"/>
        <v>50</v>
      </c>
      <c r="T11" s="1">
        <f t="shared" si="5"/>
        <v>30</v>
      </c>
      <c r="U11" s="1">
        <f t="shared" si="5"/>
        <v>60</v>
      </c>
      <c r="V11" s="1">
        <f t="shared" si="5"/>
        <v>40</v>
      </c>
      <c r="W11" s="1">
        <f t="shared" si="5"/>
        <v>20</v>
      </c>
      <c r="X11" s="1">
        <f t="shared" si="5"/>
        <v>100</v>
      </c>
      <c r="Y11" s="1">
        <f t="shared" si="5"/>
        <v>60</v>
      </c>
      <c r="Z11" s="1"/>
    </row>
    <row r="12" ht="14.25" customHeight="1">
      <c r="A12" s="1"/>
      <c r="B12" s="1"/>
      <c r="C12" s="1"/>
      <c r="D12" s="21">
        <v>5.0</v>
      </c>
      <c r="E12" s="28">
        <v>1.0</v>
      </c>
      <c r="F12" s="28">
        <v>0.0</v>
      </c>
      <c r="G12" s="28">
        <v>1.0</v>
      </c>
      <c r="H12" s="28">
        <v>0.0</v>
      </c>
      <c r="I12" s="28">
        <v>1.0</v>
      </c>
      <c r="J12" s="28">
        <v>0.0</v>
      </c>
      <c r="K12" s="28">
        <v>0.0</v>
      </c>
      <c r="L12" s="28">
        <v>0.0</v>
      </c>
      <c r="M12" s="24">
        <f t="shared" si="2"/>
        <v>5855</v>
      </c>
      <c r="N12" s="25">
        <f t="shared" si="3"/>
        <v>145</v>
      </c>
      <c r="O12" s="31">
        <v>0.0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1"/>
      <c r="C13" s="1"/>
      <c r="D13" s="27">
        <v>6.0</v>
      </c>
      <c r="E13" s="28">
        <v>1.0</v>
      </c>
      <c r="F13" s="28">
        <v>0.0</v>
      </c>
      <c r="G13" s="28">
        <v>1.0</v>
      </c>
      <c r="H13" s="28">
        <v>0.0</v>
      </c>
      <c r="I13" s="28">
        <v>0.0</v>
      </c>
      <c r="J13" s="28">
        <v>1.0</v>
      </c>
      <c r="K13" s="28">
        <v>0.0</v>
      </c>
      <c r="L13" s="28">
        <v>0.0</v>
      </c>
      <c r="M13" s="24">
        <f t="shared" si="2"/>
        <v>5685</v>
      </c>
      <c r="N13" s="25">
        <f t="shared" si="3"/>
        <v>315</v>
      </c>
      <c r="O13" s="31">
        <v>0.0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21">
        <v>7.0</v>
      </c>
      <c r="E14" s="28">
        <v>1.0</v>
      </c>
      <c r="F14" s="28">
        <v>0.0</v>
      </c>
      <c r="G14" s="28">
        <v>1.0</v>
      </c>
      <c r="H14" s="28">
        <v>0.0</v>
      </c>
      <c r="I14" s="28">
        <v>0.0</v>
      </c>
      <c r="J14" s="28">
        <v>0.0</v>
      </c>
      <c r="K14" s="28">
        <v>1.0</v>
      </c>
      <c r="L14" s="28">
        <v>2.0</v>
      </c>
      <c r="M14" s="24">
        <f t="shared" si="2"/>
        <v>5945</v>
      </c>
      <c r="N14" s="25">
        <f t="shared" si="3"/>
        <v>55</v>
      </c>
      <c r="O14" s="31">
        <v>30.0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27">
        <v>8.0</v>
      </c>
      <c r="E15" s="28">
        <v>1.0</v>
      </c>
      <c r="F15" s="28">
        <v>0.0</v>
      </c>
      <c r="G15" s="28">
        <v>1.0</v>
      </c>
      <c r="H15" s="28">
        <v>0.0</v>
      </c>
      <c r="I15" s="28">
        <v>0.0</v>
      </c>
      <c r="J15" s="28">
        <v>0.0</v>
      </c>
      <c r="K15" s="28">
        <v>2.0</v>
      </c>
      <c r="L15" s="28">
        <v>1.0</v>
      </c>
      <c r="M15" s="24">
        <f t="shared" si="2"/>
        <v>5985</v>
      </c>
      <c r="N15" s="25">
        <f t="shared" si="3"/>
        <v>15</v>
      </c>
      <c r="O15" s="31">
        <v>0.0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21">
        <v>9.0</v>
      </c>
      <c r="E16" s="28">
        <v>0.0</v>
      </c>
      <c r="F16" s="29">
        <v>3.0</v>
      </c>
      <c r="G16" s="28">
        <v>1.0</v>
      </c>
      <c r="H16" s="28">
        <v>0.0</v>
      </c>
      <c r="I16" s="28">
        <v>0.0</v>
      </c>
      <c r="J16" s="28">
        <v>0.0</v>
      </c>
      <c r="K16" s="28">
        <v>0.0</v>
      </c>
      <c r="L16" s="28">
        <v>1.0</v>
      </c>
      <c r="M16" s="24">
        <f t="shared" si="2"/>
        <v>5845</v>
      </c>
      <c r="N16" s="25">
        <f t="shared" si="3"/>
        <v>155</v>
      </c>
      <c r="O16" s="31">
        <v>0.0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27">
        <v>10.0</v>
      </c>
      <c r="E17" s="28">
        <v>0.0</v>
      </c>
      <c r="F17" s="28">
        <v>3.0</v>
      </c>
      <c r="G17" s="28">
        <v>1.0</v>
      </c>
      <c r="H17" s="28">
        <v>0.0</v>
      </c>
      <c r="I17" s="28">
        <v>0.0</v>
      </c>
      <c r="J17" s="28">
        <v>0.0</v>
      </c>
      <c r="K17" s="28">
        <v>0.0</v>
      </c>
      <c r="L17" s="28">
        <v>1.0</v>
      </c>
      <c r="M17" s="24">
        <f t="shared" si="2"/>
        <v>5845</v>
      </c>
      <c r="N17" s="25">
        <f t="shared" si="3"/>
        <v>155</v>
      </c>
      <c r="O17" s="31">
        <v>0.0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21">
        <v>11.0</v>
      </c>
      <c r="E18" s="28">
        <v>0.0</v>
      </c>
      <c r="F18" s="28">
        <v>3.0</v>
      </c>
      <c r="G18" s="28">
        <v>1.0</v>
      </c>
      <c r="H18" s="28">
        <v>0.0</v>
      </c>
      <c r="I18" s="28">
        <v>0.0</v>
      </c>
      <c r="J18" s="28">
        <v>0.0</v>
      </c>
      <c r="K18" s="28">
        <v>1.0</v>
      </c>
      <c r="L18" s="28">
        <v>0.0</v>
      </c>
      <c r="M18" s="24">
        <f t="shared" si="2"/>
        <v>5885</v>
      </c>
      <c r="N18" s="25">
        <f t="shared" si="3"/>
        <v>115</v>
      </c>
      <c r="O18" s="31">
        <v>0.0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"/>
      <c r="C19" s="1"/>
      <c r="D19" s="27">
        <v>12.0</v>
      </c>
      <c r="E19" s="28">
        <v>0.0</v>
      </c>
      <c r="F19" s="28">
        <v>3.0</v>
      </c>
      <c r="G19" s="28">
        <v>0.0</v>
      </c>
      <c r="H19" s="28">
        <v>1.0</v>
      </c>
      <c r="I19" s="28">
        <v>0.0</v>
      </c>
      <c r="J19" s="28">
        <v>0.0</v>
      </c>
      <c r="K19" s="28">
        <v>1.0</v>
      </c>
      <c r="L19" s="28">
        <v>0.0</v>
      </c>
      <c r="M19" s="24">
        <f t="shared" si="2"/>
        <v>5845</v>
      </c>
      <c r="N19" s="25">
        <f t="shared" si="3"/>
        <v>155</v>
      </c>
      <c r="O19" s="31">
        <v>0.0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"/>
      <c r="C20" s="1"/>
      <c r="D20" s="21">
        <v>13.0</v>
      </c>
      <c r="E20" s="28">
        <v>0.0</v>
      </c>
      <c r="F20" s="28">
        <v>3.0</v>
      </c>
      <c r="G20" s="28">
        <v>0.0</v>
      </c>
      <c r="H20" s="28">
        <v>0.0</v>
      </c>
      <c r="I20" s="28">
        <v>1.0</v>
      </c>
      <c r="J20" s="28">
        <v>0.0</v>
      </c>
      <c r="K20" s="28">
        <v>1.0</v>
      </c>
      <c r="L20" s="28">
        <v>0.0</v>
      </c>
      <c r="M20" s="24">
        <f t="shared" si="2"/>
        <v>5805</v>
      </c>
      <c r="N20" s="25">
        <f t="shared" si="3"/>
        <v>195</v>
      </c>
      <c r="O20" s="31">
        <v>0.0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27">
        <v>14.0</v>
      </c>
      <c r="E21" s="28">
        <v>0.0</v>
      </c>
      <c r="F21" s="28">
        <v>3.0</v>
      </c>
      <c r="G21" s="28">
        <v>0.0</v>
      </c>
      <c r="H21" s="28">
        <v>0.0</v>
      </c>
      <c r="I21" s="28">
        <v>1.0</v>
      </c>
      <c r="J21" s="28">
        <v>0.0</v>
      </c>
      <c r="K21" s="28">
        <v>0.0</v>
      </c>
      <c r="L21" s="28">
        <v>1.0</v>
      </c>
      <c r="M21" s="24">
        <f t="shared" si="2"/>
        <v>5765</v>
      </c>
      <c r="N21" s="25">
        <f t="shared" si="3"/>
        <v>235</v>
      </c>
      <c r="O21" s="31">
        <v>0.0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21">
        <v>15.0</v>
      </c>
      <c r="E22" s="28">
        <v>0.0</v>
      </c>
      <c r="F22" s="28">
        <v>3.0</v>
      </c>
      <c r="G22" s="28">
        <v>0.0</v>
      </c>
      <c r="H22" s="28">
        <v>0.0</v>
      </c>
      <c r="I22" s="28">
        <v>0.0</v>
      </c>
      <c r="J22" s="28">
        <v>1.0</v>
      </c>
      <c r="K22" s="28">
        <v>1.0</v>
      </c>
      <c r="L22" s="28">
        <v>1.0</v>
      </c>
      <c r="M22" s="24">
        <f t="shared" si="2"/>
        <v>5960</v>
      </c>
      <c r="N22" s="25">
        <f t="shared" si="3"/>
        <v>40</v>
      </c>
      <c r="O22" s="31">
        <v>0.0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27">
        <v>16.0</v>
      </c>
      <c r="E23" s="28">
        <v>0.0</v>
      </c>
      <c r="F23" s="28">
        <v>2.0</v>
      </c>
      <c r="G23" s="28">
        <v>2.0</v>
      </c>
      <c r="H23" s="28">
        <v>1.0</v>
      </c>
      <c r="I23" s="28">
        <v>0.0</v>
      </c>
      <c r="J23" s="28">
        <v>0.0</v>
      </c>
      <c r="K23" s="28">
        <v>0.0</v>
      </c>
      <c r="L23" s="28">
        <v>0.0</v>
      </c>
      <c r="M23" s="24">
        <f t="shared" si="2"/>
        <v>5985</v>
      </c>
      <c r="N23" s="25">
        <f t="shared" si="3"/>
        <v>15</v>
      </c>
      <c r="O23" s="31">
        <v>0.0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21">
        <v>17.0</v>
      </c>
      <c r="E24" s="28">
        <v>0.0</v>
      </c>
      <c r="F24" s="28">
        <v>2.0</v>
      </c>
      <c r="G24" s="28">
        <v>2.0</v>
      </c>
      <c r="H24" s="28">
        <v>0.0</v>
      </c>
      <c r="I24" s="28">
        <v>1.0</v>
      </c>
      <c r="J24" s="28">
        <v>0.0</v>
      </c>
      <c r="K24" s="28">
        <v>0.0</v>
      </c>
      <c r="L24" s="28">
        <v>0.0</v>
      </c>
      <c r="M24" s="24">
        <f t="shared" si="2"/>
        <v>5945</v>
      </c>
      <c r="N24" s="25">
        <f t="shared" si="3"/>
        <v>55</v>
      </c>
      <c r="O24" s="31">
        <v>0.0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27">
        <v>18.0</v>
      </c>
      <c r="E25" s="28">
        <v>0.0</v>
      </c>
      <c r="F25" s="28">
        <v>2.0</v>
      </c>
      <c r="G25" s="28">
        <v>2.0</v>
      </c>
      <c r="H25" s="28">
        <v>0.0</v>
      </c>
      <c r="I25" s="28">
        <v>0.0</v>
      </c>
      <c r="J25" s="28">
        <v>1.0</v>
      </c>
      <c r="K25" s="28">
        <v>0.0</v>
      </c>
      <c r="L25" s="28">
        <v>0.0</v>
      </c>
      <c r="M25" s="24">
        <f t="shared" si="2"/>
        <v>5775</v>
      </c>
      <c r="N25" s="25">
        <f t="shared" si="3"/>
        <v>225</v>
      </c>
      <c r="O25" s="31">
        <v>0.0</v>
      </c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21">
        <v>19.0</v>
      </c>
      <c r="E26" s="28">
        <v>0.0</v>
      </c>
      <c r="F26" s="28">
        <v>2.0</v>
      </c>
      <c r="G26" s="28">
        <v>2.0</v>
      </c>
      <c r="H26" s="28">
        <v>0.0</v>
      </c>
      <c r="I26" s="28">
        <v>0.0</v>
      </c>
      <c r="J26" s="28">
        <v>0.0</v>
      </c>
      <c r="K26" s="28">
        <v>2.0</v>
      </c>
      <c r="L26" s="28">
        <v>0.0</v>
      </c>
      <c r="M26" s="24">
        <f t="shared" si="2"/>
        <v>5750</v>
      </c>
      <c r="N26" s="25">
        <f t="shared" si="3"/>
        <v>250</v>
      </c>
      <c r="O26" s="31">
        <v>0.0</v>
      </c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27">
        <v>20.0</v>
      </c>
      <c r="E27" s="28">
        <v>0.0</v>
      </c>
      <c r="F27" s="28">
        <v>0.0</v>
      </c>
      <c r="G27" s="29">
        <v>5.0</v>
      </c>
      <c r="H27" s="28">
        <v>1.0</v>
      </c>
      <c r="I27" s="28">
        <v>0.0</v>
      </c>
      <c r="J27" s="28">
        <v>0.0</v>
      </c>
      <c r="K27" s="28">
        <v>0.0</v>
      </c>
      <c r="L27" s="28">
        <v>0.0</v>
      </c>
      <c r="M27" s="24">
        <f t="shared" si="2"/>
        <v>5990</v>
      </c>
      <c r="N27" s="25">
        <f t="shared" si="3"/>
        <v>10</v>
      </c>
      <c r="O27" s="31">
        <v>0.0</v>
      </c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21">
        <v>21.0</v>
      </c>
      <c r="E28" s="28">
        <v>0.0</v>
      </c>
      <c r="F28" s="28">
        <v>0.0</v>
      </c>
      <c r="G28" s="28">
        <v>5.0</v>
      </c>
      <c r="H28" s="28">
        <v>1.0</v>
      </c>
      <c r="I28" s="28">
        <v>0.0</v>
      </c>
      <c r="J28" s="28">
        <v>0.0</v>
      </c>
      <c r="K28" s="28">
        <v>0.0</v>
      </c>
      <c r="L28" s="28">
        <v>0.0</v>
      </c>
      <c r="M28" s="24">
        <f t="shared" si="2"/>
        <v>5990</v>
      </c>
      <c r="N28" s="25">
        <f t="shared" si="3"/>
        <v>10</v>
      </c>
      <c r="O28" s="31">
        <v>0.0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27">
        <v>22.0</v>
      </c>
      <c r="E29" s="28">
        <v>0.0</v>
      </c>
      <c r="F29" s="28">
        <v>0.0</v>
      </c>
      <c r="G29" s="28">
        <v>5.0</v>
      </c>
      <c r="H29" s="28">
        <v>0.0</v>
      </c>
      <c r="I29" s="28">
        <v>1.0</v>
      </c>
      <c r="J29" s="28">
        <v>0.0</v>
      </c>
      <c r="K29" s="28">
        <v>0.0</v>
      </c>
      <c r="L29" s="28">
        <v>0.0</v>
      </c>
      <c r="M29" s="24">
        <f t="shared" si="2"/>
        <v>5950</v>
      </c>
      <c r="N29" s="25">
        <f t="shared" si="3"/>
        <v>50</v>
      </c>
      <c r="O29" s="31">
        <v>0.0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21">
        <v>23.0</v>
      </c>
      <c r="E30" s="28">
        <v>0.0</v>
      </c>
      <c r="F30" s="28">
        <v>0.0</v>
      </c>
      <c r="G30" s="28">
        <v>5.0</v>
      </c>
      <c r="H30" s="28">
        <v>0.0</v>
      </c>
      <c r="I30" s="28">
        <v>0.0</v>
      </c>
      <c r="J30" s="28">
        <v>1.0</v>
      </c>
      <c r="K30" s="28">
        <v>0.0</v>
      </c>
      <c r="L30" s="28">
        <v>0.0</v>
      </c>
      <c r="M30" s="24">
        <f t="shared" si="2"/>
        <v>5780</v>
      </c>
      <c r="N30" s="25">
        <f t="shared" si="3"/>
        <v>220</v>
      </c>
      <c r="O30" s="31">
        <v>0.0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27">
        <v>24.0</v>
      </c>
      <c r="E31" s="28">
        <v>0.0</v>
      </c>
      <c r="F31" s="28">
        <v>0.0</v>
      </c>
      <c r="G31" s="28">
        <v>5.0</v>
      </c>
      <c r="H31" s="28">
        <v>0.0</v>
      </c>
      <c r="I31" s="28">
        <v>0.0</v>
      </c>
      <c r="J31" s="28">
        <v>1.0</v>
      </c>
      <c r="K31" s="28">
        <v>0.0</v>
      </c>
      <c r="L31" s="28">
        <v>0.0</v>
      </c>
      <c r="M31" s="24">
        <f t="shared" si="2"/>
        <v>5780</v>
      </c>
      <c r="N31" s="25">
        <f t="shared" si="3"/>
        <v>220</v>
      </c>
      <c r="O31" s="31">
        <v>0.0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21">
        <v>25.0</v>
      </c>
      <c r="E32" s="28">
        <v>0.0</v>
      </c>
      <c r="F32" s="28">
        <v>0.0</v>
      </c>
      <c r="G32" s="28">
        <v>5.0</v>
      </c>
      <c r="H32" s="28">
        <v>0.0</v>
      </c>
      <c r="I32" s="28">
        <v>0.0</v>
      </c>
      <c r="J32" s="28">
        <v>0.0</v>
      </c>
      <c r="K32" s="28">
        <v>2.0</v>
      </c>
      <c r="L32" s="28">
        <v>0.0</v>
      </c>
      <c r="M32" s="24">
        <f t="shared" si="2"/>
        <v>5755</v>
      </c>
      <c r="N32" s="25">
        <f t="shared" si="3"/>
        <v>245</v>
      </c>
      <c r="O32" s="31">
        <v>0.0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27">
        <v>26.0</v>
      </c>
      <c r="E33" s="28">
        <v>0.0</v>
      </c>
      <c r="F33" s="28">
        <v>0.0</v>
      </c>
      <c r="G33" s="28">
        <v>5.0</v>
      </c>
      <c r="H33" s="28">
        <v>0.0</v>
      </c>
      <c r="I33" s="28">
        <v>0.0</v>
      </c>
      <c r="J33" s="28">
        <v>0.0</v>
      </c>
      <c r="K33" s="28">
        <v>2.0</v>
      </c>
      <c r="L33" s="28">
        <v>0.0</v>
      </c>
      <c r="M33" s="24">
        <f t="shared" si="2"/>
        <v>5755</v>
      </c>
      <c r="N33" s="25">
        <f t="shared" si="3"/>
        <v>245</v>
      </c>
      <c r="O33" s="31">
        <v>0.0</v>
      </c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21">
        <v>27.0</v>
      </c>
      <c r="E34" s="28">
        <v>0.0</v>
      </c>
      <c r="F34" s="28">
        <v>0.0</v>
      </c>
      <c r="G34" s="28">
        <v>5.0</v>
      </c>
      <c r="H34" s="28">
        <v>0.0</v>
      </c>
      <c r="I34" s="28">
        <v>0.0</v>
      </c>
      <c r="J34" s="28">
        <v>0.0</v>
      </c>
      <c r="K34" s="28">
        <v>2.0</v>
      </c>
      <c r="L34" s="28">
        <v>0.0</v>
      </c>
      <c r="M34" s="24">
        <f t="shared" si="2"/>
        <v>5755</v>
      </c>
      <c r="N34" s="25">
        <f t="shared" si="3"/>
        <v>245</v>
      </c>
      <c r="O34" s="31">
        <v>0.0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21">
        <v>28.0</v>
      </c>
      <c r="E35" s="28">
        <v>0.0</v>
      </c>
      <c r="F35" s="28">
        <v>1.0</v>
      </c>
      <c r="G35" s="28">
        <v>4.0</v>
      </c>
      <c r="H35" s="28">
        <v>0.0</v>
      </c>
      <c r="I35" s="28">
        <v>0.0</v>
      </c>
      <c r="J35" s="28">
        <v>0.0</v>
      </c>
      <c r="K35" s="28">
        <v>0.0</v>
      </c>
      <c r="L35" s="28">
        <v>1.0</v>
      </c>
      <c r="M35" s="24">
        <f t="shared" si="2"/>
        <v>5850</v>
      </c>
      <c r="N35" s="25">
        <f t="shared" si="3"/>
        <v>150</v>
      </c>
      <c r="O35" s="31">
        <v>0.0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27">
        <v>29.0</v>
      </c>
      <c r="E36" s="28">
        <v>0.0</v>
      </c>
      <c r="F36" s="28">
        <v>0.0</v>
      </c>
      <c r="G36" s="28">
        <v>4.0</v>
      </c>
      <c r="H36" s="28">
        <v>2.0</v>
      </c>
      <c r="I36" s="28">
        <v>0.0</v>
      </c>
      <c r="J36" s="28">
        <v>0.0</v>
      </c>
      <c r="K36" s="28">
        <v>0.0</v>
      </c>
      <c r="L36" s="28">
        <v>0.0</v>
      </c>
      <c r="M36" s="24">
        <f t="shared" si="2"/>
        <v>5950</v>
      </c>
      <c r="N36" s="25">
        <f t="shared" si="3"/>
        <v>50</v>
      </c>
      <c r="O36" s="31">
        <v>0.0</v>
      </c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21">
        <v>30.0</v>
      </c>
      <c r="E37" s="28">
        <v>0.0</v>
      </c>
      <c r="F37" s="28">
        <v>0.0</v>
      </c>
      <c r="G37" s="28">
        <v>4.0</v>
      </c>
      <c r="H37" s="28">
        <v>0.0</v>
      </c>
      <c r="I37" s="28">
        <v>2.0</v>
      </c>
      <c r="J37" s="28">
        <v>0.0</v>
      </c>
      <c r="K37" s="28">
        <v>0.0</v>
      </c>
      <c r="L37" s="28">
        <v>0.0</v>
      </c>
      <c r="M37" s="24">
        <f t="shared" si="2"/>
        <v>5870</v>
      </c>
      <c r="N37" s="25">
        <f t="shared" si="3"/>
        <v>130</v>
      </c>
      <c r="O37" s="31">
        <v>0.0</v>
      </c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21">
        <v>31.0</v>
      </c>
      <c r="E38" s="28">
        <v>0.0</v>
      </c>
      <c r="F38" s="28">
        <v>0.0</v>
      </c>
      <c r="G38" s="28">
        <v>4.0</v>
      </c>
      <c r="H38" s="28">
        <v>0.0</v>
      </c>
      <c r="I38" s="28">
        <v>0.0</v>
      </c>
      <c r="J38" s="28">
        <v>2.0</v>
      </c>
      <c r="K38" s="28">
        <v>1.0</v>
      </c>
      <c r="L38" s="28">
        <v>0.0</v>
      </c>
      <c r="M38" s="24">
        <f t="shared" si="2"/>
        <v>5895</v>
      </c>
      <c r="N38" s="25">
        <f t="shared" si="3"/>
        <v>105</v>
      </c>
      <c r="O38" s="31">
        <v>0.0</v>
      </c>
      <c r="P38" s="1"/>
      <c r="Q38" s="1"/>
      <c r="R38" s="30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27">
        <v>32.0</v>
      </c>
      <c r="E39" s="28">
        <v>0.0</v>
      </c>
      <c r="F39" s="28">
        <v>0.0</v>
      </c>
      <c r="G39" s="28">
        <v>4.0</v>
      </c>
      <c r="H39" s="28">
        <v>0.0</v>
      </c>
      <c r="I39" s="28">
        <v>0.0</v>
      </c>
      <c r="J39" s="28">
        <v>2.0</v>
      </c>
      <c r="K39" s="28">
        <v>0.0</v>
      </c>
      <c r="L39" s="28">
        <v>1.0</v>
      </c>
      <c r="M39" s="24">
        <f t="shared" si="2"/>
        <v>5855</v>
      </c>
      <c r="N39" s="25">
        <f t="shared" si="3"/>
        <v>145</v>
      </c>
      <c r="O39" s="31">
        <v>0.0</v>
      </c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21">
        <v>33.0</v>
      </c>
      <c r="E40" s="28">
        <v>0.0</v>
      </c>
      <c r="F40" s="28">
        <v>1.0</v>
      </c>
      <c r="G40" s="28">
        <v>3.0</v>
      </c>
      <c r="H40" s="28">
        <v>1.0</v>
      </c>
      <c r="I40" s="28">
        <v>0.0</v>
      </c>
      <c r="J40" s="28">
        <v>0.0</v>
      </c>
      <c r="K40" s="28">
        <v>0.0</v>
      </c>
      <c r="L40" s="28">
        <v>1.0</v>
      </c>
      <c r="M40" s="24">
        <f t="shared" si="2"/>
        <v>5810</v>
      </c>
      <c r="N40" s="25">
        <f t="shared" si="3"/>
        <v>190</v>
      </c>
      <c r="O40" s="31">
        <v>0.0</v>
      </c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21">
        <v>34.0</v>
      </c>
      <c r="E41" s="28">
        <v>0.0</v>
      </c>
      <c r="F41" s="28">
        <v>1.0</v>
      </c>
      <c r="G41" s="28">
        <v>3.0</v>
      </c>
      <c r="H41" s="28">
        <v>1.0</v>
      </c>
      <c r="I41" s="28">
        <v>0.0</v>
      </c>
      <c r="J41" s="28">
        <v>0.0</v>
      </c>
      <c r="K41" s="28">
        <v>1.0</v>
      </c>
      <c r="L41" s="28">
        <v>0.0</v>
      </c>
      <c r="M41" s="24">
        <f t="shared" si="2"/>
        <v>5850</v>
      </c>
      <c r="N41" s="25">
        <f t="shared" si="3"/>
        <v>150</v>
      </c>
      <c r="O41" s="31">
        <v>0.0</v>
      </c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27">
        <v>35.0</v>
      </c>
      <c r="E42" s="28">
        <v>0.0</v>
      </c>
      <c r="F42" s="28">
        <v>1.0</v>
      </c>
      <c r="G42" s="28">
        <v>3.0</v>
      </c>
      <c r="H42" s="28">
        <v>0.0</v>
      </c>
      <c r="I42" s="28">
        <v>1.0</v>
      </c>
      <c r="J42" s="28">
        <v>0.0</v>
      </c>
      <c r="K42" s="28">
        <v>1.0</v>
      </c>
      <c r="L42" s="28">
        <v>0.0</v>
      </c>
      <c r="M42" s="24">
        <f t="shared" si="2"/>
        <v>5810</v>
      </c>
      <c r="N42" s="25">
        <f t="shared" si="3"/>
        <v>190</v>
      </c>
      <c r="O42" s="31">
        <v>0.0</v>
      </c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21">
        <v>36.0</v>
      </c>
      <c r="E43" s="28">
        <v>0.0</v>
      </c>
      <c r="F43" s="28">
        <v>1.0</v>
      </c>
      <c r="G43" s="28">
        <v>3.0</v>
      </c>
      <c r="H43" s="28">
        <v>0.0</v>
      </c>
      <c r="I43" s="28">
        <v>1.0</v>
      </c>
      <c r="J43" s="28">
        <v>0.0</v>
      </c>
      <c r="K43" s="28">
        <v>0.0</v>
      </c>
      <c r="L43" s="28">
        <v>1.0</v>
      </c>
      <c r="M43" s="24">
        <f t="shared" si="2"/>
        <v>5770</v>
      </c>
      <c r="N43" s="25">
        <f t="shared" si="3"/>
        <v>230</v>
      </c>
      <c r="O43" s="31">
        <v>0.0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21">
        <v>37.0</v>
      </c>
      <c r="E44" s="28">
        <v>0.0</v>
      </c>
      <c r="F44" s="28">
        <v>1.0</v>
      </c>
      <c r="G44" s="28">
        <v>3.0</v>
      </c>
      <c r="H44" s="28">
        <v>0.0</v>
      </c>
      <c r="I44" s="28">
        <v>0.0</v>
      </c>
      <c r="J44" s="28">
        <v>1.0</v>
      </c>
      <c r="K44" s="28">
        <v>0.0</v>
      </c>
      <c r="L44" s="28">
        <v>2.0</v>
      </c>
      <c r="M44" s="24">
        <f t="shared" si="2"/>
        <v>5925</v>
      </c>
      <c r="N44" s="25">
        <f t="shared" si="3"/>
        <v>75</v>
      </c>
      <c r="O44" s="31">
        <v>0.0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27">
        <v>38.0</v>
      </c>
      <c r="E45" s="28">
        <v>0.0</v>
      </c>
      <c r="F45" s="28">
        <v>0.0</v>
      </c>
      <c r="G45" s="28">
        <v>0.0</v>
      </c>
      <c r="H45" s="29">
        <v>6.0</v>
      </c>
      <c r="I45" s="28">
        <v>0.0</v>
      </c>
      <c r="J45" s="28">
        <v>0.0</v>
      </c>
      <c r="K45" s="28">
        <v>0.0</v>
      </c>
      <c r="L45" s="28">
        <v>0.0</v>
      </c>
      <c r="M45" s="24">
        <f t="shared" si="2"/>
        <v>5790</v>
      </c>
      <c r="N45" s="25">
        <f t="shared" si="3"/>
        <v>210</v>
      </c>
      <c r="O45" s="31">
        <v>0.0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21">
        <v>39.0</v>
      </c>
      <c r="E46" s="28">
        <v>0.0</v>
      </c>
      <c r="F46" s="28">
        <v>0.0</v>
      </c>
      <c r="G46" s="28">
        <v>0.0</v>
      </c>
      <c r="H46" s="28">
        <v>5.0</v>
      </c>
      <c r="I46" s="28">
        <v>1.0</v>
      </c>
      <c r="J46" s="28">
        <v>0.0</v>
      </c>
      <c r="K46" s="28">
        <v>0.0</v>
      </c>
      <c r="L46" s="28">
        <v>0.0</v>
      </c>
      <c r="M46" s="24">
        <f t="shared" si="2"/>
        <v>5750</v>
      </c>
      <c r="N46" s="25">
        <f t="shared" si="3"/>
        <v>250</v>
      </c>
      <c r="O46" s="31">
        <v>0.0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21">
        <v>40.0</v>
      </c>
      <c r="E47" s="28">
        <v>0.0</v>
      </c>
      <c r="F47" s="28">
        <v>0.0</v>
      </c>
      <c r="G47" s="28">
        <v>0.0</v>
      </c>
      <c r="H47" s="28">
        <v>5.0</v>
      </c>
      <c r="I47" s="28">
        <v>0.0</v>
      </c>
      <c r="J47" s="28">
        <v>1.0</v>
      </c>
      <c r="K47" s="28">
        <v>0.0</v>
      </c>
      <c r="L47" s="28">
        <v>1.0</v>
      </c>
      <c r="M47" s="24">
        <f t="shared" si="2"/>
        <v>5905</v>
      </c>
      <c r="N47" s="25">
        <f t="shared" si="3"/>
        <v>95</v>
      </c>
      <c r="O47" s="31">
        <v>0.0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27">
        <v>41.0</v>
      </c>
      <c r="E48" s="28">
        <v>0.0</v>
      </c>
      <c r="F48" s="28">
        <v>0.0</v>
      </c>
      <c r="G48" s="28">
        <v>0.0</v>
      </c>
      <c r="H48" s="28">
        <v>5.0</v>
      </c>
      <c r="I48" s="28">
        <v>0.0</v>
      </c>
      <c r="J48" s="28">
        <v>1.0</v>
      </c>
      <c r="K48" s="28">
        <v>1.0</v>
      </c>
      <c r="L48" s="28">
        <v>0.0</v>
      </c>
      <c r="M48" s="24">
        <f t="shared" si="2"/>
        <v>5945</v>
      </c>
      <c r="N48" s="25">
        <f t="shared" si="3"/>
        <v>55</v>
      </c>
      <c r="O48" s="31">
        <v>0.0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21">
        <v>42.0</v>
      </c>
      <c r="E49" s="28">
        <v>0.0</v>
      </c>
      <c r="F49" s="28">
        <v>1.0</v>
      </c>
      <c r="G49" s="28">
        <v>0.0</v>
      </c>
      <c r="H49" s="28">
        <v>4.0</v>
      </c>
      <c r="I49" s="28">
        <v>0.0</v>
      </c>
      <c r="J49" s="28">
        <v>0.0</v>
      </c>
      <c r="K49" s="28">
        <v>0.0</v>
      </c>
      <c r="L49" s="28">
        <v>1.0</v>
      </c>
      <c r="M49" s="24">
        <f t="shared" si="2"/>
        <v>5690</v>
      </c>
      <c r="N49" s="25">
        <f t="shared" si="3"/>
        <v>310</v>
      </c>
      <c r="O49" s="31">
        <v>0.0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21">
        <v>43.0</v>
      </c>
      <c r="E50" s="28">
        <v>0.0</v>
      </c>
      <c r="F50" s="28">
        <v>1.0</v>
      </c>
      <c r="G50" s="28">
        <v>0.0</v>
      </c>
      <c r="H50" s="28">
        <v>4.0</v>
      </c>
      <c r="I50" s="28">
        <v>0.0</v>
      </c>
      <c r="J50" s="28">
        <v>0.0</v>
      </c>
      <c r="K50" s="28">
        <v>1.0</v>
      </c>
      <c r="L50" s="28">
        <v>0.0</v>
      </c>
      <c r="M50" s="24">
        <f t="shared" si="2"/>
        <v>5730</v>
      </c>
      <c r="N50" s="25">
        <f t="shared" si="3"/>
        <v>270</v>
      </c>
      <c r="O50" s="31">
        <v>0.0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27">
        <v>44.0</v>
      </c>
      <c r="E51" s="28">
        <v>0.0</v>
      </c>
      <c r="F51" s="28">
        <v>0.0</v>
      </c>
      <c r="G51" s="28">
        <v>2.0</v>
      </c>
      <c r="H51" s="28">
        <v>4.0</v>
      </c>
      <c r="I51" s="28">
        <v>0.0</v>
      </c>
      <c r="J51" s="28">
        <v>0.0</v>
      </c>
      <c r="K51" s="28">
        <v>0.0</v>
      </c>
      <c r="L51" s="28">
        <v>0.0</v>
      </c>
      <c r="M51" s="24">
        <f t="shared" si="2"/>
        <v>5870</v>
      </c>
      <c r="N51" s="25">
        <f t="shared" si="3"/>
        <v>130</v>
      </c>
      <c r="O51" s="31">
        <v>0.0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21">
        <v>45.0</v>
      </c>
      <c r="E52" s="28">
        <v>0.0</v>
      </c>
      <c r="F52" s="28">
        <v>0.0</v>
      </c>
      <c r="G52" s="28">
        <v>0.0</v>
      </c>
      <c r="H52" s="28">
        <v>4.0</v>
      </c>
      <c r="I52" s="28">
        <v>2.0</v>
      </c>
      <c r="J52" s="28">
        <v>0.0</v>
      </c>
      <c r="K52" s="28">
        <v>0.0</v>
      </c>
      <c r="L52" s="28">
        <v>0.0</v>
      </c>
      <c r="M52" s="24">
        <f t="shared" si="2"/>
        <v>5710</v>
      </c>
      <c r="N52" s="25">
        <f t="shared" si="3"/>
        <v>290</v>
      </c>
      <c r="O52" s="31">
        <v>0.0</v>
      </c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21">
        <v>46.0</v>
      </c>
      <c r="E53" s="28">
        <v>0.0</v>
      </c>
      <c r="F53" s="28">
        <v>0.0</v>
      </c>
      <c r="G53" s="28">
        <v>0.0</v>
      </c>
      <c r="H53" s="28">
        <v>4.0</v>
      </c>
      <c r="I53" s="28">
        <v>0.0</v>
      </c>
      <c r="J53" s="28">
        <v>2.0</v>
      </c>
      <c r="K53" s="28">
        <v>1.0</v>
      </c>
      <c r="L53" s="28">
        <v>0.0</v>
      </c>
      <c r="M53" s="24">
        <f t="shared" si="2"/>
        <v>5735</v>
      </c>
      <c r="N53" s="25">
        <f t="shared" si="3"/>
        <v>265</v>
      </c>
      <c r="O53" s="31">
        <v>0.0</v>
      </c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27">
        <v>47.0</v>
      </c>
      <c r="E54" s="28">
        <v>0.0</v>
      </c>
      <c r="F54" s="28">
        <v>0.0</v>
      </c>
      <c r="G54" s="28">
        <v>0.0</v>
      </c>
      <c r="H54" s="28">
        <v>4.0</v>
      </c>
      <c r="I54" s="28">
        <v>0.0</v>
      </c>
      <c r="J54" s="28">
        <v>2.0</v>
      </c>
      <c r="K54" s="28">
        <v>0.0</v>
      </c>
      <c r="L54" s="28">
        <v>1.0</v>
      </c>
      <c r="M54" s="24">
        <f t="shared" si="2"/>
        <v>5695</v>
      </c>
      <c r="N54" s="25">
        <f t="shared" si="3"/>
        <v>305</v>
      </c>
      <c r="O54" s="31">
        <v>0.0</v>
      </c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21">
        <v>48.0</v>
      </c>
      <c r="E55" s="28">
        <v>0.0</v>
      </c>
      <c r="F55" s="28">
        <v>2.0</v>
      </c>
      <c r="G55" s="28">
        <v>0.0</v>
      </c>
      <c r="H55" s="28">
        <v>3.0</v>
      </c>
      <c r="I55" s="28">
        <v>0.0</v>
      </c>
      <c r="J55" s="28">
        <v>0.0</v>
      </c>
      <c r="K55" s="28">
        <v>0.0</v>
      </c>
      <c r="L55" s="28">
        <v>0.0</v>
      </c>
      <c r="M55" s="24">
        <f t="shared" si="2"/>
        <v>5905</v>
      </c>
      <c r="N55" s="25">
        <f t="shared" si="3"/>
        <v>95</v>
      </c>
      <c r="O55" s="31">
        <v>0.0</v>
      </c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21">
        <v>49.0</v>
      </c>
      <c r="E56" s="28">
        <v>0.0</v>
      </c>
      <c r="F56" s="28">
        <v>1.0</v>
      </c>
      <c r="G56" s="28">
        <v>1.0</v>
      </c>
      <c r="H56" s="28">
        <v>3.0</v>
      </c>
      <c r="I56" s="28">
        <v>0.0</v>
      </c>
      <c r="J56" s="28">
        <v>0.0</v>
      </c>
      <c r="K56" s="28">
        <v>1.0</v>
      </c>
      <c r="L56" s="28">
        <v>0.0</v>
      </c>
      <c r="M56" s="24">
        <f t="shared" si="2"/>
        <v>5770</v>
      </c>
      <c r="N56" s="25">
        <f t="shared" si="3"/>
        <v>230</v>
      </c>
      <c r="O56" s="31">
        <v>0.0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27">
        <v>50.0</v>
      </c>
      <c r="E57" s="28">
        <v>0.0</v>
      </c>
      <c r="F57" s="28">
        <v>1.0</v>
      </c>
      <c r="G57" s="28">
        <v>1.0</v>
      </c>
      <c r="H57" s="28">
        <v>3.0</v>
      </c>
      <c r="I57" s="28">
        <v>0.0</v>
      </c>
      <c r="J57" s="28">
        <v>0.0</v>
      </c>
      <c r="K57" s="28">
        <v>0.0</v>
      </c>
      <c r="L57" s="28">
        <v>1.0</v>
      </c>
      <c r="M57" s="24">
        <f t="shared" si="2"/>
        <v>5730</v>
      </c>
      <c r="N57" s="25">
        <f t="shared" si="3"/>
        <v>270</v>
      </c>
      <c r="O57" s="31">
        <v>0.0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21">
        <v>51.0</v>
      </c>
      <c r="E58" s="28">
        <v>0.0</v>
      </c>
      <c r="F58" s="28">
        <v>0.0</v>
      </c>
      <c r="G58" s="28">
        <v>0.0</v>
      </c>
      <c r="H58" s="28">
        <v>3.0</v>
      </c>
      <c r="I58" s="28">
        <v>2.0</v>
      </c>
      <c r="J58" s="28">
        <v>1.0</v>
      </c>
      <c r="K58" s="28">
        <v>0.0</v>
      </c>
      <c r="L58" s="28">
        <v>1.0</v>
      </c>
      <c r="M58" s="24">
        <f t="shared" si="2"/>
        <v>5825</v>
      </c>
      <c r="N58" s="25">
        <f t="shared" si="3"/>
        <v>175</v>
      </c>
      <c r="O58" s="31">
        <v>0.0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21">
        <v>52.0</v>
      </c>
      <c r="E59" s="28">
        <v>0.0</v>
      </c>
      <c r="F59" s="28">
        <v>0.0</v>
      </c>
      <c r="G59" s="28">
        <v>0.0</v>
      </c>
      <c r="H59" s="28">
        <v>3.0</v>
      </c>
      <c r="I59" s="28">
        <v>2.0</v>
      </c>
      <c r="J59" s="28">
        <v>1.0</v>
      </c>
      <c r="K59" s="28">
        <v>1.0</v>
      </c>
      <c r="L59" s="28">
        <v>0.0</v>
      </c>
      <c r="M59" s="24">
        <f t="shared" si="2"/>
        <v>5865</v>
      </c>
      <c r="N59" s="25">
        <f t="shared" si="3"/>
        <v>135</v>
      </c>
      <c r="O59" s="31">
        <v>20.0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27">
        <v>53.0</v>
      </c>
      <c r="E60" s="28">
        <v>0.0</v>
      </c>
      <c r="F60" s="28">
        <v>0.0</v>
      </c>
      <c r="G60" s="28">
        <v>0.0</v>
      </c>
      <c r="H60" s="28">
        <v>0.0</v>
      </c>
      <c r="I60" s="29">
        <v>6.0</v>
      </c>
      <c r="J60" s="28">
        <v>0.0</v>
      </c>
      <c r="K60" s="28">
        <v>1.0</v>
      </c>
      <c r="L60" s="28">
        <v>0.0</v>
      </c>
      <c r="M60" s="24">
        <f t="shared" si="2"/>
        <v>5915</v>
      </c>
      <c r="N60" s="25">
        <f t="shared" si="3"/>
        <v>85</v>
      </c>
      <c r="O60" s="31">
        <v>0.0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21">
        <v>54.0</v>
      </c>
      <c r="E61" s="28">
        <v>0.0</v>
      </c>
      <c r="F61" s="28">
        <v>0.0</v>
      </c>
      <c r="G61" s="28">
        <v>0.0</v>
      </c>
      <c r="H61" s="28">
        <v>0.0</v>
      </c>
      <c r="I61" s="28">
        <v>6.0</v>
      </c>
      <c r="J61" s="28">
        <v>0.0</v>
      </c>
      <c r="K61" s="28">
        <v>0.0</v>
      </c>
      <c r="L61" s="28">
        <v>1.0</v>
      </c>
      <c r="M61" s="24">
        <f t="shared" si="2"/>
        <v>5875</v>
      </c>
      <c r="N61" s="25">
        <f t="shared" si="3"/>
        <v>125</v>
      </c>
      <c r="O61" s="31">
        <v>0.0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21">
        <v>55.0</v>
      </c>
      <c r="E62" s="28">
        <v>0.0</v>
      </c>
      <c r="F62" s="28">
        <v>0.0</v>
      </c>
      <c r="G62" s="28">
        <v>0.0</v>
      </c>
      <c r="H62" s="28">
        <v>1.0</v>
      </c>
      <c r="I62" s="28">
        <v>5.0</v>
      </c>
      <c r="J62" s="28">
        <v>0.0</v>
      </c>
      <c r="K62" s="28">
        <v>1.0</v>
      </c>
      <c r="L62" s="28">
        <v>0.0</v>
      </c>
      <c r="M62" s="24">
        <f t="shared" si="2"/>
        <v>5955</v>
      </c>
      <c r="N62" s="25">
        <f t="shared" si="3"/>
        <v>45</v>
      </c>
      <c r="O62" s="31">
        <v>0.0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27">
        <v>56.0</v>
      </c>
      <c r="E63" s="28">
        <v>0.0</v>
      </c>
      <c r="F63" s="28">
        <v>0.0</v>
      </c>
      <c r="G63" s="28">
        <v>0.0</v>
      </c>
      <c r="H63" s="28">
        <v>1.0</v>
      </c>
      <c r="I63" s="28">
        <v>5.0</v>
      </c>
      <c r="J63" s="28">
        <v>0.0</v>
      </c>
      <c r="K63" s="28">
        <v>0.0</v>
      </c>
      <c r="L63" s="28">
        <v>1.0</v>
      </c>
      <c r="M63" s="24">
        <f t="shared" si="2"/>
        <v>5915</v>
      </c>
      <c r="N63" s="25">
        <f t="shared" si="3"/>
        <v>85</v>
      </c>
      <c r="O63" s="25">
        <v>0.0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21">
        <v>57.0</v>
      </c>
      <c r="E64" s="28">
        <v>0.0</v>
      </c>
      <c r="F64" s="28">
        <v>0.0</v>
      </c>
      <c r="G64" s="28">
        <v>0.0</v>
      </c>
      <c r="H64" s="28">
        <v>0.0</v>
      </c>
      <c r="I64" s="28">
        <v>5.0</v>
      </c>
      <c r="J64" s="28">
        <v>0.0</v>
      </c>
      <c r="K64" s="28">
        <v>0.0</v>
      </c>
      <c r="L64" s="28">
        <v>4.0</v>
      </c>
      <c r="M64" s="24">
        <f t="shared" si="2"/>
        <v>5925</v>
      </c>
      <c r="N64" s="25">
        <f t="shared" si="3"/>
        <v>75</v>
      </c>
      <c r="O64" s="25">
        <v>0.0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21">
        <v>58.0</v>
      </c>
      <c r="E65" s="28">
        <v>0.0</v>
      </c>
      <c r="F65" s="28">
        <v>0.0</v>
      </c>
      <c r="G65" s="28">
        <v>0.0</v>
      </c>
      <c r="H65" s="28">
        <v>0.0</v>
      </c>
      <c r="I65" s="28">
        <v>5.0</v>
      </c>
      <c r="J65" s="28">
        <v>0.0</v>
      </c>
      <c r="K65" s="28">
        <v>3.0</v>
      </c>
      <c r="L65" s="28">
        <v>0.0</v>
      </c>
      <c r="M65" s="24">
        <f t="shared" si="2"/>
        <v>5720</v>
      </c>
      <c r="N65" s="25">
        <f t="shared" si="3"/>
        <v>280</v>
      </c>
      <c r="O65" s="25">
        <v>0.0</v>
      </c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27">
        <v>59.0</v>
      </c>
      <c r="E66" s="28">
        <v>0.0</v>
      </c>
      <c r="F66" s="28">
        <v>0.0</v>
      </c>
      <c r="G66" s="28">
        <v>0.0</v>
      </c>
      <c r="H66" s="28">
        <v>0.0</v>
      </c>
      <c r="I66" s="28">
        <v>5.0</v>
      </c>
      <c r="J66" s="28">
        <v>1.0</v>
      </c>
      <c r="K66" s="28">
        <v>1.0</v>
      </c>
      <c r="L66" s="28">
        <v>0.0</v>
      </c>
      <c r="M66" s="24">
        <f t="shared" si="2"/>
        <v>5745</v>
      </c>
      <c r="N66" s="25">
        <f t="shared" si="3"/>
        <v>255</v>
      </c>
      <c r="O66" s="25">
        <v>0.0</v>
      </c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21">
        <v>60.0</v>
      </c>
      <c r="E67" s="28">
        <v>0.0</v>
      </c>
      <c r="F67" s="28">
        <v>0.0</v>
      </c>
      <c r="G67" s="28">
        <v>0.0</v>
      </c>
      <c r="H67" s="28">
        <v>0.0</v>
      </c>
      <c r="I67" s="28">
        <v>5.0</v>
      </c>
      <c r="J67" s="28">
        <v>1.0</v>
      </c>
      <c r="K67" s="28">
        <v>0.0</v>
      </c>
      <c r="L67" s="28">
        <v>1.0</v>
      </c>
      <c r="M67" s="24">
        <f t="shared" si="2"/>
        <v>5705</v>
      </c>
      <c r="N67" s="25">
        <f t="shared" si="3"/>
        <v>295</v>
      </c>
      <c r="O67" s="25">
        <v>0.0</v>
      </c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21">
        <v>61.0</v>
      </c>
      <c r="E68" s="28">
        <v>0.0</v>
      </c>
      <c r="F68" s="28">
        <v>1.0</v>
      </c>
      <c r="G68" s="28">
        <v>0.0</v>
      </c>
      <c r="H68" s="28">
        <v>0.0</v>
      </c>
      <c r="I68" s="28">
        <v>4.0</v>
      </c>
      <c r="J68" s="28">
        <v>1.0</v>
      </c>
      <c r="K68" s="28">
        <v>0.0</v>
      </c>
      <c r="L68" s="28">
        <v>0.0</v>
      </c>
      <c r="M68" s="24">
        <f t="shared" si="2"/>
        <v>5960</v>
      </c>
      <c r="N68" s="25">
        <f t="shared" si="3"/>
        <v>40</v>
      </c>
      <c r="O68" s="25">
        <v>0.0</v>
      </c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27">
        <v>62.0</v>
      </c>
      <c r="E69" s="28">
        <v>0.0</v>
      </c>
      <c r="F69" s="28">
        <v>1.0</v>
      </c>
      <c r="G69" s="28">
        <v>0.0</v>
      </c>
      <c r="H69" s="28">
        <v>0.0</v>
      </c>
      <c r="I69" s="28">
        <v>4.0</v>
      </c>
      <c r="J69" s="28">
        <v>0.0</v>
      </c>
      <c r="K69" s="28">
        <v>1.0</v>
      </c>
      <c r="L69" s="28">
        <v>1.0</v>
      </c>
      <c r="M69" s="24">
        <f t="shared" si="2"/>
        <v>5895</v>
      </c>
      <c r="N69" s="25">
        <f t="shared" si="3"/>
        <v>105</v>
      </c>
      <c r="O69" s="25">
        <v>0.0</v>
      </c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21">
        <v>63.0</v>
      </c>
      <c r="E70" s="28">
        <v>0.0</v>
      </c>
      <c r="F70" s="28">
        <v>0.0</v>
      </c>
      <c r="G70" s="28">
        <v>1.0</v>
      </c>
      <c r="H70" s="28">
        <v>0.0</v>
      </c>
      <c r="I70" s="28">
        <v>4.0</v>
      </c>
      <c r="J70" s="28">
        <v>1.0</v>
      </c>
      <c r="K70" s="28">
        <v>1.0</v>
      </c>
      <c r="L70" s="28">
        <v>0.0</v>
      </c>
      <c r="M70" s="24">
        <f t="shared" si="2"/>
        <v>5825</v>
      </c>
      <c r="N70" s="25">
        <f t="shared" si="3"/>
        <v>175</v>
      </c>
      <c r="O70" s="25">
        <v>0.0</v>
      </c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21">
        <v>64.0</v>
      </c>
      <c r="E71" s="28">
        <v>0.0</v>
      </c>
      <c r="F71" s="28">
        <v>0.0</v>
      </c>
      <c r="G71" s="28">
        <v>1.0</v>
      </c>
      <c r="H71" s="28">
        <v>0.0</v>
      </c>
      <c r="I71" s="28">
        <v>4.0</v>
      </c>
      <c r="J71" s="28">
        <v>1.0</v>
      </c>
      <c r="K71" s="28">
        <v>0.0</v>
      </c>
      <c r="L71" s="28">
        <v>1.0</v>
      </c>
      <c r="M71" s="24">
        <f t="shared" si="2"/>
        <v>5785</v>
      </c>
      <c r="N71" s="25">
        <f t="shared" si="3"/>
        <v>215</v>
      </c>
      <c r="O71" s="25">
        <v>0.0</v>
      </c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27">
        <v>65.0</v>
      </c>
      <c r="E72" s="28">
        <v>0.0</v>
      </c>
      <c r="F72" s="28">
        <v>1.0</v>
      </c>
      <c r="G72" s="28">
        <v>0.0</v>
      </c>
      <c r="H72" s="28">
        <v>0.0</v>
      </c>
      <c r="I72" s="28">
        <v>3.0</v>
      </c>
      <c r="J72" s="28">
        <v>2.0</v>
      </c>
      <c r="K72" s="28">
        <v>0.0</v>
      </c>
      <c r="L72" s="28">
        <v>0.0</v>
      </c>
      <c r="M72" s="24">
        <f t="shared" si="2"/>
        <v>5790</v>
      </c>
      <c r="N72" s="25">
        <f t="shared" si="3"/>
        <v>210</v>
      </c>
      <c r="O72" s="25">
        <v>0.0</v>
      </c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21">
        <v>66.0</v>
      </c>
      <c r="E73" s="28">
        <v>0.0</v>
      </c>
      <c r="F73" s="28">
        <v>1.0</v>
      </c>
      <c r="G73" s="28">
        <v>0.0</v>
      </c>
      <c r="H73" s="28">
        <v>0.0</v>
      </c>
      <c r="I73" s="28">
        <v>3.0</v>
      </c>
      <c r="J73" s="28">
        <v>0.0</v>
      </c>
      <c r="K73" s="28">
        <v>4.0</v>
      </c>
      <c r="L73" s="28">
        <v>0.0</v>
      </c>
      <c r="M73" s="24">
        <f t="shared" si="2"/>
        <v>5740</v>
      </c>
      <c r="N73" s="25">
        <f t="shared" si="3"/>
        <v>260</v>
      </c>
      <c r="O73" s="25">
        <v>0.0</v>
      </c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21">
        <v>67.0</v>
      </c>
      <c r="E74" s="28">
        <v>0.0</v>
      </c>
      <c r="F74" s="28">
        <v>1.0</v>
      </c>
      <c r="G74" s="28">
        <v>0.0</v>
      </c>
      <c r="H74" s="28">
        <v>0.0</v>
      </c>
      <c r="I74" s="28">
        <v>3.0</v>
      </c>
      <c r="J74" s="28">
        <v>0.0</v>
      </c>
      <c r="K74" s="28">
        <v>0.0</v>
      </c>
      <c r="L74" s="28">
        <v>5.0</v>
      </c>
      <c r="M74" s="24">
        <f t="shared" si="2"/>
        <v>5905</v>
      </c>
      <c r="N74" s="25">
        <f t="shared" si="3"/>
        <v>95</v>
      </c>
      <c r="O74" s="25">
        <v>0.0</v>
      </c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27">
        <v>68.0</v>
      </c>
      <c r="E75" s="28">
        <v>0.0</v>
      </c>
      <c r="F75" s="28">
        <v>0.0</v>
      </c>
      <c r="G75" s="28">
        <v>0.0</v>
      </c>
      <c r="H75" s="28">
        <v>0.0</v>
      </c>
      <c r="I75" s="28">
        <v>0.0</v>
      </c>
      <c r="J75" s="29">
        <v>7.0</v>
      </c>
      <c r="K75" s="28">
        <v>1.0</v>
      </c>
      <c r="L75" s="28">
        <v>1.0</v>
      </c>
      <c r="M75" s="24">
        <f t="shared" si="2"/>
        <v>5975</v>
      </c>
      <c r="N75" s="25">
        <f t="shared" si="3"/>
        <v>25</v>
      </c>
      <c r="O75" s="25">
        <v>0.0</v>
      </c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21">
        <v>69.0</v>
      </c>
      <c r="E76" s="28">
        <v>0.0</v>
      </c>
      <c r="F76" s="28">
        <v>0.0</v>
      </c>
      <c r="G76" s="28">
        <v>0.0</v>
      </c>
      <c r="H76" s="28">
        <v>0.0</v>
      </c>
      <c r="I76" s="28">
        <v>0.0</v>
      </c>
      <c r="J76" s="28">
        <v>6.0</v>
      </c>
      <c r="K76" s="28">
        <v>4.0</v>
      </c>
      <c r="L76" s="28">
        <v>0.0</v>
      </c>
      <c r="M76" s="24">
        <f t="shared" si="2"/>
        <v>5990</v>
      </c>
      <c r="N76" s="25">
        <f t="shared" si="3"/>
        <v>10</v>
      </c>
      <c r="O76" s="25">
        <v>0.0</v>
      </c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21">
        <v>70.0</v>
      </c>
      <c r="E77" s="28">
        <v>0.0</v>
      </c>
      <c r="F77" s="28">
        <v>0.0</v>
      </c>
      <c r="G77" s="28">
        <v>0.0</v>
      </c>
      <c r="H77" s="28">
        <v>0.0</v>
      </c>
      <c r="I77" s="28">
        <v>0.0</v>
      </c>
      <c r="J77" s="28">
        <v>6.0</v>
      </c>
      <c r="K77" s="28">
        <v>0.0</v>
      </c>
      <c r="L77" s="28">
        <v>4.0</v>
      </c>
      <c r="M77" s="24">
        <f t="shared" si="2"/>
        <v>5830</v>
      </c>
      <c r="N77" s="25">
        <f t="shared" si="3"/>
        <v>170</v>
      </c>
      <c r="O77" s="25">
        <v>0.0</v>
      </c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27">
        <v>71.0</v>
      </c>
      <c r="E78" s="28">
        <v>0.0</v>
      </c>
      <c r="F78" s="28">
        <v>0.0</v>
      </c>
      <c r="G78" s="28">
        <v>1.0</v>
      </c>
      <c r="H78" s="28">
        <v>0.0</v>
      </c>
      <c r="I78" s="28">
        <v>0.0</v>
      </c>
      <c r="J78" s="28">
        <v>6.0</v>
      </c>
      <c r="K78" s="28">
        <v>1.0</v>
      </c>
      <c r="L78" s="28">
        <v>0.0</v>
      </c>
      <c r="M78" s="24">
        <f t="shared" si="2"/>
        <v>5900</v>
      </c>
      <c r="N78" s="25">
        <f t="shared" si="3"/>
        <v>100</v>
      </c>
      <c r="O78" s="25">
        <v>0.0</v>
      </c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21">
        <v>72.0</v>
      </c>
      <c r="E79" s="28">
        <v>0.0</v>
      </c>
      <c r="F79" s="28">
        <v>1.0</v>
      </c>
      <c r="G79" s="28">
        <v>0.0</v>
      </c>
      <c r="H79" s="28">
        <v>0.0</v>
      </c>
      <c r="I79" s="28">
        <v>0.0</v>
      </c>
      <c r="J79" s="28">
        <v>5.0</v>
      </c>
      <c r="K79" s="28">
        <v>1.0</v>
      </c>
      <c r="L79" s="28">
        <v>1.0</v>
      </c>
      <c r="M79" s="24">
        <f t="shared" si="2"/>
        <v>5970</v>
      </c>
      <c r="N79" s="25">
        <f t="shared" si="3"/>
        <v>30</v>
      </c>
      <c r="O79" s="25">
        <v>0.0</v>
      </c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21">
        <v>73.0</v>
      </c>
      <c r="E80" s="28">
        <v>0.0</v>
      </c>
      <c r="F80" s="28">
        <v>1.0</v>
      </c>
      <c r="G80" s="28">
        <v>0.0</v>
      </c>
      <c r="H80" s="28">
        <v>0.0</v>
      </c>
      <c r="I80" s="28">
        <v>0.0</v>
      </c>
      <c r="J80" s="28">
        <v>4.0</v>
      </c>
      <c r="K80" s="28">
        <v>4.0</v>
      </c>
      <c r="L80" s="28">
        <v>0.0</v>
      </c>
      <c r="M80" s="24">
        <f t="shared" si="2"/>
        <v>5985</v>
      </c>
      <c r="N80" s="25">
        <f t="shared" si="3"/>
        <v>15</v>
      </c>
      <c r="O80" s="25">
        <v>0.0</v>
      </c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27">
        <v>74.0</v>
      </c>
      <c r="E81" s="28">
        <v>0.0</v>
      </c>
      <c r="F81" s="28">
        <v>0.0</v>
      </c>
      <c r="G81" s="28">
        <v>1.0</v>
      </c>
      <c r="H81" s="28">
        <v>1.0</v>
      </c>
      <c r="I81" s="28">
        <v>1.0</v>
      </c>
      <c r="J81" s="28">
        <v>4.0</v>
      </c>
      <c r="K81" s="28">
        <v>0.0</v>
      </c>
      <c r="L81" s="28">
        <v>0.0</v>
      </c>
      <c r="M81" s="24">
        <f t="shared" si="2"/>
        <v>5915</v>
      </c>
      <c r="N81" s="25">
        <f t="shared" si="3"/>
        <v>85</v>
      </c>
      <c r="O81" s="25">
        <v>0.0</v>
      </c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21">
        <v>75.0</v>
      </c>
      <c r="E82" s="28">
        <v>0.0</v>
      </c>
      <c r="F82" s="28">
        <v>0.0</v>
      </c>
      <c r="G82" s="28">
        <v>0.0</v>
      </c>
      <c r="H82" s="28">
        <v>0.0</v>
      </c>
      <c r="I82" s="28">
        <v>0.0</v>
      </c>
      <c r="J82" s="28">
        <v>0.0</v>
      </c>
      <c r="K82" s="29">
        <v>16.0</v>
      </c>
      <c r="L82" s="28">
        <v>0.0</v>
      </c>
      <c r="M82" s="24">
        <f t="shared" si="2"/>
        <v>5840</v>
      </c>
      <c r="N82" s="25">
        <f t="shared" si="3"/>
        <v>160</v>
      </c>
      <c r="O82" s="25">
        <v>0.0</v>
      </c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21">
        <v>76.0</v>
      </c>
      <c r="E83" s="28">
        <v>0.0</v>
      </c>
      <c r="F83" s="28">
        <v>0.0</v>
      </c>
      <c r="G83" s="28">
        <v>0.0</v>
      </c>
      <c r="H83" s="28">
        <v>0.0</v>
      </c>
      <c r="I83" s="28">
        <v>0.0</v>
      </c>
      <c r="J83" s="28">
        <v>0.0</v>
      </c>
      <c r="K83" s="28">
        <v>15.0</v>
      </c>
      <c r="L83" s="28">
        <v>1.0</v>
      </c>
      <c r="M83" s="24">
        <f t="shared" si="2"/>
        <v>5800</v>
      </c>
      <c r="N83" s="25">
        <f t="shared" si="3"/>
        <v>200</v>
      </c>
      <c r="O83" s="25">
        <v>0.0</v>
      </c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27">
        <v>77.0</v>
      </c>
      <c r="E84" s="28">
        <v>0.0</v>
      </c>
      <c r="F84" s="28">
        <v>0.0</v>
      </c>
      <c r="G84" s="28">
        <v>0.0</v>
      </c>
      <c r="H84" s="28">
        <v>0.0</v>
      </c>
      <c r="I84" s="28">
        <v>0.0</v>
      </c>
      <c r="J84" s="28">
        <v>0.0</v>
      </c>
      <c r="K84" s="28">
        <v>14.0</v>
      </c>
      <c r="L84" s="28">
        <v>2.0</v>
      </c>
      <c r="M84" s="24">
        <f t="shared" si="2"/>
        <v>5760</v>
      </c>
      <c r="N84" s="25">
        <f t="shared" si="3"/>
        <v>240</v>
      </c>
      <c r="O84" s="25">
        <v>0.0</v>
      </c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21">
        <v>78.0</v>
      </c>
      <c r="E85" s="28">
        <v>0.0</v>
      </c>
      <c r="F85" s="28">
        <v>0.0</v>
      </c>
      <c r="G85" s="28">
        <v>0.0</v>
      </c>
      <c r="H85" s="28">
        <v>0.0</v>
      </c>
      <c r="I85" s="28">
        <v>0.0</v>
      </c>
      <c r="J85" s="28">
        <v>0.0</v>
      </c>
      <c r="K85" s="28">
        <v>13.0</v>
      </c>
      <c r="L85" s="28">
        <v>3.0</v>
      </c>
      <c r="M85" s="24">
        <f t="shared" si="2"/>
        <v>5720</v>
      </c>
      <c r="N85" s="25">
        <f t="shared" si="3"/>
        <v>280</v>
      </c>
      <c r="O85" s="25">
        <v>0.0</v>
      </c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21">
        <v>79.0</v>
      </c>
      <c r="E86" s="28">
        <v>0.0</v>
      </c>
      <c r="F86" s="28">
        <v>1.0</v>
      </c>
      <c r="G86" s="28">
        <v>0.0</v>
      </c>
      <c r="H86" s="28">
        <v>0.0</v>
      </c>
      <c r="I86" s="28">
        <v>0.0</v>
      </c>
      <c r="J86" s="28">
        <v>0.0</v>
      </c>
      <c r="K86" s="28">
        <v>12.0</v>
      </c>
      <c r="L86" s="28">
        <v>0.0</v>
      </c>
      <c r="M86" s="24">
        <f t="shared" si="2"/>
        <v>5885</v>
      </c>
      <c r="N86" s="25">
        <f t="shared" si="3"/>
        <v>115</v>
      </c>
      <c r="O86" s="25">
        <v>0.0</v>
      </c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21">
        <v>80.0</v>
      </c>
      <c r="E87" s="28">
        <v>0.0</v>
      </c>
      <c r="F87" s="28">
        <v>1.0</v>
      </c>
      <c r="G87" s="28">
        <v>0.0</v>
      </c>
      <c r="H87" s="28">
        <v>0.0</v>
      </c>
      <c r="I87" s="28">
        <v>0.0</v>
      </c>
      <c r="J87" s="28">
        <v>0.0</v>
      </c>
      <c r="K87" s="28">
        <v>12.0</v>
      </c>
      <c r="L87" s="28">
        <v>0.0</v>
      </c>
      <c r="M87" s="24">
        <f t="shared" si="2"/>
        <v>5885</v>
      </c>
      <c r="N87" s="25">
        <f t="shared" si="3"/>
        <v>115</v>
      </c>
      <c r="O87" s="25">
        <v>0.0</v>
      </c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27">
        <v>81.0</v>
      </c>
      <c r="E88" s="28">
        <v>0.0</v>
      </c>
      <c r="F88" s="28">
        <v>0.0</v>
      </c>
      <c r="G88" s="28">
        <v>1.0</v>
      </c>
      <c r="H88" s="28">
        <v>0.0</v>
      </c>
      <c r="I88" s="28">
        <v>0.0</v>
      </c>
      <c r="J88" s="28">
        <v>0.0</v>
      </c>
      <c r="K88" s="28">
        <v>12.0</v>
      </c>
      <c r="L88" s="28">
        <v>1.0</v>
      </c>
      <c r="M88" s="24">
        <f t="shared" si="2"/>
        <v>5710</v>
      </c>
      <c r="N88" s="25">
        <f t="shared" si="3"/>
        <v>290</v>
      </c>
      <c r="O88" s="25">
        <v>0.0</v>
      </c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21">
        <v>82.0</v>
      </c>
      <c r="E89" s="28">
        <v>0.0</v>
      </c>
      <c r="F89" s="28">
        <v>1.0</v>
      </c>
      <c r="G89" s="28">
        <v>0.0</v>
      </c>
      <c r="H89" s="28">
        <v>0.0</v>
      </c>
      <c r="I89" s="28">
        <v>0.0</v>
      </c>
      <c r="J89" s="28">
        <v>0.0</v>
      </c>
      <c r="K89" s="28">
        <v>11.0</v>
      </c>
      <c r="L89" s="28">
        <v>1.0</v>
      </c>
      <c r="M89" s="24">
        <f t="shared" si="2"/>
        <v>5845</v>
      </c>
      <c r="N89" s="25">
        <f t="shared" si="3"/>
        <v>155</v>
      </c>
      <c r="O89" s="25">
        <v>0.0</v>
      </c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21">
        <v>83.0</v>
      </c>
      <c r="E90" s="28">
        <v>0.0</v>
      </c>
      <c r="F90" s="28">
        <v>0.0</v>
      </c>
      <c r="G90" s="28">
        <v>1.0</v>
      </c>
      <c r="H90" s="28">
        <v>0.0</v>
      </c>
      <c r="I90" s="28">
        <v>0.0</v>
      </c>
      <c r="J90" s="28">
        <v>1.0</v>
      </c>
      <c r="K90" s="28">
        <v>11.0</v>
      </c>
      <c r="L90" s="28">
        <v>0.0</v>
      </c>
      <c r="M90" s="24">
        <f t="shared" si="2"/>
        <v>5775</v>
      </c>
      <c r="N90" s="25">
        <f t="shared" si="3"/>
        <v>225</v>
      </c>
      <c r="O90" s="25">
        <v>0.0</v>
      </c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21">
        <v>84.0</v>
      </c>
      <c r="E91" s="28">
        <v>0.0</v>
      </c>
      <c r="F91" s="28">
        <v>1.0</v>
      </c>
      <c r="G91" s="28">
        <v>0.0</v>
      </c>
      <c r="H91" s="28">
        <v>0.0</v>
      </c>
      <c r="I91" s="28">
        <v>0.0</v>
      </c>
      <c r="J91" s="28">
        <v>1.0</v>
      </c>
      <c r="K91" s="28">
        <v>10.0</v>
      </c>
      <c r="L91" s="28">
        <v>0.0</v>
      </c>
      <c r="M91" s="24">
        <f t="shared" si="2"/>
        <v>5910</v>
      </c>
      <c r="N91" s="25">
        <f t="shared" si="3"/>
        <v>90</v>
      </c>
      <c r="O91" s="25">
        <v>0.0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27">
        <v>85.0</v>
      </c>
      <c r="E92" s="28">
        <v>0.0</v>
      </c>
      <c r="F92" s="28">
        <v>0.0</v>
      </c>
      <c r="G92" s="28">
        <v>1.0</v>
      </c>
      <c r="H92" s="28">
        <v>0.0</v>
      </c>
      <c r="I92" s="28">
        <v>0.0</v>
      </c>
      <c r="J92" s="28">
        <v>0.0</v>
      </c>
      <c r="K92" s="28">
        <v>10.0</v>
      </c>
      <c r="L92" s="28">
        <v>4.0</v>
      </c>
      <c r="M92" s="24">
        <f t="shared" si="2"/>
        <v>5955</v>
      </c>
      <c r="N92" s="25">
        <f t="shared" si="3"/>
        <v>45</v>
      </c>
      <c r="O92" s="25">
        <v>0.0</v>
      </c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21">
        <v>86.0</v>
      </c>
      <c r="E93" s="28">
        <v>0.0</v>
      </c>
      <c r="F93" s="28">
        <v>1.0</v>
      </c>
      <c r="G93" s="28">
        <v>1.0</v>
      </c>
      <c r="H93" s="28">
        <v>0.0</v>
      </c>
      <c r="I93" s="28">
        <v>0.0</v>
      </c>
      <c r="J93" s="28">
        <v>0.0</v>
      </c>
      <c r="K93" s="28">
        <v>9.0</v>
      </c>
      <c r="L93" s="28">
        <v>0.0</v>
      </c>
      <c r="M93" s="24">
        <f t="shared" si="2"/>
        <v>5795</v>
      </c>
      <c r="N93" s="25">
        <f t="shared" si="3"/>
        <v>205</v>
      </c>
      <c r="O93" s="25">
        <v>0.0</v>
      </c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21">
        <v>87.0</v>
      </c>
      <c r="E94" s="28">
        <v>0.0</v>
      </c>
      <c r="F94" s="28">
        <v>1.0</v>
      </c>
      <c r="G94" s="28">
        <v>0.0</v>
      </c>
      <c r="H94" s="28">
        <v>1.0</v>
      </c>
      <c r="I94" s="28">
        <v>0.0</v>
      </c>
      <c r="J94" s="28">
        <v>0.0</v>
      </c>
      <c r="K94" s="28">
        <v>9.0</v>
      </c>
      <c r="L94" s="28">
        <v>0.0</v>
      </c>
      <c r="M94" s="24">
        <f t="shared" si="2"/>
        <v>5755</v>
      </c>
      <c r="N94" s="25">
        <f t="shared" si="3"/>
        <v>245</v>
      </c>
      <c r="O94" s="25">
        <v>0.0</v>
      </c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21">
        <v>88.0</v>
      </c>
      <c r="E95" s="28">
        <v>0.0</v>
      </c>
      <c r="F95" s="28">
        <v>1.0</v>
      </c>
      <c r="G95" s="28">
        <v>1.0</v>
      </c>
      <c r="H95" s="28">
        <v>0.0</v>
      </c>
      <c r="I95" s="28">
        <v>0.0</v>
      </c>
      <c r="J95" s="28">
        <v>0.0</v>
      </c>
      <c r="K95" s="28">
        <v>8.0</v>
      </c>
      <c r="L95" s="28">
        <v>1.0</v>
      </c>
      <c r="M95" s="24">
        <f t="shared" si="2"/>
        <v>5755</v>
      </c>
      <c r="N95" s="25">
        <f t="shared" si="3"/>
        <v>245</v>
      </c>
      <c r="O95" s="25">
        <v>0.0</v>
      </c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27">
        <v>89.0</v>
      </c>
      <c r="E96" s="28">
        <v>0.0</v>
      </c>
      <c r="F96" s="28">
        <v>1.0</v>
      </c>
      <c r="G96" s="28">
        <v>1.0</v>
      </c>
      <c r="H96" s="28">
        <v>0.0</v>
      </c>
      <c r="I96" s="28">
        <v>0.0</v>
      </c>
      <c r="J96" s="28">
        <v>1.0</v>
      </c>
      <c r="K96" s="28">
        <v>7.0</v>
      </c>
      <c r="L96" s="28">
        <v>0.0</v>
      </c>
      <c r="M96" s="24">
        <f t="shared" si="2"/>
        <v>5820</v>
      </c>
      <c r="N96" s="25">
        <f t="shared" si="3"/>
        <v>180</v>
      </c>
      <c r="O96" s="25">
        <v>0.0</v>
      </c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21">
        <v>90.0</v>
      </c>
      <c r="E97" s="28">
        <v>0.0</v>
      </c>
      <c r="F97" s="28">
        <v>1.0</v>
      </c>
      <c r="G97" s="28">
        <v>1.0</v>
      </c>
      <c r="H97" s="28">
        <v>1.0</v>
      </c>
      <c r="I97" s="28">
        <v>0.0</v>
      </c>
      <c r="J97" s="28">
        <v>0.0</v>
      </c>
      <c r="K97" s="28">
        <v>6.0</v>
      </c>
      <c r="L97" s="28">
        <v>1.0</v>
      </c>
      <c r="M97" s="24">
        <f t="shared" si="2"/>
        <v>5990</v>
      </c>
      <c r="N97" s="25">
        <f t="shared" si="3"/>
        <v>10</v>
      </c>
      <c r="O97" s="25">
        <v>0.0</v>
      </c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21">
        <v>91.0</v>
      </c>
      <c r="E98" s="28">
        <v>0.0</v>
      </c>
      <c r="F98" s="28">
        <v>1.0</v>
      </c>
      <c r="G98" s="28">
        <v>1.0</v>
      </c>
      <c r="H98" s="28">
        <v>1.0</v>
      </c>
      <c r="I98" s="28">
        <v>0.0</v>
      </c>
      <c r="J98" s="28">
        <v>0.0</v>
      </c>
      <c r="K98" s="28">
        <v>5.0</v>
      </c>
      <c r="L98" s="28">
        <v>2.0</v>
      </c>
      <c r="M98" s="24">
        <f t="shared" si="2"/>
        <v>5950</v>
      </c>
      <c r="N98" s="25">
        <f t="shared" si="3"/>
        <v>50</v>
      </c>
      <c r="O98" s="25">
        <v>0.0</v>
      </c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21">
        <v>92.0</v>
      </c>
      <c r="E99" s="28">
        <v>0.0</v>
      </c>
      <c r="F99" s="28">
        <v>0.0</v>
      </c>
      <c r="G99" s="28">
        <v>0.0</v>
      </c>
      <c r="H99" s="28">
        <v>0.0</v>
      </c>
      <c r="I99" s="28">
        <v>0.0</v>
      </c>
      <c r="J99" s="28">
        <v>0.0</v>
      </c>
      <c r="K99" s="28">
        <v>0.0</v>
      </c>
      <c r="L99" s="29">
        <v>18.0</v>
      </c>
      <c r="M99" s="24">
        <f t="shared" si="2"/>
        <v>5850</v>
      </c>
      <c r="N99" s="25">
        <f t="shared" si="3"/>
        <v>150</v>
      </c>
      <c r="O99" s="25">
        <v>0.0</v>
      </c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21">
        <v>93.0</v>
      </c>
      <c r="E100" s="28">
        <v>0.0</v>
      </c>
      <c r="F100" s="28">
        <v>0.0</v>
      </c>
      <c r="G100" s="28">
        <v>0.0</v>
      </c>
      <c r="H100" s="28">
        <v>0.0</v>
      </c>
      <c r="I100" s="28">
        <v>0.0</v>
      </c>
      <c r="J100" s="28">
        <v>0.0</v>
      </c>
      <c r="K100" s="28">
        <v>1.0</v>
      </c>
      <c r="L100" s="28">
        <v>17.0</v>
      </c>
      <c r="M100" s="24">
        <f t="shared" si="2"/>
        <v>5890</v>
      </c>
      <c r="N100" s="25">
        <f t="shared" si="3"/>
        <v>110</v>
      </c>
      <c r="O100" s="25">
        <v>0.0</v>
      </c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21">
        <v>94.0</v>
      </c>
      <c r="E101" s="28">
        <v>0.0</v>
      </c>
      <c r="F101" s="28">
        <v>0.0</v>
      </c>
      <c r="G101" s="28">
        <v>0.0</v>
      </c>
      <c r="H101" s="28">
        <v>0.0</v>
      </c>
      <c r="I101" s="28">
        <v>0.0</v>
      </c>
      <c r="J101" s="28">
        <v>1.0</v>
      </c>
      <c r="K101" s="28">
        <v>0.0</v>
      </c>
      <c r="L101" s="28">
        <v>16.0</v>
      </c>
      <c r="M101" s="24">
        <f t="shared" si="2"/>
        <v>5955</v>
      </c>
      <c r="N101" s="25">
        <f t="shared" si="3"/>
        <v>45</v>
      </c>
      <c r="O101" s="31">
        <v>0.0</v>
      </c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21">
        <v>95.0</v>
      </c>
      <c r="E102" s="28">
        <v>0.0</v>
      </c>
      <c r="F102" s="28">
        <v>0.0</v>
      </c>
      <c r="G102" s="28">
        <v>1.0</v>
      </c>
      <c r="H102" s="28">
        <v>0.0</v>
      </c>
      <c r="I102" s="28">
        <v>0.0</v>
      </c>
      <c r="J102" s="28">
        <v>0.0</v>
      </c>
      <c r="K102" s="28">
        <v>0.0</v>
      </c>
      <c r="L102" s="28">
        <v>15.0</v>
      </c>
      <c r="M102" s="24">
        <f t="shared" si="2"/>
        <v>5880</v>
      </c>
      <c r="N102" s="25">
        <f t="shared" si="3"/>
        <v>120</v>
      </c>
      <c r="O102" s="25">
        <v>0.0</v>
      </c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21">
        <v>96.0</v>
      </c>
      <c r="E103" s="28">
        <v>0.0</v>
      </c>
      <c r="F103" s="28">
        <v>0.0</v>
      </c>
      <c r="G103" s="28">
        <v>0.0</v>
      </c>
      <c r="H103" s="28">
        <v>1.0</v>
      </c>
      <c r="I103" s="28">
        <v>0.0</v>
      </c>
      <c r="J103" s="28">
        <v>0.0</v>
      </c>
      <c r="K103" s="28">
        <v>1.0</v>
      </c>
      <c r="L103" s="28">
        <v>14.0</v>
      </c>
      <c r="M103" s="24">
        <f t="shared" si="2"/>
        <v>5880</v>
      </c>
      <c r="N103" s="25">
        <f t="shared" si="3"/>
        <v>120</v>
      </c>
      <c r="O103" s="25">
        <v>0.0</v>
      </c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21">
        <v>97.0</v>
      </c>
      <c r="E104" s="28">
        <v>0.0</v>
      </c>
      <c r="F104" s="28">
        <v>1.0</v>
      </c>
      <c r="G104" s="28">
        <v>0.0</v>
      </c>
      <c r="H104" s="28">
        <v>0.0</v>
      </c>
      <c r="I104" s="28">
        <v>0.0</v>
      </c>
      <c r="J104" s="28">
        <v>0.0</v>
      </c>
      <c r="K104" s="28">
        <v>0.0</v>
      </c>
      <c r="L104" s="28">
        <v>13.0</v>
      </c>
      <c r="M104" s="24">
        <f t="shared" si="2"/>
        <v>5730</v>
      </c>
      <c r="N104" s="25">
        <f t="shared" si="3"/>
        <v>270</v>
      </c>
      <c r="O104" s="25">
        <v>0.0</v>
      </c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21">
        <v>98.0</v>
      </c>
      <c r="E105" s="28">
        <v>0.0</v>
      </c>
      <c r="F105" s="28">
        <v>1.0</v>
      </c>
      <c r="G105" s="28">
        <v>0.0</v>
      </c>
      <c r="H105" s="28">
        <v>0.0</v>
      </c>
      <c r="I105" s="28">
        <v>0.0</v>
      </c>
      <c r="J105" s="28">
        <v>0.0</v>
      </c>
      <c r="K105" s="28">
        <v>1.0</v>
      </c>
      <c r="L105" s="28">
        <v>12.0</v>
      </c>
      <c r="M105" s="24">
        <f t="shared" si="2"/>
        <v>5770</v>
      </c>
      <c r="N105" s="25">
        <f t="shared" si="3"/>
        <v>230</v>
      </c>
      <c r="O105" s="25">
        <v>0.0</v>
      </c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21">
        <v>99.0</v>
      </c>
      <c r="E106" s="28">
        <v>0.0</v>
      </c>
      <c r="F106" s="28">
        <v>1.0</v>
      </c>
      <c r="G106" s="28">
        <v>0.0</v>
      </c>
      <c r="H106" s="28">
        <v>0.0</v>
      </c>
      <c r="I106" s="28">
        <v>0.0</v>
      </c>
      <c r="J106" s="28">
        <v>1.0</v>
      </c>
      <c r="K106" s="28">
        <v>0.0</v>
      </c>
      <c r="L106" s="28">
        <v>11.0</v>
      </c>
      <c r="M106" s="24">
        <f t="shared" si="2"/>
        <v>5835</v>
      </c>
      <c r="N106" s="25">
        <f t="shared" si="3"/>
        <v>165</v>
      </c>
      <c r="O106" s="25">
        <v>0.0</v>
      </c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21">
        <v>100.0</v>
      </c>
      <c r="E107" s="28">
        <v>0.0</v>
      </c>
      <c r="F107" s="28">
        <v>1.0</v>
      </c>
      <c r="G107" s="28">
        <v>0.0</v>
      </c>
      <c r="H107" s="28">
        <v>0.0</v>
      </c>
      <c r="I107" s="28">
        <v>0.0</v>
      </c>
      <c r="J107" s="28">
        <v>1.0</v>
      </c>
      <c r="K107" s="28">
        <v>1.0</v>
      </c>
      <c r="L107" s="28">
        <v>10.0</v>
      </c>
      <c r="M107" s="24">
        <f t="shared" si="2"/>
        <v>5875</v>
      </c>
      <c r="N107" s="25">
        <f t="shared" si="3"/>
        <v>125</v>
      </c>
      <c r="O107" s="25">
        <v>0.0</v>
      </c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0" t="s">
        <v>18</v>
      </c>
      <c r="E108" s="17">
        <f t="shared" ref="E108:L108" si="6">SUMPRODUCT(E8:E107,$O8:$O107)</f>
        <v>80</v>
      </c>
      <c r="F108" s="17">
        <f t="shared" si="6"/>
        <v>50</v>
      </c>
      <c r="G108" s="17">
        <f t="shared" si="6"/>
        <v>30</v>
      </c>
      <c r="H108" s="17">
        <f t="shared" si="6"/>
        <v>60</v>
      </c>
      <c r="I108" s="17">
        <f t="shared" si="6"/>
        <v>40</v>
      </c>
      <c r="J108" s="17">
        <f t="shared" si="6"/>
        <v>20</v>
      </c>
      <c r="K108" s="17">
        <f t="shared" si="6"/>
        <v>100</v>
      </c>
      <c r="L108" s="17">
        <f t="shared" si="6"/>
        <v>60</v>
      </c>
      <c r="M108" s="17"/>
      <c r="N108" s="17"/>
      <c r="O108" s="17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">
    <mergeCell ref="D2:O2"/>
    <mergeCell ref="E7:L7"/>
  </mergeCells>
  <conditionalFormatting sqref="D8:D84 E8:L16 M8:N84 O8:O107 E46:L84 D87:G88 K87:K88 M87:N88 H88:J88 L88 D91:N107">
    <cfRule type="expression" dxfId="0" priority="1">
      <formula>$O8</formula>
    </cfRule>
  </conditionalFormatting>
  <conditionalFormatting sqref="D8:D84 E8:L16 M8:N84 O8:O107 E46:L84 D87:G88 K87:K88 M87:N88 H88:J88 L88 D91:N107">
    <cfRule type="expression" dxfId="1" priority="2">
      <formula>$O8 &gt; 0</formula>
    </cfRule>
  </conditionalFormatting>
  <conditionalFormatting sqref="E17:L17">
    <cfRule type="expression" dxfId="0" priority="3">
      <formula>$O17</formula>
    </cfRule>
  </conditionalFormatting>
  <conditionalFormatting sqref="E17:L17">
    <cfRule type="expression" dxfId="1" priority="4">
      <formula>$O17 &gt; 0</formula>
    </cfRule>
  </conditionalFormatting>
  <conditionalFormatting sqref="E22:L22">
    <cfRule type="expression" dxfId="0" priority="5">
      <formula>$O22</formula>
    </cfRule>
  </conditionalFormatting>
  <conditionalFormatting sqref="E22:L22">
    <cfRule type="expression" dxfId="1" priority="6">
      <formula>$O22 &gt; 0</formula>
    </cfRule>
  </conditionalFormatting>
  <conditionalFormatting sqref="E19:L19">
    <cfRule type="expression" dxfId="0" priority="7">
      <formula>$O19</formula>
    </cfRule>
  </conditionalFormatting>
  <conditionalFormatting sqref="E19:L19">
    <cfRule type="expression" dxfId="1" priority="8">
      <formula>$O19 &gt; 0</formula>
    </cfRule>
  </conditionalFormatting>
  <conditionalFormatting sqref="E24:L24">
    <cfRule type="expression" dxfId="0" priority="9">
      <formula>$O24</formula>
    </cfRule>
  </conditionalFormatting>
  <conditionalFormatting sqref="E24:L24">
    <cfRule type="expression" dxfId="1" priority="10">
      <formula>$O24 &gt; 0</formula>
    </cfRule>
  </conditionalFormatting>
  <conditionalFormatting sqref="E26:L26">
    <cfRule type="expression" dxfId="0" priority="11">
      <formula>$O26</formula>
    </cfRule>
  </conditionalFormatting>
  <conditionalFormatting sqref="E26:L26">
    <cfRule type="expression" dxfId="1" priority="12">
      <formula>$O26 &gt; 0</formula>
    </cfRule>
  </conditionalFormatting>
  <conditionalFormatting sqref="E18:L18">
    <cfRule type="expression" dxfId="0" priority="13">
      <formula>$O18</formula>
    </cfRule>
  </conditionalFormatting>
  <conditionalFormatting sqref="E18:L18">
    <cfRule type="expression" dxfId="1" priority="14">
      <formula>$O18 &gt; 0</formula>
    </cfRule>
  </conditionalFormatting>
  <conditionalFormatting sqref="E21:L21">
    <cfRule type="expression" dxfId="0" priority="15">
      <formula>$O21</formula>
    </cfRule>
  </conditionalFormatting>
  <conditionalFormatting sqref="E21:L21">
    <cfRule type="expression" dxfId="1" priority="16">
      <formula>$O21 &gt; 0</formula>
    </cfRule>
  </conditionalFormatting>
  <conditionalFormatting sqref="E27:L27">
    <cfRule type="expression" dxfId="0" priority="17">
      <formula>$O27</formula>
    </cfRule>
  </conditionalFormatting>
  <conditionalFormatting sqref="E27:L27">
    <cfRule type="expression" dxfId="1" priority="18">
      <formula>$O27 &gt; 0</formula>
    </cfRule>
  </conditionalFormatting>
  <conditionalFormatting sqref="E20:L20">
    <cfRule type="expression" dxfId="0" priority="19">
      <formula>$O20</formula>
    </cfRule>
  </conditionalFormatting>
  <conditionalFormatting sqref="E20:L20">
    <cfRule type="expression" dxfId="1" priority="20">
      <formula>$O20 &gt; 0</formula>
    </cfRule>
  </conditionalFormatting>
  <conditionalFormatting sqref="E23:L23">
    <cfRule type="expression" dxfId="0" priority="21">
      <formula>$O23</formula>
    </cfRule>
  </conditionalFormatting>
  <conditionalFormatting sqref="E23:L23">
    <cfRule type="expression" dxfId="1" priority="22">
      <formula>$O23 &gt; 0</formula>
    </cfRule>
  </conditionalFormatting>
  <conditionalFormatting sqref="E39:L39">
    <cfRule type="expression" dxfId="0" priority="23">
      <formula>$O39</formula>
    </cfRule>
  </conditionalFormatting>
  <conditionalFormatting sqref="E39:L39">
    <cfRule type="expression" dxfId="1" priority="24">
      <formula>$O39 &gt; 0</formula>
    </cfRule>
  </conditionalFormatting>
  <conditionalFormatting sqref="E25:L25">
    <cfRule type="expression" dxfId="0" priority="25">
      <formula>$O25</formula>
    </cfRule>
  </conditionalFormatting>
  <conditionalFormatting sqref="E25:L25">
    <cfRule type="expression" dxfId="1" priority="26">
      <formula>$O25 &gt; 0</formula>
    </cfRule>
  </conditionalFormatting>
  <conditionalFormatting sqref="E28:L37">
    <cfRule type="expression" dxfId="0" priority="27">
      <formula>$O28</formula>
    </cfRule>
  </conditionalFormatting>
  <conditionalFormatting sqref="E28:L37">
    <cfRule type="expression" dxfId="1" priority="28">
      <formula>$O28 &gt; 0</formula>
    </cfRule>
  </conditionalFormatting>
  <conditionalFormatting sqref="E38:L38">
    <cfRule type="expression" dxfId="0" priority="29">
      <formula>$O38</formula>
    </cfRule>
  </conditionalFormatting>
  <conditionalFormatting sqref="E38:L38">
    <cfRule type="expression" dxfId="1" priority="30">
      <formula>$O38 &gt; 0</formula>
    </cfRule>
  </conditionalFormatting>
  <conditionalFormatting sqref="E44:L44">
    <cfRule type="expression" dxfId="0" priority="31">
      <formula>$O44</formula>
    </cfRule>
  </conditionalFormatting>
  <conditionalFormatting sqref="E44:L44">
    <cfRule type="expression" dxfId="1" priority="32">
      <formula>$O44 &gt; 0</formula>
    </cfRule>
  </conditionalFormatting>
  <conditionalFormatting sqref="E43:L43">
    <cfRule type="expression" dxfId="0" priority="33">
      <formula>$O43</formula>
    </cfRule>
  </conditionalFormatting>
  <conditionalFormatting sqref="E43:L43">
    <cfRule type="expression" dxfId="1" priority="34">
      <formula>$O43 &gt; 0</formula>
    </cfRule>
  </conditionalFormatting>
  <conditionalFormatting sqref="E40:L40">
    <cfRule type="expression" dxfId="0" priority="35">
      <formula>$O40</formula>
    </cfRule>
  </conditionalFormatting>
  <conditionalFormatting sqref="E40:L40">
    <cfRule type="expression" dxfId="1" priority="36">
      <formula>$O40 &gt; 0</formula>
    </cfRule>
  </conditionalFormatting>
  <conditionalFormatting sqref="E41:L41">
    <cfRule type="expression" dxfId="0" priority="37">
      <formula>$O41</formula>
    </cfRule>
  </conditionalFormatting>
  <conditionalFormatting sqref="E41:L41">
    <cfRule type="expression" dxfId="1" priority="38">
      <formula>$O41 &gt; 0</formula>
    </cfRule>
  </conditionalFormatting>
  <conditionalFormatting sqref="E42:L42">
    <cfRule type="expression" dxfId="0" priority="39">
      <formula>$O42</formula>
    </cfRule>
  </conditionalFormatting>
  <conditionalFormatting sqref="E42:L42">
    <cfRule type="expression" dxfId="1" priority="40">
      <formula>$O42 &gt; 0</formula>
    </cfRule>
  </conditionalFormatting>
  <conditionalFormatting sqref="E45:L45">
    <cfRule type="expression" dxfId="0" priority="41">
      <formula>$O45</formula>
    </cfRule>
  </conditionalFormatting>
  <conditionalFormatting sqref="E45:L45">
    <cfRule type="expression" dxfId="1" priority="42">
      <formula>$O45 &gt; 0</formula>
    </cfRule>
  </conditionalFormatting>
  <conditionalFormatting sqref="D85:N86 H87:J87 L87">
    <cfRule type="expression" dxfId="0" priority="43">
      <formula>$O89</formula>
    </cfRule>
  </conditionalFormatting>
  <conditionalFormatting sqref="D89:N90">
    <cfRule type="expression" dxfId="0" priority="44">
      <formula>#REF!</formula>
    </cfRule>
  </conditionalFormatting>
  <conditionalFormatting sqref="D85:N86 H87:J87 L87">
    <cfRule type="expression" dxfId="1" priority="45">
      <formula>$O89 &gt; 0</formula>
    </cfRule>
  </conditionalFormatting>
  <conditionalFormatting sqref="D89:N90">
    <cfRule type="expression" dxfId="1" priority="46">
      <formula>#REF! &gt; 0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2023-07-10T01:52:39Z</dcterms:created>
  <dc:creator>PISIT KHAYANTAM</dc:creator>
</cp:coreProperties>
</file>