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leonard/Desktop/Data Bootcamp/Mod 1 - Excel/"/>
    </mc:Choice>
  </mc:AlternateContent>
  <xr:revisionPtr revIDLastSave="0" documentId="13_ncr:1_{3794F654-4439-BE4B-9FA6-F83A4A882728}" xr6:coauthVersionLast="47" xr6:coauthVersionMax="47" xr10:uidLastSave="{00000000-0000-0000-0000-000000000000}"/>
  <bookViews>
    <workbookView xWindow="29900" yWindow="-5920" windowWidth="32080" windowHeight="18040" activeTab="2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Goal and Pledged BW" sheetId="11" r:id="rId8"/>
    <sheet name="Descriptive Statistics" sheetId="9" r:id="rId9"/>
  </sheets>
  <definedNames>
    <definedName name="_xlnm._FilterDatabase" localSheetId="8" hidden="1">'Descriptive Statistics'!$B$2:$C$10</definedName>
    <definedName name="_xlnm._FilterDatabase" localSheetId="0" hidden="1">Kickstarter!$A$1:$T$4115</definedName>
    <definedName name="_xlnm._FilterDatabase" localSheetId="1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2" r:id="rId10"/>
    <pivotCache cacheId="13" r:id="rId11"/>
    <pivotCache cacheId="1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B8" i="13"/>
  <c r="C8" i="13"/>
  <c r="D8" i="13"/>
  <c r="D7" i="13"/>
  <c r="C7" i="13"/>
  <c r="B7" i="13"/>
  <c r="B6" i="13"/>
  <c r="C6" i="13"/>
  <c r="D6" i="13"/>
  <c r="D5" i="13"/>
  <c r="C5" i="13"/>
  <c r="B5" i="13"/>
  <c r="D4" i="13"/>
  <c r="C4" i="13"/>
  <c r="B4" i="13"/>
  <c r="D3" i="13"/>
  <c r="C3" i="13"/>
  <c r="B3" i="13"/>
  <c r="D2" i="13"/>
  <c r="C2" i="13"/>
  <c r="B2" i="13"/>
  <c r="C6" i="9"/>
  <c r="C5" i="9"/>
  <c r="C7" i="9" s="1"/>
  <c r="B4" i="9"/>
  <c r="C4" i="9"/>
  <c r="C13" i="9"/>
  <c r="C12" i="9"/>
  <c r="C14" i="9" s="1"/>
  <c r="C11" i="9"/>
  <c r="B13" i="9"/>
  <c r="B12" i="9"/>
  <c r="B14" i="9" s="1"/>
  <c r="B11" i="9"/>
  <c r="B6" i="9"/>
  <c r="B5" i="9"/>
  <c r="B7" i="9" s="1"/>
  <c r="C9" i="9"/>
  <c r="C10" i="9"/>
  <c r="B10" i="9"/>
  <c r="B9" i="9"/>
  <c r="C3" i="9"/>
  <c r="C2" i="9"/>
  <c r="B3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S269" i="1"/>
  <c r="U269" i="1" s="1"/>
  <c r="S270" i="1"/>
  <c r="U270" i="1" s="1"/>
  <c r="S271" i="1"/>
  <c r="U271" i="1" s="1"/>
  <c r="S272" i="1"/>
  <c r="S273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U283" i="1" s="1"/>
  <c r="S284" i="1"/>
  <c r="U284" i="1" s="1"/>
  <c r="S285" i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S711" i="1"/>
  <c r="U711" i="1" s="1"/>
  <c r="S712" i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S842" i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U863" i="1" s="1"/>
  <c r="S864" i="1"/>
  <c r="U864" i="1" s="1"/>
  <c r="S865" i="1"/>
  <c r="S866" i="1"/>
  <c r="U866" i="1" s="1"/>
  <c r="S867" i="1"/>
  <c r="U867" i="1" s="1"/>
  <c r="S868" i="1"/>
  <c r="U868" i="1" s="1"/>
  <c r="S869" i="1"/>
  <c r="S870" i="1"/>
  <c r="U870" i="1" s="1"/>
  <c r="S871" i="1"/>
  <c r="U871" i="1" s="1"/>
  <c r="S872" i="1"/>
  <c r="U872" i="1" s="1"/>
  <c r="S873" i="1"/>
  <c r="U873" i="1" s="1"/>
  <c r="S874" i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924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791" i="1" l="1"/>
  <c r="U869" i="1"/>
  <c r="U3207" i="1"/>
  <c r="U285" i="1"/>
  <c r="U3878" i="1"/>
  <c r="U956" i="1"/>
  <c r="U3870" i="1"/>
  <c r="U948" i="1"/>
  <c r="U3190" i="1"/>
  <c r="U268" i="1"/>
  <c r="U3885" i="1"/>
  <c r="U963" i="1"/>
  <c r="U3797" i="1"/>
  <c r="U875" i="1"/>
  <c r="U3757" i="1"/>
  <c r="U835" i="1"/>
  <c r="U3796" i="1"/>
  <c r="U874" i="1"/>
  <c r="U3772" i="1"/>
  <c r="U850" i="1"/>
  <c r="U3764" i="1"/>
  <c r="U842" i="1"/>
  <c r="U2932" i="1"/>
  <c r="U10" i="1"/>
  <c r="U3787" i="1"/>
  <c r="U865" i="1"/>
  <c r="U3763" i="1"/>
  <c r="U841" i="1"/>
  <c r="U3203" i="1"/>
  <c r="U281" i="1"/>
  <c r="U3195" i="1"/>
  <c r="U273" i="1"/>
  <c r="U2939" i="1"/>
  <c r="U17" i="1"/>
  <c r="U3882" i="1"/>
  <c r="U960" i="1"/>
  <c r="U3754" i="1"/>
  <c r="U832" i="1"/>
  <c r="U3634" i="1"/>
  <c r="U712" i="1"/>
  <c r="U3194" i="1"/>
  <c r="U272" i="1"/>
  <c r="U3881" i="1"/>
  <c r="U959" i="1"/>
  <c r="U3649" i="1"/>
  <c r="U727" i="1"/>
  <c r="U3784" i="1"/>
  <c r="U862" i="1"/>
  <c r="U3632" i="1"/>
  <c r="U710" i="1"/>
  <c r="U2" i="1"/>
</calcChain>
</file>

<file path=xl/sharedStrings.xml><?xml version="1.0" encoding="utf-8"?>
<sst xmlns="http://schemas.openxmlformats.org/spreadsheetml/2006/main" count="33046" uniqueCount="8420">
  <si>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</si>
  <si>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</si>
  <si>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</si>
  <si>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</si>
  <si>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</si>
  <si>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</si>
  <si>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</si>
  <si>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</si>
  <si>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</si>
  <si>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</si>
  <si>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</si>
  <si>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</si>
  <si>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</si>
  <si>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</si>
  <si>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</si>
  <si>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</si>
  <si>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</si>
  <si>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</si>
  <si>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</si>
  <si>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</si>
  <si>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</si>
  <si>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</si>
  <si>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</si>
  <si>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</si>
  <si>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</si>
  <si>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</si>
  <si>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</si>
  <si>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</si>
  <si>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</si>
  <si>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</si>
  <si>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</si>
  <si>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</si>
  <si>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</si>
  <si>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</si>
  <si>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</si>
  <si>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</si>
  <si>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</si>
  <si>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</si>
  <si>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</si>
  <si>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</si>
  <si>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</si>
  <si>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</si>
  <si>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</si>
  <si>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</si>
  <si>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</si>
  <si>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</si>
  <si>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</si>
  <si>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</si>
  <si>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</si>
  <si>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</si>
  <si>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</si>
  <si>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</si>
  <si>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</si>
  <si>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</si>
  <si>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</si>
  <si>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</si>
  <si>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</si>
  <si>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</si>
  <si>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</si>
  <si>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</si>
  <si>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</si>
  <si>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</si>
  <si>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</si>
  <si>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</si>
  <si>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</si>
  <si>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</si>
  <si>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</si>
  <si>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</si>
  <si>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</si>
  <si>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</si>
  <si>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</si>
  <si>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</si>
  <si>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</si>
  <si>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</si>
  <si>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</si>
  <si>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</si>
  <si>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</si>
  <si>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</si>
  <si>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</si>
  <si>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</si>
  <si>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</si>
  <si>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</si>
  <si>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</si>
  <si>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</si>
  <si>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</si>
  <si>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</si>
  <si>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</si>
  <si>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</si>
  <si>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</si>
  <si>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</si>
  <si>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</si>
  <si>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</si>
  <si>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</si>
  <si>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</si>
  <si>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</si>
  <si>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</si>
  <si>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</si>
  <si>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</si>
  <si>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</si>
  <si>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</si>
  <si>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</si>
  <si>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</si>
  <si>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</si>
  <si>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</si>
  <si>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</si>
  <si>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</si>
  <si>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</si>
  <si>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</si>
  <si>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</si>
  <si>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</si>
  <si>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</si>
  <si>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</si>
  <si>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</si>
  <si>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</si>
  <si>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</si>
  <si>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</si>
  <si>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</si>
  <si>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</si>
  <si>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</si>
  <si>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</si>
  <si>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</si>
  <si>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</si>
  <si>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</si>
  <si>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</si>
  <si>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</si>
  <si>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</si>
  <si>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</si>
  <si>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</si>
  <si>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</si>
  <si>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</si>
  <si>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</si>
  <si>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</si>
  <si>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</si>
  <si>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</si>
  <si>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</si>
  <si>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</si>
  <si>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</si>
  <si>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</si>
  <si>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</si>
  <si>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</si>
  <si>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</si>
  <si>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</si>
  <si>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</si>
  <si>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</si>
  <si>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</si>
  <si>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</si>
  <si>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</si>
  <si>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</si>
  <si>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</si>
  <si>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</si>
  <si>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</si>
  <si>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</si>
  <si>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</si>
  <si>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</si>
  <si>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</si>
  <si>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</si>
  <si>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</si>
  <si>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</si>
  <si>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</si>
  <si>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</si>
  <si>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</si>
  <si>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</si>
  <si>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</si>
  <si>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</si>
  <si>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</si>
  <si>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</si>
  <si>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</si>
  <si>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</si>
  <si>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</si>
  <si>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</si>
  <si>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</si>
  <si>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</si>
  <si>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</si>
  <si>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</si>
  <si>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</si>
  <si>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</si>
  <si>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</si>
  <si>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</si>
  <si>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</si>
  <si>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</si>
  <si>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</si>
  <si>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</si>
  <si>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</si>
  <si>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</si>
  <si>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</si>
  <si>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</si>
  <si>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</si>
  <si>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</si>
  <si>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</si>
  <si>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</si>
  <si>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</si>
  <si>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</si>
  <si>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</si>
  <si>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</si>
  <si>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</si>
  <si>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</si>
  <si>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</si>
  <si>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</si>
  <si>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</si>
  <si>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</si>
  <si>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</si>
  <si>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</si>
  <si>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</si>
  <si>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</si>
  <si>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</si>
  <si>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</si>
  <si>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</si>
  <si>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</si>
  <si>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</si>
  <si>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</si>
  <si>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</si>
  <si>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</si>
  <si>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</si>
  <si>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</si>
  <si>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</si>
  <si>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</si>
  <si>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</si>
  <si>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</si>
  <si>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</si>
  <si>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</si>
  <si>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</si>
  <si>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</si>
  <si>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</si>
  <si>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</si>
  <si>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</si>
  <si>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</si>
  <si>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</si>
  <si>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</si>
  <si>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</si>
  <si>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</si>
  <si>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</si>
  <si>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</si>
  <si>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</si>
  <si>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</si>
  <si>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</si>
  <si>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</si>
  <si>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</si>
  <si>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</si>
  <si>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</si>
  <si>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</si>
  <si>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</si>
  <si>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</si>
  <si>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</si>
  <si>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</si>
  <si>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</si>
  <si>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</si>
  <si>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</si>
  <si>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</si>
  <si>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</si>
  <si>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</si>
  <si>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</si>
  <si>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</si>
  <si>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</si>
  <si>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</si>
  <si>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</si>
  <si>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</si>
  <si>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</si>
  <si>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</si>
  <si>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</si>
  <si>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</si>
  <si>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</si>
  <si>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</si>
  <si>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</si>
  <si>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</si>
  <si>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</si>
  <si>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</si>
  <si>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</si>
  <si>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</si>
  <si>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</si>
  <si>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</si>
  <si>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</si>
  <si>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</si>
  <si>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</si>
  <si>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</si>
  <si>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</si>
  <si>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</si>
  <si>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</si>
  <si>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</si>
  <si>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</si>
  <si>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</si>
  <si>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</si>
  <si>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</si>
  <si>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</si>
  <si>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</si>
  <si>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</si>
  <si>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</si>
  <si>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</si>
  <si>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</si>
  <si>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</si>
  <si>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</si>
  <si>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</si>
  <si>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</si>
  <si>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</si>
  <si>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</si>
  <si>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</si>
  <si>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</si>
  <si>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</si>
  <si>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</si>
  <si>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</si>
  <si>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</si>
  <si>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</si>
  <si>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</si>
  <si>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</si>
  <si>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</si>
  <si>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</si>
  <si>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</si>
  <si>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</si>
  <si>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</si>
  <si>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</si>
  <si>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</si>
  <si>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</si>
  <si>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</si>
  <si>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</si>
  <si>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</si>
  <si>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</si>
  <si>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</si>
  <si>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</si>
  <si>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</si>
  <si>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</si>
  <si>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</si>
  <si>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</si>
  <si>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</si>
  <si>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</si>
  <si>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</si>
  <si>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</si>
  <si>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</si>
  <si>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</si>
  <si>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</si>
  <si>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</si>
  <si>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</si>
  <si>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</si>
  <si>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</si>
  <si>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</si>
  <si>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</si>
  <si>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</si>
  <si>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</si>
  <si>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</si>
  <si>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</si>
  <si>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</si>
  <si>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</si>
  <si>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</si>
  <si>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</si>
  <si>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</si>
  <si>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</si>
  <si>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</si>
  <si>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</si>
  <si>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</si>
  <si>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</si>
  <si>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</si>
  <si>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</si>
  <si>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</si>
  <si>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</si>
  <si>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</si>
  <si>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</si>
  <si>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</si>
  <si>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</si>
  <si>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</si>
  <si>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</si>
  <si>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</si>
  <si>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</si>
  <si>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</si>
  <si>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</si>
  <si>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</si>
  <si>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</si>
  <si>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</si>
  <si>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</si>
  <si>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</si>
  <si>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</si>
  <si>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</si>
  <si>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</si>
  <si>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</si>
  <si>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</si>
  <si>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</si>
  <si>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</si>
  <si>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</si>
  <si>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</si>
  <si>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</si>
  <si>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</si>
  <si>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</si>
  <si>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</si>
  <si>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</si>
  <si>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</si>
  <si>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</si>
  <si>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</si>
  <si>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</si>
  <si>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</si>
  <si>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</si>
  <si>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</si>
  <si>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</si>
  <si>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</si>
  <si>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</si>
  <si>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</si>
  <si>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</si>
  <si>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</si>
  <si>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</si>
  <si>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</si>
  <si>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</si>
  <si>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</si>
  <si>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</si>
  <si>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</si>
  <si>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</si>
  <si>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</si>
  <si>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</si>
  <si>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</si>
  <si>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</si>
  <si>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</si>
  <si>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</si>
  <si>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</si>
  <si>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</si>
  <si>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</si>
  <si>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</si>
  <si>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</si>
  <si>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</si>
  <si>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</si>
  <si>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</si>
  <si>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</si>
  <si>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</si>
  <si>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</si>
  <si>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</si>
  <si>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</si>
  <si>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</si>
  <si>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</si>
  <si>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</si>
  <si>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</si>
  <si>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</si>
  <si>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</si>
  <si>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</si>
  <si>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</si>
  <si>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</si>
  <si>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</si>
  <si>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</si>
  <si>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</si>
  <si>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</si>
  <si>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</si>
  <si>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</si>
  <si>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</si>
  <si>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</si>
  <si>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</si>
  <si>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</si>
  <si>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</si>
  <si>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</si>
  <si>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</si>
  <si>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</si>
  <si>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</si>
  <si>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</si>
  <si>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</si>
  <si>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</si>
  <si>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</si>
  <si>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</si>
  <si>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</si>
  <si>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</si>
  <si>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</si>
  <si>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</si>
  <si>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</si>
  <si>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</si>
  <si>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</si>
  <si>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</si>
  <si>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</si>
  <si>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</si>
  <si>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</si>
  <si>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</si>
  <si>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</si>
  <si>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</si>
  <si>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</si>
  <si>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</si>
  <si>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</si>
  <si>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</si>
  <si>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</si>
  <si>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</si>
  <si>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</si>
  <si>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</si>
  <si>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</si>
  <si>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</si>
  <si>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</si>
  <si>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</si>
  <si>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</si>
  <si>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</si>
  <si>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</si>
  <si>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</si>
  <si>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</si>
  <si>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</si>
  <si>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</si>
  <si>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</si>
  <si>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</si>
  <si>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</si>
  <si>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</si>
  <si>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</si>
  <si>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</si>
  <si>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</si>
  <si>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</si>
  <si>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</si>
  <si>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</si>
  <si>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</si>
  <si>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</si>
  <si>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</si>
  <si>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</si>
  <si>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</si>
  <si>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</si>
  <si>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</si>
  <si>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</si>
  <si>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</si>
  <si>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</si>
  <si>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</si>
  <si>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</si>
  <si>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</si>
  <si>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</si>
  <si>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</si>
  <si>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</si>
  <si>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</si>
  <si>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</si>
  <si>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</si>
  <si>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</si>
  <si>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</si>
  <si>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</si>
  <si>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</si>
  <si>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</si>
  <si>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</si>
  <si>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</si>
  <si>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</si>
  <si>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</si>
  <si>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</si>
  <si>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</si>
  <si>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</si>
  <si>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</si>
  <si>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</si>
  <si>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</si>
  <si>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</si>
  <si>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</si>
  <si>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</si>
  <si>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</si>
  <si>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</si>
  <si>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</si>
  <si>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</si>
  <si>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</si>
  <si>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</si>
  <si>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</si>
  <si>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</si>
  <si>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</si>
  <si>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</si>
  <si>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</si>
  <si>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</si>
  <si>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</si>
  <si>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</si>
  <si>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</si>
  <si>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</si>
  <si>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</si>
  <si>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</si>
  <si>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</si>
  <si>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</si>
  <si>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</si>
  <si>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</si>
  <si>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</si>
  <si>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</si>
  <si>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</si>
  <si>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</si>
  <si>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</si>
  <si>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</si>
  <si>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</si>
  <si>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</si>
  <si>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</si>
  <si>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</si>
  <si>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</si>
  <si>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</si>
  <si>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</si>
  <si>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</si>
  <si>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</si>
  <si>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</si>
  <si>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</si>
  <si>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</si>
  <si>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</si>
  <si>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</si>
  <si>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</si>
  <si>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</si>
  <si>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</si>
  <si>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</si>
  <si>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</si>
  <si>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</si>
  <si>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</si>
  <si>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</si>
  <si>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</si>
  <si>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</si>
  <si>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</si>
  <si>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</si>
  <si>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</si>
  <si>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</si>
  <si>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</si>
  <si>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</si>
  <si>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</si>
  <si>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</si>
  <si>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</si>
  <si>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</si>
  <si>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</si>
  <si>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</si>
  <si>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</si>
  <si>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</si>
  <si>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</si>
  <si>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</si>
  <si>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</si>
  <si>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</si>
  <si>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</si>
  <si>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</si>
  <si>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</si>
  <si>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</si>
  <si>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</si>
  <si>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</si>
  <si>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</si>
  <si>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</si>
  <si>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</si>
  <si>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</si>
  <si>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</si>
  <si>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</si>
  <si>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</si>
  <si>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</si>
  <si>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</si>
  <si>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</si>
  <si>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</si>
  <si>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</si>
  <si>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</si>
  <si>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</si>
  <si>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</si>
  <si>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</si>
  <si>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</si>
  <si>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</si>
  <si>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</si>
  <si>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</si>
  <si>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</si>
  <si>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</si>
  <si>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</si>
  <si>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</si>
  <si>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</si>
  <si>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</si>
  <si>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</si>
  <si>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</si>
  <si>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</si>
  <si>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</si>
  <si>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</si>
  <si>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</si>
  <si>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</si>
  <si>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</si>
  <si>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</si>
  <si>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</si>
  <si>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</si>
  <si>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</si>
  <si>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</si>
  <si>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</si>
  <si>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</si>
  <si>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</si>
  <si>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</si>
  <si>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</si>
  <si>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</si>
  <si>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</si>
  <si>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</si>
  <si>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</si>
  <si>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</si>
  <si>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</si>
  <si>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</si>
  <si>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</si>
  <si>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</si>
  <si>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</si>
  <si>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</si>
  <si>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</si>
  <si>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</si>
  <si>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</si>
  <si>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</si>
  <si>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</si>
  <si>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</si>
  <si>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</si>
  <si>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</si>
  <si>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</si>
  <si>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</si>
  <si>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</si>
  <si>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</si>
  <si>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</si>
  <si>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</si>
  <si>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</si>
  <si>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</si>
  <si>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</si>
  <si>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</si>
  <si>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</si>
  <si>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</si>
  <si>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</si>
  <si>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</si>
  <si>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</si>
  <si>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</si>
  <si>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</si>
  <si>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</si>
  <si>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</si>
  <si>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</si>
  <si>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</si>
  <si>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</si>
  <si>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</si>
  <si>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</si>
  <si>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</si>
  <si>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</si>
  <si>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</si>
  <si>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</si>
  <si>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</si>
  <si>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</si>
  <si>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</si>
  <si>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</si>
  <si>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</si>
  <si>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</si>
  <si>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</si>
  <si>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</si>
  <si>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</si>
  <si>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</si>
  <si>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</si>
  <si>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</si>
  <si>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</si>
  <si>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</si>
  <si>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</si>
  <si>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</si>
  <si>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</si>
  <si>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</si>
  <si>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</si>
  <si>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</si>
  <si>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</si>
  <si>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</si>
  <si>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</si>
  <si>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</si>
  <si>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</si>
  <si>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</si>
  <si>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</si>
  <si>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</si>
  <si>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</si>
  <si>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</si>
  <si>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</si>
  <si>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</si>
  <si>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</si>
  <si>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</si>
  <si>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</si>
  <si>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</si>
  <si>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</si>
  <si>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</si>
  <si>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</si>
  <si>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</si>
  <si>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</si>
  <si>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</si>
  <si>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</si>
  <si>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</si>
  <si>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</si>
  <si>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</si>
  <si>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</si>
  <si>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</si>
  <si>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</si>
  <si>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</si>
  <si>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</si>
  <si>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</si>
  <si>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</si>
  <si>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</si>
  <si>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</si>
  <si>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</si>
  <si>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</si>
  <si>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</si>
  <si>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</si>
  <si>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</si>
  <si>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</si>
  <si>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</si>
  <si>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</si>
  <si>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</si>
  <si>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</si>
  <si>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</si>
  <si>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</si>
  <si>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</si>
  <si>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</si>
  <si>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</si>
  <si>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</si>
  <si>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</si>
  <si>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</si>
  <si>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</si>
  <si>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</si>
  <si>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</si>
  <si>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</si>
  <si>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</si>
  <si>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</si>
  <si>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</si>
  <si>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</si>
  <si>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</si>
  <si>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</si>
  <si>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</si>
  <si>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</si>
  <si>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</si>
  <si>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</si>
  <si>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</si>
  <si>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</si>
  <si>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</si>
  <si>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</si>
  <si>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</si>
  <si>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</si>
  <si>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</si>
  <si>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</si>
  <si>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</si>
  <si>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</si>
  <si>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</si>
  <si>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</si>
  <si>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</si>
  <si>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</si>
  <si>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</si>
  <si>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</si>
  <si>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</si>
  <si>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</si>
  <si>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</si>
  <si>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</si>
  <si>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</si>
  <si>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</si>
  <si>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</si>
  <si>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</si>
  <si>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</si>
  <si>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</si>
  <si>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</si>
  <si>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</si>
  <si>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</si>
  <si>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</si>
  <si>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</si>
  <si>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</si>
  <si>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</si>
  <si>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</si>
  <si>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</si>
  <si>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</si>
  <si>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</si>
  <si>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</si>
  <si>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</si>
  <si>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</si>
  <si>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</si>
  <si>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</si>
  <si>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</si>
  <si>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</si>
  <si>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</si>
  <si>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</si>
  <si>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</si>
  <si>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</si>
  <si>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</si>
  <si>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</si>
  <si>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</si>
  <si>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</si>
  <si>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</si>
  <si>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</si>
  <si>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</si>
  <si>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</si>
  <si>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</si>
  <si>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</si>
  <si>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</si>
  <si>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</si>
  <si>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</si>
  <si>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</si>
  <si>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</si>
  <si>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</si>
  <si>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</si>
  <si>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</si>
  <si>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</si>
  <si>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</si>
  <si>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</si>
  <si>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</si>
  <si>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</si>
  <si>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</si>
  <si>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</si>
  <si>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</si>
  <si>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</si>
  <si>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</si>
  <si>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</si>
  <si>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</si>
  <si>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</si>
  <si>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</si>
  <si>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</si>
  <si>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</si>
  <si>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</si>
  <si>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</si>
  <si>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</si>
  <si>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</si>
  <si>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</si>
  <si>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</si>
  <si>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</si>
  <si>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</si>
  <si>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</si>
  <si>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</si>
  <si>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</si>
  <si>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</si>
  <si>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</si>
  <si>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</si>
  <si>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</si>
  <si>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</si>
  <si>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</si>
  <si>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</si>
  <si>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</si>
  <si>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</si>
  <si>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</si>
  <si>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</si>
  <si>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</si>
  <si>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</si>
  <si>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</si>
  <si>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</si>
  <si>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</si>
  <si>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</si>
  <si>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</si>
  <si>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</si>
  <si>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</si>
  <si>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</si>
  <si>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</si>
  <si>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</si>
  <si>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</si>
  <si>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</si>
  <si>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</si>
  <si>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</si>
  <si>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</si>
  <si>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</si>
  <si>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</si>
  <si>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</si>
  <si>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</si>
  <si>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</si>
  <si>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</si>
  <si>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</si>
  <si>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</si>
  <si>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</si>
  <si>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</si>
  <si>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</si>
  <si>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</si>
  <si>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</si>
  <si>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</si>
  <si>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</si>
  <si>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</si>
  <si>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</si>
  <si>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</si>
  <si>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</si>
  <si>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</si>
  <si>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</si>
  <si>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</si>
  <si>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</si>
  <si>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</si>
  <si>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</si>
  <si>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</si>
  <si>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</si>
  <si>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</si>
  <si>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</si>
  <si>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</si>
  <si>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</si>
  <si>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</si>
  <si>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</si>
  <si>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</si>
  <si>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</si>
  <si>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</si>
  <si>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</si>
  <si>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</si>
  <si>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</si>
  <si>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</si>
  <si>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</si>
  <si>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</si>
  <si>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</si>
  <si>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</si>
  <si>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</si>
  <si>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</si>
  <si>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</si>
  <si>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</si>
  <si>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</si>
  <si>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</si>
  <si>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</si>
  <si>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</si>
  <si>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</si>
  <si>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</si>
  <si>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</si>
  <si>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</si>
  <si>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</si>
  <si>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</si>
  <si>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</si>
  <si>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</si>
  <si>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</si>
  <si>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</si>
  <si>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</si>
  <si>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</si>
  <si>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</si>
  <si>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</si>
  <si>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</si>
  <si>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</si>
  <si>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</si>
  <si>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</si>
  <si>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</si>
  <si>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</si>
  <si>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</si>
  <si>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</si>
  <si>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</si>
  <si>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</si>
  <si>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</si>
  <si>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</si>
  <si>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</si>
  <si>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</si>
  <si>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</si>
  <si>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</si>
  <si>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</si>
  <si>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</si>
  <si>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</si>
  <si>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</si>
  <si>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</si>
  <si>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</si>
  <si>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</si>
  <si>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</si>
  <si>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</si>
  <si>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</si>
  <si>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</si>
  <si>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</si>
  <si>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</si>
  <si>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</si>
  <si>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</si>
  <si>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</si>
  <si>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</si>
  <si>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</si>
  <si>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</si>
  <si>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</si>
  <si>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</si>
  <si>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</si>
  <si>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</si>
  <si>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</si>
  <si>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</si>
  <si>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</si>
  <si>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</si>
  <si>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</si>
  <si>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</si>
  <si>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</si>
  <si>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</si>
  <si>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</si>
  <si>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</si>
  <si>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</si>
  <si>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</si>
  <si>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</si>
  <si>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</si>
  <si>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</si>
  <si>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</si>
  <si>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</si>
  <si>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</si>
  <si>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</si>
  <si>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</si>
  <si>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</si>
  <si>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</si>
  <si>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</si>
  <si>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</si>
  <si>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</si>
  <si>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</si>
  <si>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</si>
  <si>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</si>
  <si>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</si>
  <si>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</si>
  <si>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</si>
  <si>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</si>
  <si>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</si>
  <si>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</si>
  <si>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</si>
  <si>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</si>
  <si>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</si>
  <si>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</si>
  <si>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</si>
  <si>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</si>
  <si>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</si>
  <si>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</si>
  <si>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</si>
  <si>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</si>
  <si>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</si>
  <si>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</si>
  <si>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</si>
  <si>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</si>
  <si>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</si>
  <si>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</si>
  <si>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</si>
  <si>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</si>
  <si>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</si>
  <si>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</si>
  <si>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</si>
  <si>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</si>
  <si>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</si>
  <si>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</si>
  <si>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</si>
  <si>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</si>
  <si>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</si>
  <si>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</si>
  <si>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</si>
  <si>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</si>
  <si>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</si>
  <si>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</si>
  <si>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</si>
  <si>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</si>
  <si>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</si>
  <si>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</si>
  <si>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</si>
  <si>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</si>
  <si>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</si>
  <si>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</si>
  <si>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</si>
  <si>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</si>
  <si>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</si>
  <si>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</si>
  <si>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</si>
  <si>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</si>
  <si>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</si>
  <si>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</si>
  <si>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</si>
  <si>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</si>
  <si>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</si>
  <si>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</si>
  <si>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</si>
  <si>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</si>
  <si>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</si>
  <si>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</si>
  <si>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</si>
  <si>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</si>
  <si>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</si>
  <si>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</si>
  <si>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</si>
  <si>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</si>
  <si>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</si>
  <si>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</si>
  <si>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</si>
  <si>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</si>
  <si>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</si>
  <si>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</si>
  <si>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</si>
  <si>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</si>
  <si>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</si>
  <si>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</si>
  <si>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</si>
  <si>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</si>
  <si>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</si>
  <si>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</si>
  <si>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</si>
  <si>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</si>
  <si>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</si>
  <si>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</si>
  <si>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</si>
  <si>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</si>
  <si>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</si>
  <si>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</si>
  <si>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</si>
  <si>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</si>
  <si>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</si>
  <si>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</si>
  <si>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</si>
  <si>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</si>
  <si>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</si>
  <si>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</si>
  <si>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</si>
  <si>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</si>
  <si>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</si>
  <si>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</si>
  <si>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</si>
  <si>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</si>
  <si>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</si>
  <si>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</si>
  <si>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</si>
  <si>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</si>
  <si>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</si>
  <si>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</si>
  <si>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</si>
  <si>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</si>
  <si>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</si>
  <si>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</si>
  <si>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</si>
  <si>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</si>
  <si>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</si>
  <si>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</si>
  <si>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</si>
  <si>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</si>
  <si>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</si>
  <si>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</si>
  <si>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</si>
  <si>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</si>
  <si>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</si>
  <si>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</si>
  <si>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</si>
  <si>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</si>
  <si>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</si>
  <si>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</si>
  <si>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</si>
  <si>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</si>
  <si>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</si>
  <si>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</si>
  <si>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</si>
  <si>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</si>
  <si>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</si>
  <si>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</si>
  <si>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</si>
  <si>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</si>
  <si>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</si>
  <si>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</si>
  <si>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</si>
  <si>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</si>
  <si>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</si>
  <si>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</si>
  <si>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</si>
  <si>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</si>
  <si>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</si>
  <si>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</si>
  <si>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</si>
  <si>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</si>
  <si>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</si>
  <si>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</si>
  <si>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</si>
  <si>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</si>
  <si>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</si>
  <si>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</si>
  <si>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</si>
  <si>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</si>
  <si>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</si>
  <si>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</si>
  <si>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</si>
  <si>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</si>
  <si>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</si>
  <si>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</si>
  <si>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</si>
  <si>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</si>
  <si>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</si>
  <si>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</si>
  <si>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</si>
  <si>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</si>
  <si>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</si>
  <si>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</si>
  <si>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</si>
  <si>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</si>
  <si>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</si>
  <si>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</si>
  <si>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</si>
  <si>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</si>
  <si>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</si>
  <si>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</si>
  <si>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</si>
  <si>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</si>
  <si>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</si>
  <si>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</si>
  <si>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</si>
  <si>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</si>
  <si>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</si>
  <si>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</si>
  <si>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</si>
  <si>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</si>
  <si>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</si>
  <si>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</si>
  <si>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</si>
  <si>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</si>
  <si>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</si>
  <si>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</si>
  <si>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</si>
  <si>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</si>
  <si>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</si>
  <si>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</si>
  <si>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</si>
  <si>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</si>
  <si>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</si>
  <si>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</si>
  <si>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</si>
  <si>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</si>
  <si>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</si>
  <si>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</si>
  <si>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</si>
  <si>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</si>
  <si>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</si>
  <si>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</si>
  <si>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</si>
  <si>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</si>
  <si>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</si>
  <si>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</si>
  <si>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</si>
  <si>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</si>
  <si>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</si>
  <si>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</si>
  <si>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</si>
  <si>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</si>
  <si>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</si>
  <si>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</si>
  <si>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</si>
  <si>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</si>
  <si>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</si>
  <si>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</si>
  <si>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</si>
  <si>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</si>
  <si>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</si>
  <si>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</si>
  <si>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</si>
  <si>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</si>
  <si>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</si>
  <si>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</si>
  <si>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</si>
  <si>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</si>
  <si>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</si>
  <si>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</si>
  <si>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</si>
  <si>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</si>
  <si>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</si>
  <si>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</si>
  <si>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</si>
  <si>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</si>
  <si>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</si>
  <si>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</si>
  <si>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</si>
  <si>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</si>
  <si>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</si>
  <si>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</si>
  <si>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</si>
  <si>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</si>
  <si>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</si>
  <si>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</si>
  <si>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</si>
  <si>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</si>
  <si>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</si>
  <si>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</si>
  <si>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</si>
  <si>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</si>
  <si>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</si>
  <si>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</si>
  <si>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</si>
  <si>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</si>
  <si>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</si>
  <si>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</si>
  <si>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</si>
  <si>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</si>
  <si>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</si>
  <si>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</si>
  <si>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</si>
  <si>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</si>
  <si>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</si>
  <si>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</si>
  <si>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</si>
  <si>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</si>
  <si>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</si>
  <si>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</si>
  <si>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</si>
  <si>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</si>
  <si>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</si>
  <si>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</si>
  <si>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</si>
  <si>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</si>
  <si>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</si>
  <si>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</si>
  <si>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</si>
  <si>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</si>
  <si>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</si>
  <si>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</si>
  <si>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</si>
  <si>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</si>
  <si>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</si>
  <si>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</si>
  <si>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</si>
  <si>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</si>
  <si>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</si>
  <si>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</si>
  <si>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</si>
  <si>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</si>
  <si>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</si>
  <si>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</si>
  <si>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</si>
  <si>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</si>
  <si>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</si>
  <si>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</si>
  <si>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</si>
  <si>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</si>
  <si>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</si>
  <si>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</si>
  <si>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</si>
  <si>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</si>
  <si>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</si>
  <si>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</si>
  <si>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</si>
  <si>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</si>
  <si>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</si>
  <si>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</si>
  <si>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</si>
  <si>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</si>
  <si>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</si>
  <si>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</si>
  <si>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</si>
  <si>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</si>
  <si>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</si>
  <si>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</si>
  <si>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</si>
  <si>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</si>
  <si>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</si>
  <si>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</si>
  <si>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</si>
  <si>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</si>
  <si>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</si>
  <si>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</si>
  <si>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</si>
  <si>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</si>
  <si>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</si>
  <si>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</si>
  <si>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</si>
  <si>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</si>
  <si>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</si>
  <si>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</si>
  <si>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</si>
  <si>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</si>
  <si>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</si>
  <si>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</si>
  <si>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</si>
  <si>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</si>
  <si>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</si>
  <si>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</si>
  <si>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</si>
  <si>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</si>
  <si>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</si>
  <si>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</si>
  <si>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</si>
  <si>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</si>
  <si>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</si>
  <si>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</si>
  <si>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</si>
  <si>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</si>
  <si>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</si>
  <si>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</si>
  <si>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</si>
  <si>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</si>
  <si>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</si>
  <si>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</si>
  <si>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</si>
  <si>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</si>
  <si>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</si>
  <si>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</si>
  <si>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</si>
  <si>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</si>
  <si>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</si>
  <si>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</si>
  <si>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</si>
  <si>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</si>
  <si>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</si>
  <si>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</si>
  <si>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</si>
  <si>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</si>
  <si>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</si>
  <si>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</si>
  <si>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</si>
  <si>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</si>
  <si>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</si>
  <si>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</si>
  <si>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</si>
  <si>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</si>
  <si>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</si>
  <si>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</si>
  <si>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</si>
  <si>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</si>
  <si>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</si>
  <si>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</si>
  <si>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</si>
  <si>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</si>
  <si>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</si>
  <si>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</si>
  <si>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</si>
  <si>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</si>
  <si>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</si>
  <si>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</si>
  <si>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</si>
  <si>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</si>
  <si>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</si>
  <si>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</si>
  <si>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</si>
  <si>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</si>
  <si>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</si>
  <si>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</si>
  <si>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</si>
  <si>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</si>
  <si>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</si>
  <si>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</si>
  <si>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</si>
  <si>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</si>
  <si>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</si>
  <si>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</si>
  <si>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</si>
  <si>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</si>
  <si>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</si>
  <si>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</si>
  <si>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</si>
  <si>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</si>
  <si>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</si>
  <si>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</si>
  <si>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</si>
  <si>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</si>
  <si>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</si>
  <si>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</si>
  <si>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</si>
  <si>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</si>
  <si>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</si>
  <si>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</si>
  <si>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</si>
  <si>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</si>
  <si>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</si>
  <si>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</si>
  <si>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</si>
  <si>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</si>
  <si>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</si>
  <si>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</si>
  <si>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</si>
  <si>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</si>
  <si>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</si>
  <si>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</si>
  <si>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</si>
  <si>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</si>
  <si>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</si>
  <si>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</si>
  <si>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</si>
  <si>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</si>
  <si>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</si>
  <si>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</si>
  <si>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</si>
  <si>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</si>
  <si>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</si>
  <si>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</si>
  <si>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</si>
  <si>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</si>
  <si>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</si>
  <si>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</si>
  <si>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</si>
  <si>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</si>
  <si>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</si>
  <si>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</si>
  <si>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</si>
  <si>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</si>
  <si>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</si>
  <si>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</si>
  <si>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</si>
  <si>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</si>
  <si>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</si>
  <si>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</si>
  <si>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</si>
  <si>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</si>
  <si>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</si>
  <si>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</si>
  <si>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</si>
  <si>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</si>
  <si>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</si>
  <si>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</si>
  <si>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</si>
  <si>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</si>
  <si>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</si>
  <si>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</si>
  <si>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</si>
  <si>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</si>
  <si>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</si>
  <si>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</si>
  <si>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</si>
  <si>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</si>
  <si>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</si>
  <si>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</si>
  <si>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</si>
  <si>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</si>
  <si>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</si>
  <si>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</si>
  <si>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</si>
  <si>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</si>
  <si>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</si>
  <si>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</si>
  <si>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</si>
  <si>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</si>
  <si>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</si>
  <si>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</si>
  <si>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</si>
  <si>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</si>
  <si>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</si>
  <si>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</si>
  <si>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</si>
  <si>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</si>
  <si>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</si>
  <si>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</si>
  <si>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</si>
  <si>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</si>
  <si>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</si>
  <si>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</si>
  <si>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</si>
  <si>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</si>
  <si>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</si>
  <si>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</si>
  <si>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</si>
  <si>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</si>
  <si>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</si>
  <si>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</si>
  <si>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</si>
  <si>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</si>
  <si>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</si>
  <si>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</si>
  <si>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</si>
  <si>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</si>
  <si>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</si>
  <si>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</si>
  <si>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</si>
  <si>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</si>
  <si>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</si>
  <si>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</si>
  <si>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</si>
  <si>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</si>
  <si>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</si>
  <si>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</si>
  <si>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</si>
  <si>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</si>
  <si>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</si>
  <si>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</si>
  <si>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</si>
  <si>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</si>
  <si>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</si>
  <si>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</si>
  <si>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</si>
  <si>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</si>
  <si>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</si>
  <si>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</si>
  <si>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</si>
  <si>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</si>
  <si>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</si>
  <si>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</si>
  <si>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</si>
  <si>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</si>
  <si>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</si>
  <si>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</si>
  <si>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</si>
  <si>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</si>
  <si>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</si>
  <si>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</si>
  <si>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</si>
  <si>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</si>
  <si>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</si>
  <si>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</si>
  <si>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</si>
  <si>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</si>
  <si>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</si>
  <si>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</si>
  <si>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</si>
  <si>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</si>
  <si>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</si>
  <si>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</si>
  <si>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</si>
  <si>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</si>
  <si>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</si>
  <si>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</si>
  <si>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</si>
  <si>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</si>
  <si>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</si>
  <si>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</si>
  <si>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</si>
  <si>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</si>
  <si>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</si>
  <si>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</si>
  <si>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</si>
  <si>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</si>
  <si>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</si>
  <si>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</si>
  <si>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</si>
  <si>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</si>
  <si>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</si>
  <si>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</si>
  <si>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</si>
  <si>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</si>
  <si>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</si>
  <si>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</si>
  <si>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</si>
  <si>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</si>
  <si>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</si>
  <si>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</si>
  <si>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</si>
  <si>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</si>
  <si>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</si>
  <si>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</si>
  <si>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</si>
  <si>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</si>
  <si>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</si>
  <si>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</si>
  <si>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</si>
  <si>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</si>
  <si>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</si>
  <si>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</si>
  <si>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</si>
  <si>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</si>
  <si>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</si>
  <si>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</si>
  <si>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</si>
  <si>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</si>
  <si>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</si>
  <si>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</si>
  <si>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</si>
  <si>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</si>
  <si>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</si>
  <si>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</si>
  <si>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</si>
  <si>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</si>
  <si>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</si>
  <si>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</si>
  <si>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</si>
  <si>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</si>
  <si>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</si>
  <si>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</si>
  <si>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</si>
  <si>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</si>
  <si>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</si>
  <si>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</si>
  <si>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</si>
  <si>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</si>
  <si>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</si>
  <si>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</si>
  <si>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</si>
  <si>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</si>
  <si>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</si>
  <si>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</si>
  <si>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</si>
  <si>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</si>
  <si>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</si>
  <si>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</si>
  <si>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</si>
  <si>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</si>
  <si>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</si>
  <si>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</si>
  <si>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</si>
  <si>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</si>
  <si>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</si>
  <si>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</si>
  <si>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</si>
  <si>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</si>
  <si>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</si>
  <si>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</si>
  <si>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</si>
  <si>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</si>
  <si>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</si>
  <si>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</si>
  <si>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</si>
  <si>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</si>
  <si>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</si>
  <si>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</si>
  <si>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</si>
  <si>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</si>
  <si>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</si>
  <si>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</si>
  <si>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</si>
  <si>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</si>
  <si>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</si>
  <si>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</si>
  <si>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</si>
  <si>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</si>
  <si>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</si>
  <si>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</si>
  <si>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</si>
  <si>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</si>
  <si>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</si>
  <si>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</si>
  <si>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</si>
  <si>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</si>
  <si>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</si>
  <si>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</si>
  <si>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</si>
  <si>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</si>
  <si>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</si>
  <si>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</si>
  <si>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</si>
  <si>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</si>
  <si>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</si>
  <si>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</si>
  <si>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</si>
  <si>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</si>
  <si>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</si>
  <si>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</si>
  <si>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</si>
  <si>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</si>
  <si>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</si>
  <si>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</si>
  <si>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</si>
  <si>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</si>
  <si>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</si>
  <si>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</si>
  <si>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</si>
  <si>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</si>
  <si>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</si>
  <si>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</si>
  <si>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</si>
  <si>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</si>
  <si>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</si>
  <si>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</si>
  <si>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</si>
  <si>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</si>
  <si>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</si>
  <si>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</si>
  <si>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</si>
  <si>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</si>
  <si>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</si>
  <si>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</si>
  <si>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</si>
  <si>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</si>
  <si>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</si>
  <si>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</si>
  <si>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</si>
  <si>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</si>
  <si>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</si>
  <si>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</si>
  <si>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</si>
  <si>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</si>
  <si>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</si>
  <si>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</si>
  <si>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</si>
  <si>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</si>
  <si>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</si>
  <si>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</si>
  <si>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</si>
  <si>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</si>
  <si>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</si>
  <si>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</si>
  <si>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</si>
  <si>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</si>
  <si>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</si>
  <si>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</si>
  <si>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</si>
  <si>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</si>
  <si>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</si>
  <si>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</si>
  <si>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</si>
  <si>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</si>
  <si>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</si>
  <si>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</si>
  <si>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</si>
  <si>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</si>
  <si>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</si>
  <si>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</si>
  <si>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</si>
  <si>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</si>
  <si>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</si>
  <si>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</si>
  <si>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</si>
  <si>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</si>
  <si>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</si>
  <si>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</si>
  <si>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</si>
  <si>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</si>
  <si>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</si>
  <si>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</si>
  <si>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</si>
  <si>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</si>
  <si>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</si>
  <si>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</si>
  <si>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</si>
  <si>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</si>
  <si>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</si>
  <si>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</si>
  <si>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</si>
  <si>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</si>
  <si>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</si>
  <si>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</si>
  <si>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</si>
  <si>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</si>
  <si>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</si>
  <si>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</si>
  <si>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</si>
  <si>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</si>
  <si>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</si>
  <si>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</si>
  <si>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</si>
  <si>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</si>
  <si>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</si>
  <si>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</si>
  <si>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</si>
  <si>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</si>
  <si>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</si>
  <si>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</si>
  <si>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</si>
  <si>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</si>
  <si>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</si>
  <si>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</si>
  <si>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</si>
  <si>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</si>
  <si>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</si>
  <si>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</si>
  <si>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</si>
  <si>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</si>
  <si>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</si>
  <si>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</si>
  <si>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</si>
  <si>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</si>
  <si>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</si>
  <si>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</si>
  <si>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</si>
  <si>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</si>
  <si>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</si>
  <si>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</si>
  <si>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</si>
  <si>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</si>
  <si>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</si>
  <si>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</si>
  <si>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</si>
  <si>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</si>
  <si>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</si>
  <si>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</si>
  <si>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</si>
  <si>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</si>
  <si>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</si>
  <si>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</si>
  <si>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</si>
  <si>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</si>
  <si>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</si>
  <si>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</si>
  <si>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</si>
  <si>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</si>
  <si>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</si>
  <si>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</si>
  <si>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</si>
  <si>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</si>
  <si>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</si>
  <si>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</si>
  <si>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</si>
  <si>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</si>
  <si>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</si>
  <si>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</si>
  <si>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</si>
  <si>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</si>
  <si>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</si>
  <si>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</si>
  <si>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</si>
  <si>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</si>
  <si>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</si>
  <si>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</si>
  <si>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</si>
  <si>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</si>
  <si>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</si>
  <si>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</si>
  <si>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</si>
  <si>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</si>
  <si>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</si>
  <si>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</si>
  <si>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</si>
  <si>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</si>
  <si>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</si>
  <si>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</si>
  <si>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</si>
  <si>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</si>
  <si>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</si>
  <si>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</si>
  <si>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</si>
  <si>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</si>
  <si>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</si>
  <si>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</si>
  <si>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</si>
  <si>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</si>
  <si>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</si>
  <si>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</si>
  <si>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</si>
  <si>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</si>
  <si>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</si>
  <si>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</si>
  <si>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</si>
  <si>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</si>
  <si>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</si>
  <si>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</si>
  <si>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</si>
  <si>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</si>
  <si>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</si>
  <si>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</si>
  <si>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</si>
  <si>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</si>
  <si>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</si>
  <si>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</si>
  <si>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</si>
  <si>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</si>
  <si>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</si>
  <si>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</si>
  <si>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</si>
  <si>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</si>
  <si>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</si>
  <si>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</si>
  <si>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</si>
  <si>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</si>
  <si>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</si>
  <si>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</si>
  <si>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</si>
  <si>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</si>
  <si>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</si>
  <si>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</si>
  <si>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</si>
  <si>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</si>
  <si>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</si>
  <si>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</si>
  <si>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</si>
  <si>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</si>
  <si>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</si>
  <si>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</si>
  <si>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</si>
  <si>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</si>
  <si>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</si>
  <si>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</si>
  <si>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</si>
  <si>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</si>
  <si>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</si>
  <si>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</si>
  <si>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</si>
  <si>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</si>
  <si>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</si>
  <si>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</si>
  <si>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</si>
  <si>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</si>
  <si>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</si>
  <si>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</si>
  <si>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</si>
  <si>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</si>
  <si>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</si>
  <si>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</si>
  <si>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</si>
  <si>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</si>
  <si>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</si>
  <si>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</si>
  <si>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</si>
  <si>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</si>
  <si>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</si>
  <si>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</si>
  <si>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</si>
  <si>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</si>
  <si>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</si>
  <si>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</si>
  <si>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</si>
  <si>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</si>
  <si>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</si>
  <si>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</si>
  <si>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</si>
  <si>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</si>
  <si>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</si>
  <si>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</si>
  <si>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</si>
  <si>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</si>
  <si>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</si>
  <si>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</si>
  <si>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</si>
  <si>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</si>
  <si>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</si>
  <si>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</si>
  <si>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</si>
  <si>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</si>
  <si>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</si>
  <si>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</si>
  <si>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</si>
  <si>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</si>
  <si>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</si>
  <si>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</si>
  <si>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</si>
  <si>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</si>
  <si>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</si>
  <si>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</si>
  <si>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</si>
  <si>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</si>
  <si>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</si>
  <si>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</si>
  <si>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</si>
  <si>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</si>
  <si>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</si>
  <si>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</si>
  <si>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</si>
  <si>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</si>
  <si>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</si>
  <si>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</si>
  <si>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</si>
  <si>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</si>
  <si>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</si>
  <si>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</si>
  <si>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</si>
  <si>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</si>
  <si>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</si>
  <si>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</si>
  <si>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</si>
  <si>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</si>
  <si>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</si>
  <si>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</si>
  <si>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</si>
  <si>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</si>
  <si>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</si>
  <si>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</si>
  <si>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</si>
  <si>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</si>
  <si>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</si>
  <si>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</si>
  <si>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</si>
  <si>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</si>
  <si>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</si>
  <si>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</si>
  <si>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</si>
  <si>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</si>
  <si>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</si>
  <si>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</si>
  <si>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</si>
  <si>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</si>
  <si>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</si>
  <si>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</si>
  <si>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</si>
  <si>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</si>
  <si>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</si>
  <si>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</si>
  <si>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</si>
  <si>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</si>
  <si>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</si>
  <si>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</si>
  <si>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</si>
  <si>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</si>
  <si>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</si>
  <si>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</si>
  <si>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</si>
  <si>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</si>
  <si>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</si>
  <si>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</si>
  <si>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</si>
  <si>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</si>
  <si>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</si>
  <si>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</si>
  <si>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</si>
  <si>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</si>
  <si>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</si>
  <si>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</si>
  <si>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</si>
  <si>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</si>
  <si>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</si>
  <si>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</si>
  <si>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</si>
  <si>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</si>
  <si>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</si>
  <si>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</si>
  <si>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</si>
  <si>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</si>
  <si>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</si>
  <si>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</si>
  <si>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</si>
  <si>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</si>
  <si>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</si>
  <si>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</si>
  <si>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</si>
  <si>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</si>
  <si>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</si>
  <si>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</si>
  <si>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</si>
  <si>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</si>
  <si>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</si>
  <si>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</si>
  <si>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</si>
  <si>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</si>
  <si>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</si>
  <si>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</si>
  <si>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</si>
  <si>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</si>
  <si>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</si>
  <si>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</si>
  <si>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</si>
  <si>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</si>
  <si>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</si>
  <si>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</si>
  <si>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</si>
  <si>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</si>
  <si>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</si>
  <si>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</si>
  <si>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</si>
  <si>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</si>
  <si>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</si>
  <si>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</si>
  <si>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</si>
  <si>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</si>
  <si>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</si>
  <si>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</si>
  <si>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</si>
  <si>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</si>
  <si>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</si>
  <si>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</si>
  <si>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</si>
  <si>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</si>
  <si>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</si>
  <si>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</si>
  <si>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</si>
  <si>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</si>
  <si>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</si>
  <si>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</si>
  <si>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</si>
  <si>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</si>
  <si>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</si>
  <si>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</si>
  <si>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</si>
  <si>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</si>
  <si>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</si>
  <si>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</si>
  <si>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</si>
  <si>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</si>
  <si>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</si>
  <si>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</si>
  <si>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</si>
  <si>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</si>
  <si>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</si>
  <si>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</si>
  <si>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</si>
  <si>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</si>
  <si>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</si>
  <si>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</si>
  <si>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</si>
  <si>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</si>
  <si>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</si>
  <si>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</si>
  <si>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</si>
  <si>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</si>
  <si>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</si>
  <si>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</si>
  <si>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</si>
  <si>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</si>
  <si>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</si>
  <si>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</si>
  <si>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</si>
  <si>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</si>
  <si>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</si>
  <si>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</si>
  <si>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</si>
  <si>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</si>
  <si>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</si>
  <si>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</si>
  <si>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</si>
  <si>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</si>
  <si>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</si>
  <si>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</si>
  <si>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</si>
  <si>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</si>
  <si>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</si>
  <si>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</si>
  <si>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</si>
  <si>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</si>
  <si>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</si>
  <si>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</si>
  <si>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</si>
  <si>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</si>
  <si>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</si>
  <si>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</si>
  <si>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</si>
  <si>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</si>
  <si>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</si>
  <si>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</si>
  <si>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</si>
  <si>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</si>
  <si>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</si>
  <si>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</si>
  <si>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</si>
  <si>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</si>
  <si>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</si>
  <si>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</si>
  <si>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</si>
  <si>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</si>
  <si>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</si>
  <si>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</si>
  <si>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</si>
  <si>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</si>
  <si>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</si>
  <si>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</si>
  <si>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</si>
  <si>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</si>
  <si>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</si>
  <si>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</si>
  <si>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</si>
  <si>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</si>
  <si>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</si>
  <si>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</si>
  <si>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</si>
  <si>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</si>
  <si>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</si>
  <si>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</si>
  <si>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</si>
  <si>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</si>
  <si>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</si>
  <si>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</si>
  <si>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</si>
  <si>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</si>
  <si>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</si>
  <si>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</si>
  <si>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</si>
  <si>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</si>
  <si>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</si>
  <si>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</si>
  <si>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</si>
  <si>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</si>
  <si>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</si>
  <si>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</si>
  <si>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</si>
  <si>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</si>
  <si>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</si>
  <si>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</si>
  <si>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</si>
  <si>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</si>
  <si>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</si>
  <si>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</si>
  <si>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</si>
  <si>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</si>
  <si>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</si>
  <si>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</si>
  <si>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</si>
  <si>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</si>
  <si>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</si>
  <si>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</si>
  <si>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</si>
  <si>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</si>
  <si>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</si>
  <si>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</si>
  <si>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</si>
  <si>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</si>
  <si>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</si>
  <si>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</si>
  <si>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</si>
  <si>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</si>
  <si>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</si>
  <si>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</si>
  <si>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</si>
  <si>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</si>
  <si>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</si>
  <si>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</si>
  <si>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</si>
  <si>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</si>
  <si>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</si>
  <si>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</si>
  <si>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</si>
  <si>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</si>
  <si>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</si>
  <si>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</si>
  <si>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</si>
  <si>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</si>
  <si>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</si>
  <si>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</si>
  <si>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</si>
  <si>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</si>
  <si>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</si>
  <si>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</si>
  <si>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</si>
  <si>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</si>
  <si>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</si>
  <si>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</si>
  <si>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</si>
  <si>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</si>
  <si>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</si>
  <si>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</si>
  <si>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</si>
  <si>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</si>
  <si>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</si>
  <si>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</si>
  <si>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</si>
  <si>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</si>
  <si>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</si>
  <si>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</si>
  <si>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</si>
  <si>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</si>
  <si>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</si>
  <si>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</si>
  <si>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</si>
  <si>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</si>
  <si>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</si>
  <si>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</si>
  <si>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</si>
  <si>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</si>
  <si>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</si>
  <si>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</si>
  <si>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</si>
  <si>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</si>
  <si>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</si>
  <si>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</si>
  <si>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</si>
  <si>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</si>
  <si>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</si>
  <si>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</si>
  <si>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</si>
  <si>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</si>
  <si>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</si>
  <si>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</si>
  <si>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</si>
  <si>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</si>
  <si>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</si>
  <si>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</si>
  <si>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</si>
  <si>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</si>
  <si>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</si>
  <si>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</si>
  <si>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</si>
  <si>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</si>
  <si>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</si>
  <si>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</si>
  <si>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</si>
  <si>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</si>
  <si>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</si>
  <si>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</si>
  <si>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</si>
  <si>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</si>
  <si>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</si>
  <si>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</si>
  <si>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</si>
  <si>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</si>
  <si>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</si>
  <si>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</si>
  <si>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</si>
  <si>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</si>
  <si>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</si>
  <si>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</si>
  <si>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</si>
  <si>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</si>
  <si>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</si>
  <si>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</si>
  <si>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</si>
  <si>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</si>
  <si>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</si>
  <si>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</si>
  <si>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</si>
  <si>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</si>
  <si>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</si>
  <si>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</si>
  <si>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</si>
  <si>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</si>
  <si>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</si>
  <si>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</si>
  <si>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</si>
  <si>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</si>
  <si>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</si>
  <si>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</si>
  <si>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</si>
  <si>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</si>
  <si>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</si>
  <si>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</si>
  <si>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</si>
  <si>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</si>
  <si>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</si>
  <si>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</si>
  <si>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</si>
  <si>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</si>
  <si>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</si>
  <si>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</si>
  <si>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</si>
  <si>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</si>
  <si>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</si>
  <si>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</si>
  <si>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</si>
  <si>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</si>
  <si>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</si>
  <si>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</si>
  <si>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</si>
  <si>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</si>
  <si>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</si>
  <si>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</si>
  <si>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</si>
  <si>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</si>
  <si>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</si>
  <si>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</si>
  <si>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</si>
  <si>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</si>
  <si>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</si>
  <si>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</si>
  <si>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</si>
  <si>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</si>
  <si>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</si>
  <si>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</si>
  <si>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</si>
  <si>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</si>
  <si>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</si>
  <si>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</si>
  <si>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</si>
  <si>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</si>
  <si>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</si>
  <si>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</si>
  <si>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</si>
  <si>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</si>
  <si>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</si>
  <si>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</si>
  <si>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</si>
  <si>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</si>
  <si>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</si>
  <si>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</si>
  <si>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</si>
  <si>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</si>
  <si>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</si>
  <si>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</si>
  <si>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</si>
  <si>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</si>
  <si>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</si>
  <si>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</si>
  <si>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</si>
  <si>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</si>
  <si>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</si>
  <si>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</si>
  <si>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</si>
  <si>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</si>
  <si>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</si>
  <si>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</si>
  <si>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</si>
  <si>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</si>
  <si>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</si>
  <si>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</si>
  <si>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</si>
  <si>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</si>
  <si>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</si>
  <si>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</si>
  <si>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</si>
  <si>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</si>
  <si>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</si>
  <si>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</si>
  <si>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</si>
  <si>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</si>
  <si>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</si>
  <si>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</si>
  <si>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</si>
  <si>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</si>
  <si>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</si>
  <si>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</si>
  <si>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</si>
  <si>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</si>
  <si>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</si>
  <si>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</si>
  <si>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</si>
  <si>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</si>
  <si>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</si>
  <si>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</si>
  <si>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</si>
  <si>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</si>
  <si>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</si>
  <si>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</si>
  <si>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</si>
  <si>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</si>
  <si>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</si>
  <si>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</si>
  <si>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</si>
  <si>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</si>
  <si>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</si>
  <si>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</si>
  <si>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</si>
  <si>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</si>
  <si>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</si>
  <si>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</si>
  <si>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</si>
  <si>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</si>
  <si>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</si>
  <si>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</si>
  <si>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</si>
  <si>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</si>
  <si>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</si>
  <si>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</si>
  <si>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</si>
  <si>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</si>
  <si>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</si>
  <si>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</si>
  <si>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</si>
  <si>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</si>
  <si>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</si>
  <si>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</si>
  <si>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</si>
  <si>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</si>
  <si>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</si>
  <si>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</si>
  <si>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</si>
  <si>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</si>
  <si>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</si>
  <si>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</si>
  <si>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</si>
  <si>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</si>
  <si>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</si>
  <si>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</si>
  <si>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</si>
  <si>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</si>
  <si>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</si>
  <si>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</si>
  <si>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</si>
  <si>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</si>
  <si>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</si>
  <si>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</si>
  <si>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</si>
  <si>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</si>
  <si>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</si>
  <si>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</si>
  <si>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</si>
  <si>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</si>
  <si>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</si>
  <si>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</si>
  <si>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</si>
  <si>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</si>
  <si>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</si>
  <si>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</si>
  <si>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</si>
  <si>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</si>
  <si>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</si>
  <si>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</si>
  <si>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</si>
  <si>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</si>
  <si>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</si>
  <si>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</si>
  <si>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</si>
  <si>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</si>
  <si>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</si>
  <si>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</si>
  <si>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</si>
  <si>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</si>
  <si>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</si>
  <si>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</si>
  <si>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</si>
  <si>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</si>
  <si>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</si>
  <si>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</si>
  <si>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</si>
  <si>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</si>
  <si>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</si>
  <si>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</si>
  <si>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</si>
  <si>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</si>
  <si>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</si>
  <si>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</si>
  <si>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</si>
  <si>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</si>
  <si>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</si>
  <si>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</si>
  <si>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</si>
  <si>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</si>
  <si>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</si>
  <si>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</si>
  <si>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</si>
  <si>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</si>
  <si>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</si>
  <si>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</si>
  <si>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</si>
  <si>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</si>
  <si>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</si>
  <si>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</si>
  <si>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</si>
  <si>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</si>
  <si>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</si>
  <si>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</si>
  <si>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</si>
  <si>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</si>
  <si>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</si>
  <si>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</si>
  <si>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</si>
  <si>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</si>
  <si>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</si>
  <si>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</si>
  <si>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</si>
  <si>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</si>
  <si>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</si>
  <si>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</si>
  <si>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</si>
  <si>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</si>
  <si>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</si>
  <si>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</si>
  <si>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</si>
  <si>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</si>
  <si>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</si>
  <si>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</si>
  <si>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</si>
  <si>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</si>
  <si>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</si>
  <si>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</si>
  <si>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</si>
  <si>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</si>
  <si>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</si>
  <si>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</si>
  <si>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</si>
  <si>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</si>
  <si>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</si>
  <si>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</si>
  <si>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</si>
  <si>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</si>
  <si>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</si>
  <si>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</si>
  <si>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</si>
  <si>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</si>
  <si>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</si>
  <si>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</si>
  <si>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</si>
  <si>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</si>
  <si>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</si>
  <si>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</si>
  <si>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</si>
  <si>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</si>
  <si>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</si>
  <si>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</si>
  <si>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</si>
  <si>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</si>
  <si>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</si>
  <si>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</si>
  <si>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</si>
  <si>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</si>
  <si>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</si>
  <si>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</si>
  <si>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</si>
  <si>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</si>
  <si>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</si>
  <si>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</si>
  <si>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</si>
  <si>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</si>
  <si>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</si>
  <si>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</si>
  <si>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</si>
  <si>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</si>
  <si>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</si>
  <si>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</si>
  <si>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</si>
  <si>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</si>
  <si>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</si>
  <si>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</si>
  <si>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</si>
  <si>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</si>
  <si>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</si>
  <si>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</si>
  <si>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</si>
  <si>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</si>
  <si>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</si>
  <si>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</si>
  <si>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</si>
  <si>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</si>
  <si>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</si>
  <si>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</si>
  <si>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</si>
  <si>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</si>
  <si>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</si>
  <si>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</si>
  <si>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</si>
  <si>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</si>
  <si>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</si>
  <si>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</si>
  <si>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</si>
  <si>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</si>
  <si>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</si>
  <si>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</si>
  <si>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</si>
  <si>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</si>
  <si>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</si>
  <si>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</si>
  <si>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</si>
  <si>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</si>
  <si>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</si>
  <si>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</si>
  <si>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</si>
  <si>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</si>
  <si>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</si>
  <si>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</si>
  <si>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</si>
  <si>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</si>
  <si>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</si>
  <si>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</si>
  <si>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</si>
  <si>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</si>
  <si>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</si>
  <si>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</si>
  <si>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</si>
  <si>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</si>
  <si>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</si>
  <si>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</si>
  <si>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</si>
  <si>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</si>
  <si>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</si>
  <si>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</si>
  <si>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</si>
  <si>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</si>
  <si>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</si>
  <si>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</si>
  <si>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</si>
  <si>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</si>
  <si>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</si>
  <si>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</si>
  <si>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</si>
  <si>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</si>
  <si>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</si>
  <si>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</si>
  <si>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</si>
  <si>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</si>
  <si>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</si>
  <si>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</si>
  <si>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</si>
  <si>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</si>
  <si>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</si>
  <si>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</si>
  <si>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</si>
  <si>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</si>
  <si>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</si>
  <si>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</si>
  <si>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</si>
  <si>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</si>
  <si>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</si>
  <si>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</si>
  <si>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</si>
  <si>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</si>
  <si>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</si>
  <si>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</si>
  <si>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</si>
  <si>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</si>
  <si>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</si>
  <si>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</si>
  <si>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</si>
  <si>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</si>
  <si>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</si>
  <si>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</si>
  <si>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</si>
  <si>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</si>
  <si>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</si>
  <si>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</si>
  <si>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</si>
  <si>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</si>
  <si>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</si>
  <si>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</si>
  <si>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</si>
  <si>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</si>
  <si>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</si>
  <si>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</si>
  <si>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</si>
  <si>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</si>
  <si>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</si>
  <si>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</si>
  <si>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</si>
  <si>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</si>
  <si>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</si>
  <si>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</si>
  <si>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</si>
  <si>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</si>
  <si>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</si>
  <si>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</si>
  <si>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</si>
  <si>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</si>
  <si>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</si>
  <si>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</si>
  <si>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</si>
  <si>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</si>
  <si>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</si>
  <si>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</si>
  <si>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</si>
  <si>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</si>
  <si>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</si>
  <si>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</si>
  <si>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</si>
  <si>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</si>
  <si>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</si>
  <si>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</si>
  <si>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</si>
  <si>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</si>
  <si>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</si>
  <si>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</si>
  <si>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</si>
  <si>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</si>
  <si>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</si>
  <si>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</si>
  <si>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</si>
  <si>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</si>
  <si>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</si>
  <si>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</si>
  <si>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</si>
  <si>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</si>
  <si>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</si>
  <si>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</si>
  <si>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</si>
  <si>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</si>
  <si>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</si>
  <si>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</si>
  <si>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</si>
  <si>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</si>
  <si>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</si>
  <si>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</si>
  <si>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</si>
  <si>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</si>
  <si>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</si>
  <si>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</si>
  <si>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</si>
  <si>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</si>
  <si>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</si>
  <si>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</si>
  <si>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</si>
  <si>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</si>
  <si>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</si>
  <si>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</si>
  <si>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</si>
  <si>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</si>
  <si>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</si>
  <si>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</si>
  <si>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</si>
  <si>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</si>
  <si>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</si>
  <si>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</si>
  <si>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</si>
  <si>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</si>
  <si>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</si>
  <si>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</si>
  <si>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</si>
  <si>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</si>
  <si>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</si>
  <si>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</si>
  <si>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</si>
  <si>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</si>
  <si>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</si>
  <si>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</si>
  <si>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</si>
  <si>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</si>
  <si>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</si>
  <si>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</si>
  <si>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</si>
  <si>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</si>
  <si>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</si>
  <si>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</si>
  <si>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</si>
  <si>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</si>
  <si>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</si>
  <si>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</si>
  <si>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</si>
  <si>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</si>
  <si>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</si>
  <si>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</si>
  <si>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</si>
  <si>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</si>
  <si>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</si>
  <si>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</si>
  <si>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</si>
  <si>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</si>
  <si>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</si>
  <si>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</si>
  <si>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</si>
  <si>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</si>
  <si>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</si>
  <si>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</si>
  <si>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</si>
  <si>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</si>
  <si>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</si>
  <si>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</si>
  <si>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</si>
  <si>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</si>
  <si>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</si>
  <si>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</si>
  <si>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</si>
  <si>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</si>
  <si>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</si>
  <si>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</si>
  <si>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</si>
  <si>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</si>
  <si>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</si>
  <si>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</si>
  <si>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</si>
  <si>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</si>
  <si>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</si>
  <si>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</si>
  <si>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</si>
  <si>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</si>
  <si>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</si>
  <si>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</si>
  <si>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</si>
  <si>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</si>
  <si>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</si>
  <si>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</si>
  <si>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</si>
  <si>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</si>
  <si>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</si>
  <si>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</si>
  <si>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</si>
  <si>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</si>
  <si>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</si>
  <si>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</si>
  <si>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</si>
  <si>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</si>
  <si>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</si>
  <si>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</si>
  <si>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</si>
  <si>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</si>
  <si>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</si>
  <si>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</si>
  <si>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</si>
  <si>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</si>
  <si>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</si>
  <si>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</si>
  <si>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</si>
  <si>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</si>
  <si>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</si>
  <si>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</si>
  <si>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</si>
  <si>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</si>
  <si>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</si>
  <si>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</si>
  <si>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</si>
  <si>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</si>
  <si>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</si>
  <si>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</si>
  <si>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</si>
  <si>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</si>
  <si>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</si>
  <si>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</si>
  <si>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</si>
  <si>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</si>
  <si>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</si>
  <si>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</si>
  <si>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</si>
  <si>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</si>
  <si>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</si>
  <si>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</si>
  <si>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</si>
  <si>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</si>
  <si>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</si>
  <si>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</si>
  <si>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</si>
  <si>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</si>
  <si>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</si>
  <si>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</si>
  <si>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</si>
  <si>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</si>
  <si>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</si>
  <si>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</si>
  <si>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</si>
  <si>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</si>
  <si>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</si>
  <si>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</si>
  <si>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</si>
  <si>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</si>
  <si>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</si>
  <si>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</si>
  <si>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</si>
  <si>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</si>
  <si>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</si>
  <si>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</si>
  <si>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</si>
  <si>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</si>
  <si>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</si>
  <si>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</si>
  <si>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</si>
  <si>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</si>
  <si>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</si>
  <si>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</si>
  <si>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</si>
  <si>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</si>
  <si>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</si>
  <si>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</si>
  <si>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</si>
  <si>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</si>
  <si>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</si>
  <si>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</si>
  <si>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</si>
  <si>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</si>
  <si>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</si>
  <si>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</si>
  <si>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</si>
  <si>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</si>
  <si>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</si>
  <si>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</si>
  <si>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</si>
  <si>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</si>
  <si>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</si>
  <si>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</si>
  <si>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</si>
  <si>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</si>
  <si>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</si>
  <si>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</si>
  <si>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</si>
  <si>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</si>
  <si>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</si>
  <si>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</si>
  <si>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</si>
  <si>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</si>
  <si>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</si>
  <si>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</si>
  <si>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</si>
  <si>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</si>
  <si>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</si>
  <si>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</si>
  <si>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</si>
  <si>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</si>
  <si>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</si>
  <si>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</si>
  <si>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</si>
  <si>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</si>
  <si>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</si>
  <si>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</si>
  <si>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</si>
  <si>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</si>
  <si>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</si>
  <si>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</si>
  <si>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</si>
  <si>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</si>
  <si>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</si>
  <si>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</si>
  <si>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</si>
  <si>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</si>
  <si>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</si>
  <si>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</si>
  <si>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</si>
  <si>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</si>
  <si>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</si>
  <si>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</si>
  <si>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</si>
  <si>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</si>
  <si>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</si>
  <si>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</si>
  <si>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</si>
  <si>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</si>
  <si>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</si>
  <si>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</si>
  <si>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</si>
  <si>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</si>
  <si>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</si>
  <si>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</si>
  <si>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</si>
  <si>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</si>
  <si>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</si>
  <si>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</si>
  <si>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</si>
  <si>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</si>
  <si>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</si>
  <si>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</si>
  <si>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</si>
  <si>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</si>
  <si>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</si>
  <si>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</si>
  <si>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</si>
  <si>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</si>
  <si>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</si>
  <si>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</si>
  <si>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</si>
  <si>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</si>
  <si>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</si>
  <si>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</si>
  <si>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</si>
  <si>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</si>
  <si>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</si>
  <si>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</si>
  <si>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</si>
  <si>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</si>
  <si>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</si>
  <si>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</si>
  <si>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</si>
  <si>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</si>
  <si>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</si>
  <si>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</si>
  <si>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</si>
  <si>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</si>
  <si>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</si>
  <si>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</si>
  <si>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</si>
  <si>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</si>
  <si>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</si>
  <si>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</si>
  <si>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</si>
  <si>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</si>
  <si>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</si>
  <si>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</si>
  <si>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</si>
  <si>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</si>
  <si>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</si>
  <si>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</si>
  <si>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</si>
  <si>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</si>
  <si>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</si>
  <si>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</si>
  <si>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</si>
  <si>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</si>
  <si>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</si>
  <si>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</si>
  <si>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</si>
  <si>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</si>
  <si>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</si>
  <si>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</si>
  <si>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</si>
  <si>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</si>
  <si>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</si>
  <si>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</si>
  <si>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</si>
  <si>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</si>
  <si>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</si>
  <si>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</si>
  <si>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</si>
  <si>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</si>
  <si>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</si>
  <si>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</si>
  <si>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</si>
  <si>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</si>
  <si>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</si>
  <si>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</si>
  <si>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</si>
  <si>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</si>
  <si>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</si>
  <si>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</si>
  <si>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</si>
  <si>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</si>
  <si>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</si>
  <si>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</si>
  <si>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</si>
  <si>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</si>
  <si>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</si>
  <si>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</si>
  <si>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</si>
  <si>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</si>
  <si>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</si>
  <si>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</si>
  <si>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</si>
  <si>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</si>
  <si>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</si>
  <si>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</si>
  <si>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</si>
  <si>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</si>
  <si>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</si>
  <si>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</si>
  <si>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</si>
  <si>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</si>
  <si>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</si>
  <si>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</si>
  <si>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</si>
  <si>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</si>
  <si>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</si>
  <si>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</si>
  <si>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</si>
  <si>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</si>
  <si>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</si>
  <si>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</si>
  <si>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</si>
  <si>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</si>
  <si>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</si>
  <si>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</si>
  <si>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</si>
  <si>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</si>
  <si>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</si>
  <si>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</si>
  <si>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</si>
  <si>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</si>
  <si>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</si>
  <si>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</si>
  <si>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</si>
  <si>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</si>
  <si>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</si>
  <si>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</si>
  <si>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</si>
  <si>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</si>
  <si>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</si>
  <si>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</si>
  <si>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</si>
  <si>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</si>
  <si>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</si>
  <si>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</si>
  <si>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</si>
  <si>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</si>
  <si>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</si>
  <si>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</si>
  <si>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</si>
  <si>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</si>
  <si>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</si>
  <si>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</si>
  <si>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</si>
  <si>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</si>
  <si>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</si>
  <si>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</si>
  <si>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</si>
  <si>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</si>
  <si>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</si>
  <si>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</si>
  <si>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</si>
  <si>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</si>
  <si>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</si>
  <si>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</si>
  <si>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</si>
  <si>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</si>
  <si>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</si>
  <si>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</si>
  <si>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</si>
  <si>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</si>
  <si>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</si>
  <si>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</si>
  <si>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</si>
  <si>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</si>
  <si>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</si>
  <si>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</si>
  <si>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</si>
  <si>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</si>
  <si>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</si>
  <si>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</si>
  <si>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</si>
  <si>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</si>
  <si>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</si>
  <si>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</si>
  <si>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</si>
  <si>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</si>
  <si>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</si>
  <si>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</si>
  <si>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</si>
  <si>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</si>
  <si>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</si>
  <si>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</si>
  <si>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</si>
  <si>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</si>
  <si>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</si>
  <si>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</si>
  <si>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</si>
  <si>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</si>
  <si>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</si>
  <si>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</si>
  <si>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</si>
  <si>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</si>
  <si>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</si>
  <si>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</si>
  <si>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</si>
  <si>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</si>
  <si>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</si>
  <si>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</si>
  <si>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</si>
  <si>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</si>
  <si>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</si>
  <si>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</si>
  <si>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</si>
  <si>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</si>
  <si>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</si>
  <si>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</si>
  <si>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</si>
  <si>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</si>
  <si>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</si>
  <si>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</si>
  <si>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</si>
  <si>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</si>
  <si>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</si>
  <si>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</si>
  <si>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</si>
  <si>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</si>
  <si>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</si>
  <si>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</si>
  <si>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</si>
  <si>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</si>
  <si>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</si>
  <si>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</si>
  <si>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</si>
  <si>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</si>
  <si>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</si>
  <si>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</si>
  <si>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</si>
  <si>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</si>
  <si>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</si>
  <si>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</si>
  <si>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</si>
  <si>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</si>
  <si>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</si>
  <si>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</si>
  <si>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</si>
  <si>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</si>
  <si>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</si>
  <si>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</si>
  <si>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</si>
  <si>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</si>
  <si>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</si>
  <si>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</si>
  <si>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</si>
  <si>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</si>
  <si>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</si>
  <si>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</si>
  <si>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</si>
  <si>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</si>
  <si>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</si>
  <si>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</si>
  <si>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</si>
  <si>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</si>
  <si>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</si>
  <si>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</si>
  <si>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</si>
  <si>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</si>
  <si>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</si>
  <si>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</si>
  <si>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</si>
  <si>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</si>
  <si>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</si>
  <si>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</si>
  <si>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</si>
  <si>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</si>
  <si>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</si>
  <si>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</si>
  <si>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</si>
  <si>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</si>
  <si>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</si>
  <si>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</si>
  <si>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</si>
  <si>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</si>
  <si>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</si>
  <si>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</si>
  <si>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</si>
  <si>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</si>
  <si>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</si>
  <si>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</si>
  <si>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</si>
  <si>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</si>
  <si>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</si>
  <si>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</si>
  <si>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</si>
  <si>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</si>
  <si>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</si>
  <si>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</si>
  <si>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</si>
  <si>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</si>
  <si>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</si>
  <si>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</si>
  <si>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</si>
  <si>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</si>
  <si>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</si>
  <si>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</si>
  <si>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</si>
  <si>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</si>
  <si>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</si>
  <si>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</si>
  <si>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</si>
  <si>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</si>
  <si>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</si>
  <si>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</si>
  <si>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</si>
  <si>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</si>
  <si>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</si>
  <si>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</si>
  <si>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</si>
  <si>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</si>
  <si>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</si>
  <si>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</si>
  <si>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</si>
  <si>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</si>
  <si>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</si>
  <si>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</si>
  <si>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</si>
  <si>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</si>
  <si>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</si>
  <si>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</si>
  <si>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</si>
  <si>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</si>
  <si>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</si>
  <si>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</si>
  <si>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</si>
  <si>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</si>
  <si>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</si>
  <si>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</si>
  <si>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</si>
  <si>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</si>
  <si>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</si>
  <si>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</si>
  <si>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</si>
  <si>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</si>
  <si>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</si>
  <si>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</si>
  <si>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</si>
  <si>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</si>
  <si>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</si>
  <si>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</si>
  <si>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</si>
  <si>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</si>
  <si>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</si>
  <si>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</si>
  <si>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</si>
  <si>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</si>
  <si>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</si>
  <si>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</si>
  <si>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</si>
  <si>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</si>
  <si>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</si>
  <si>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</si>
  <si>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</si>
  <si>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</si>
  <si>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</si>
  <si>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</si>
  <si>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</si>
  <si>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</si>
  <si>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</si>
  <si>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</si>
  <si>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</si>
  <si>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</si>
  <si>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</si>
  <si>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</si>
  <si>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</si>
  <si>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</si>
  <si>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</si>
  <si>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</si>
  <si>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</si>
  <si>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</si>
  <si>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</si>
  <si>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</si>
  <si>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</si>
  <si>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</si>
  <si>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</si>
  <si>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</si>
  <si>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</si>
  <si>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</si>
  <si>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</si>
  <si>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</si>
  <si>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</si>
  <si>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</si>
  <si>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</si>
  <si>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</si>
  <si>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</si>
  <si>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</si>
  <si>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</si>
  <si>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</si>
  <si>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</si>
  <si>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</si>
  <si>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</si>
  <si>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</si>
  <si>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</si>
  <si>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</si>
  <si>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</si>
  <si>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</si>
  <si>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</si>
  <si>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</si>
  <si>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</si>
  <si>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</si>
  <si>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</si>
  <si>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</si>
  <si>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</si>
  <si>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</si>
  <si>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</si>
  <si>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</si>
  <si>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</si>
  <si>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</si>
  <si>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</si>
  <si>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</si>
  <si>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</si>
  <si>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</si>
  <si>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</si>
  <si>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</si>
  <si>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</si>
  <si>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</si>
  <si>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</si>
  <si>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</si>
  <si>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</si>
  <si>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</si>
  <si>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</si>
  <si>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</si>
  <si>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</si>
  <si>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</si>
  <si>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</si>
  <si>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</si>
  <si>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</si>
  <si>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</si>
  <si>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</si>
  <si>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</si>
  <si>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</si>
  <si>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</si>
  <si>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</si>
  <si>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</si>
  <si>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</si>
  <si>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</si>
  <si>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</si>
  <si>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</si>
  <si>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</si>
  <si>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</si>
  <si>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</si>
  <si>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</si>
  <si>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</si>
  <si>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</si>
  <si>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</si>
  <si>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</si>
  <si>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</si>
  <si>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</si>
  <si>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</si>
  <si>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</si>
  <si>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</si>
  <si>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</si>
  <si>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</si>
  <si>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</si>
  <si>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</si>
  <si>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</si>
  <si>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</si>
  <si>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</si>
  <si>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</si>
  <si>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</si>
  <si>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</si>
  <si>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</si>
  <si>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</si>
  <si>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</si>
  <si>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</si>
  <si>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</si>
  <si>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</si>
  <si>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</si>
  <si>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</si>
  <si>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</si>
  <si>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</si>
  <si>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</si>
  <si>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</si>
  <si>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</si>
  <si>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</si>
  <si>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</si>
  <si>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</si>
  <si>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</si>
  <si>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</si>
  <si>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</si>
  <si>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</si>
  <si>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</si>
  <si>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</si>
  <si>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</si>
  <si>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</si>
  <si>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</si>
  <si>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</si>
  <si>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</si>
  <si>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</si>
  <si>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</si>
  <si>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</si>
  <si>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</si>
  <si>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</si>
  <si>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</si>
  <si>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</si>
  <si>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</si>
  <si>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</si>
  <si>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</si>
  <si>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</si>
  <si>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</si>
  <si>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</si>
  <si>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</si>
  <si>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</si>
  <si>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</si>
  <si>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</si>
  <si>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</si>
  <si>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</si>
  <si>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</si>
  <si>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</si>
  <si>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</si>
  <si>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</si>
  <si>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</si>
  <si>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</si>
  <si>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</si>
  <si>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</si>
  <si>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</si>
  <si>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</si>
  <si>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</si>
  <si>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</si>
  <si>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</si>
  <si>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</si>
  <si>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</si>
  <si>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</si>
  <si>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</si>
  <si>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</si>
  <si>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</si>
  <si>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</si>
  <si>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</si>
  <si>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</si>
  <si>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</si>
  <si>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</si>
  <si>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</si>
  <si>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</si>
  <si>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</si>
  <si>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</si>
  <si>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</si>
  <si>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</si>
  <si>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</si>
  <si>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</si>
  <si>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</si>
  <si>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</si>
  <si>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</si>
  <si>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</si>
  <si>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</si>
  <si>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</si>
  <si>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</si>
  <si>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</si>
  <si>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</si>
  <si>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</si>
  <si>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</si>
  <si>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</si>
  <si>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</si>
  <si>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</si>
  <si>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</si>
  <si>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</si>
  <si>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</si>
  <si>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</si>
  <si>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</si>
  <si>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</si>
  <si>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</si>
  <si>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</si>
  <si>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</si>
  <si>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</si>
  <si>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</si>
  <si>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</si>
  <si>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</si>
  <si>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</si>
  <si>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</si>
  <si>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</si>
  <si>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</si>
  <si>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</si>
  <si>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</si>
  <si>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</si>
  <si>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</si>
  <si>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</si>
  <si>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</si>
  <si>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</si>
  <si>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</si>
  <si>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</si>
  <si>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</si>
  <si>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</si>
  <si>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</si>
  <si>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</si>
  <si>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</si>
  <si>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</si>
  <si>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</si>
  <si>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</si>
  <si>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</si>
  <si>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</si>
  <si>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</si>
  <si>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</si>
  <si>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</si>
  <si>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</si>
  <si>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</si>
  <si>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</si>
  <si>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</si>
  <si>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</si>
  <si>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</si>
  <si>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</si>
  <si>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</si>
  <si>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</si>
  <si>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</si>
  <si>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</si>
  <si>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</si>
  <si>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</si>
  <si>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</si>
  <si>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</si>
  <si>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</si>
  <si>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</si>
  <si>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</si>
  <si>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</si>
  <si>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</si>
  <si>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</si>
  <si>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</si>
  <si>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</si>
  <si>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</si>
  <si>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</si>
  <si>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</si>
  <si>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</si>
  <si>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</si>
  <si>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</si>
  <si>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</si>
  <si>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</si>
  <si>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</si>
  <si>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</si>
  <si>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</si>
  <si>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</si>
  <si>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</si>
  <si>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</si>
  <si>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</si>
  <si>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</si>
  <si>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</si>
  <si>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</si>
  <si>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</si>
  <si>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</si>
  <si>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</si>
  <si>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</si>
  <si>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</si>
  <si>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</si>
  <si>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</si>
  <si>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</si>
  <si>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</si>
  <si>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</si>
  <si>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</si>
  <si>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</si>
  <si>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</si>
  <si>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</si>
  <si>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</si>
  <si>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</si>
  <si>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</si>
  <si>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</si>
  <si>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</si>
  <si>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</si>
  <si>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</si>
  <si>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</si>
  <si>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</si>
  <si>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</si>
  <si>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</si>
  <si>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</si>
  <si>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</si>
  <si>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</si>
  <si>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</si>
  <si>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</si>
  <si>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</si>
  <si>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</si>
  <si>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</si>
  <si>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</si>
  <si>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</si>
  <si>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</si>
  <si>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</si>
  <si>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</si>
  <si>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</si>
  <si>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</si>
  <si>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</si>
  <si>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</si>
  <si>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</si>
  <si>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</si>
  <si>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</si>
  <si>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</si>
  <si>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</si>
  <si>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</si>
  <si>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</si>
  <si>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</si>
  <si>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</si>
  <si>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</si>
  <si>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</si>
  <si>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</si>
  <si>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</si>
  <si>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</si>
  <si>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</si>
  <si>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</si>
  <si>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</si>
  <si>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</si>
  <si>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</si>
  <si>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</si>
  <si>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</si>
  <si>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</si>
  <si>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</si>
  <si>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</si>
  <si>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</si>
  <si>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</si>
  <si>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</si>
  <si>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</si>
  <si>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</si>
  <si>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</si>
  <si>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</si>
  <si>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</si>
  <si>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</si>
  <si>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</si>
  <si>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</si>
  <si>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</si>
  <si>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</si>
  <si>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</si>
  <si>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</si>
  <si>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</si>
  <si>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</si>
  <si>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</si>
  <si>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</si>
  <si>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</si>
  <si>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</si>
  <si>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</si>
  <si>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</si>
  <si>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</si>
  <si>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</si>
  <si>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</si>
  <si>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</si>
  <si>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</si>
  <si>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</si>
  <si>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</si>
  <si>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</si>
  <si>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</si>
  <si>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</si>
  <si>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</si>
  <si>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</si>
  <si>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</si>
  <si>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</si>
  <si>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</si>
  <si>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</si>
  <si>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</si>
  <si>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</si>
  <si>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</si>
  <si>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</si>
  <si>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</si>
  <si>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</si>
  <si>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</si>
  <si>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</si>
  <si>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</si>
  <si>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</si>
  <si>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</si>
  <si>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</si>
  <si>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</si>
  <si>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</si>
  <si>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</si>
  <si>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</si>
  <si>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</si>
  <si>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</si>
  <si>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</si>
  <si>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</si>
  <si>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</si>
  <si>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</si>
  <si>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</si>
  <si>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</si>
  <si>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</si>
  <si>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</si>
  <si>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</si>
  <si>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</si>
  <si>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</si>
  <si>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</si>
  <si>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</si>
  <si>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</si>
  <si>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</si>
  <si>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</si>
  <si>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</si>
  <si>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</si>
  <si>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</si>
  <si>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</si>
  <si>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</si>
  <si>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</si>
  <si>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</si>
  <si>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</si>
  <si>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</si>
  <si>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</si>
  <si>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</si>
  <si>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</si>
  <si>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</si>
  <si>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</si>
  <si>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</si>
  <si>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</si>
  <si>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</si>
  <si>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</si>
  <si>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</si>
  <si>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</si>
  <si>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</si>
  <si>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</si>
  <si>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</si>
  <si>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</si>
  <si>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</si>
  <si>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</si>
  <si>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</si>
  <si>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</si>
  <si>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</si>
  <si>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</si>
  <si>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</si>
  <si>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</si>
  <si>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</si>
  <si>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</si>
  <si>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</si>
  <si>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</si>
  <si>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</si>
  <si>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</si>
  <si>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</si>
  <si>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</si>
  <si>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</si>
  <si>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</si>
  <si>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</si>
  <si>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</si>
  <si>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</si>
  <si>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</si>
  <si>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</si>
  <si>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</si>
  <si>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</si>
  <si>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</si>
  <si>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</si>
  <si>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</si>
  <si>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</si>
  <si>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</si>
  <si>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</si>
  <si>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</si>
  <si>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</si>
  <si>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</si>
  <si>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</si>
  <si>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</si>
  <si>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</si>
  <si>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</si>
  <si>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</si>
  <si>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</si>
  <si>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</si>
  <si>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</si>
  <si>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</si>
  <si>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</si>
  <si>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</si>
  <si>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</si>
  <si>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</si>
  <si>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</si>
  <si>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</si>
  <si>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</si>
  <si>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</si>
  <si>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</si>
  <si>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</si>
  <si>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</si>
  <si>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</si>
  <si>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</si>
  <si>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</si>
  <si>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</si>
  <si>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</si>
  <si>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</si>
  <si>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</si>
  <si>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</si>
  <si>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</si>
  <si>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</si>
  <si>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</si>
  <si>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</si>
  <si>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</si>
  <si>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</si>
  <si>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</si>
  <si>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</si>
  <si>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</si>
  <si>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</si>
  <si>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</si>
  <si>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</si>
  <si>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</si>
  <si>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</si>
  <si>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</si>
  <si>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</si>
  <si>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</si>
  <si>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</si>
  <si>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</si>
  <si>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</si>
  <si>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</si>
  <si>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</si>
  <si>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</si>
  <si>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</si>
  <si>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</si>
  <si>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</si>
  <si>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</si>
  <si>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</si>
  <si>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</si>
  <si>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</si>
  <si>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</si>
  <si>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</si>
  <si>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</si>
  <si>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</si>
  <si>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</si>
  <si>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</si>
  <si>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</si>
  <si>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</si>
  <si>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</si>
  <si>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</si>
  <si>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</si>
  <si>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</si>
  <si>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</si>
  <si>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</si>
  <si>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</si>
  <si>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</si>
  <si>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</si>
  <si>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</si>
  <si>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</si>
  <si>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</si>
  <si>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</si>
  <si>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</si>
  <si>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</si>
  <si>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</si>
  <si>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</si>
  <si>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</si>
  <si>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</si>
  <si>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</si>
  <si>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</si>
  <si>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</si>
  <si>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</si>
  <si>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</si>
  <si>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</si>
  <si>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</si>
  <si>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</si>
  <si>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</si>
  <si>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</si>
  <si>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</si>
  <si>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</si>
  <si>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</si>
  <si>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</si>
  <si>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</si>
  <si>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</si>
  <si>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</si>
  <si>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</si>
  <si>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</si>
  <si>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</si>
  <si>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</si>
  <si>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</si>
  <si>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</si>
  <si>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</si>
  <si>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</si>
  <si>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</si>
  <si>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</si>
  <si>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</si>
  <si>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</si>
  <si>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</si>
  <si>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</si>
  <si>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</si>
  <si>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</si>
  <si>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</si>
  <si>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</si>
  <si>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</si>
  <si>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</si>
  <si>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</si>
  <si>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</si>
  <si>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</si>
  <si>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</si>
  <si>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</si>
  <si>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</si>
  <si>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</si>
  <si>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</si>
  <si>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</si>
  <si>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</si>
  <si>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</si>
  <si>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</si>
  <si>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</si>
  <si>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</si>
  <si>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</si>
  <si>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</si>
  <si>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</si>
  <si>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</si>
  <si>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</si>
  <si>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</si>
  <si>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</si>
  <si>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</si>
  <si>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</si>
  <si>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</si>
  <si>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</si>
  <si>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</si>
  <si>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</si>
  <si>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</si>
  <si>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</si>
  <si>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</si>
  <si>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</si>
  <si>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</si>
  <si>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</si>
  <si>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</si>
  <si>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</si>
  <si>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</si>
  <si>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</si>
  <si>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</si>
  <si>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</si>
  <si>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</si>
  <si>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</si>
  <si>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</si>
  <si>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</si>
  <si>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</si>
  <si>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</si>
  <si>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</si>
  <si>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</si>
  <si>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</si>
  <si>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</si>
  <si>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</si>
  <si>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</si>
  <si>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</si>
  <si>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</si>
  <si>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</si>
  <si>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</si>
  <si>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</si>
  <si>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</si>
  <si>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</si>
  <si>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</si>
  <si>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</si>
  <si>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</si>
  <si>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</si>
  <si>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</si>
  <si>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</si>
  <si>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</si>
  <si>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</si>
  <si>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</si>
  <si>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</si>
  <si>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</si>
  <si>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</si>
  <si>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</si>
  <si>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</si>
  <si>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</si>
  <si>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</si>
  <si>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</si>
  <si>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</si>
  <si>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</si>
  <si>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</si>
  <si>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</si>
  <si>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</si>
  <si>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</si>
  <si>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</si>
  <si>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</si>
  <si>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</si>
  <si>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</si>
  <si>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</si>
  <si>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</si>
  <si>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</si>
  <si>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</si>
  <si>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</si>
  <si>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</si>
  <si>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</si>
  <si>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</si>
  <si>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</si>
  <si>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</si>
  <si>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</si>
  <si>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</si>
  <si>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</si>
  <si>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</si>
  <si>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</si>
  <si>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</si>
  <si>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</si>
  <si>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</si>
  <si>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</si>
  <si>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</si>
  <si>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</si>
  <si>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</si>
  <si>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</si>
  <si>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</si>
  <si>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</si>
  <si>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</si>
  <si>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</si>
  <si>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</si>
  <si>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</si>
  <si>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</si>
  <si>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</si>
  <si>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</si>
  <si>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</si>
  <si>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</si>
  <si>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</si>
  <si>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</si>
  <si>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</si>
  <si>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</si>
  <si>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</si>
  <si>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</si>
  <si>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</si>
  <si>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</si>
  <si>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</si>
  <si>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</si>
  <si>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</si>
  <si>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</si>
  <si>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</si>
  <si>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</si>
  <si>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</si>
  <si>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</si>
  <si>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</si>
  <si>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</si>
  <si>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</si>
  <si>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</si>
  <si>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</si>
  <si>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</si>
  <si>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</si>
  <si>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</si>
  <si>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</si>
  <si>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</si>
  <si>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</si>
  <si>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</si>
  <si>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</si>
  <si>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</si>
  <si>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</si>
  <si>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</si>
  <si>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</si>
  <si>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</si>
  <si>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</si>
  <si>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</si>
  <si>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</si>
  <si>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</si>
  <si>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</si>
  <si>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</si>
  <si>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</si>
  <si>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</si>
  <si>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</si>
  <si>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</si>
  <si>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</si>
  <si>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</si>
  <si>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</si>
  <si>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</si>
  <si>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</si>
  <si>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</si>
  <si>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</si>
  <si>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</si>
  <si>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</si>
  <si>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</si>
  <si>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</si>
  <si>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</si>
  <si>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</si>
  <si>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</si>
  <si>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</si>
  <si>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</si>
  <si>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</si>
  <si>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</si>
  <si>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</si>
  <si>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</si>
  <si>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</si>
  <si>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</si>
  <si>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</si>
  <si>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</si>
  <si>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</si>
  <si>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</si>
  <si>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</si>
  <si>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</si>
  <si>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</si>
  <si>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</si>
  <si>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</si>
  <si>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</si>
  <si>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</si>
  <si>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</si>
  <si>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</si>
  <si>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</si>
  <si>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</si>
  <si>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</si>
  <si>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</si>
  <si>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</si>
  <si>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</si>
  <si>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</si>
  <si>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</si>
  <si>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</si>
  <si>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</si>
  <si>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</si>
  <si>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</si>
  <si>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</si>
  <si>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</si>
  <si>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</si>
  <si>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</si>
  <si>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</si>
  <si>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</si>
  <si>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</si>
  <si>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</si>
  <si>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</si>
  <si>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</si>
  <si>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</si>
  <si>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</si>
  <si>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</si>
  <si>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</si>
  <si>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</si>
  <si>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</si>
  <si>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</si>
  <si>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</si>
  <si>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</si>
  <si>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</si>
  <si>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</si>
  <si>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</si>
  <si>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</si>
  <si>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</si>
  <si>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</si>
  <si>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</si>
  <si>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</si>
  <si>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</si>
  <si>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</si>
  <si>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</si>
  <si>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</si>
  <si>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</si>
  <si>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</si>
  <si>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</si>
  <si>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</si>
  <si>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</si>
  <si>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</si>
  <si>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</si>
  <si>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</si>
  <si>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</si>
  <si>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</si>
  <si>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</si>
  <si>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</si>
  <si>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</si>
  <si>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</si>
  <si>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</si>
  <si>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</si>
  <si>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</si>
  <si>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</si>
  <si>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</si>
  <si>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</si>
  <si>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</si>
  <si>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</si>
  <si>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</si>
  <si>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</si>
  <si>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</si>
  <si>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</si>
  <si>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</si>
  <si>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</si>
  <si>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</si>
  <si>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</si>
  <si>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</si>
  <si>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</si>
  <si>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</si>
  <si>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</si>
  <si>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</si>
  <si>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</si>
  <si>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</si>
  <si>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</si>
  <si>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</si>
  <si>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</si>
  <si>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</si>
  <si>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</si>
  <si>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</si>
  <si>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</si>
  <si>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</si>
  <si>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</si>
  <si>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</si>
  <si>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</si>
  <si>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</si>
  <si>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</si>
  <si>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</si>
  <si>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</si>
  <si>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</si>
  <si>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</si>
  <si>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</si>
  <si>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</si>
  <si>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</si>
  <si>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</si>
  <si>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</si>
  <si>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</si>
  <si>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</si>
  <si>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</si>
  <si>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</si>
  <si>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</si>
  <si>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</si>
  <si>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</si>
  <si>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</si>
  <si>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</si>
  <si>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</si>
  <si>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</si>
  <si>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</si>
  <si>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</si>
  <si>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</si>
  <si>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</si>
  <si>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</si>
  <si>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</si>
  <si>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</si>
  <si>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</si>
  <si>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</si>
  <si>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</si>
  <si>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</si>
  <si>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</si>
  <si>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</si>
  <si>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</si>
  <si>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</si>
  <si>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</si>
  <si>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</si>
  <si>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</si>
  <si>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</si>
  <si>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</si>
  <si>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</si>
  <si>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</si>
  <si>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</si>
  <si>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</si>
  <si>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</si>
  <si>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</si>
  <si>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</si>
  <si>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</si>
  <si>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</si>
  <si>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</si>
  <si>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</si>
  <si>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</si>
  <si>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</si>
  <si>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</si>
  <si>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</si>
  <si>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</si>
  <si>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</si>
  <si>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</si>
  <si>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</si>
  <si>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</si>
  <si>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</si>
  <si>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</si>
  <si>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</si>
  <si>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</si>
  <si>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</si>
  <si>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</si>
  <si>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</si>
  <si>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</si>
  <si>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</si>
  <si>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</si>
  <si>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</si>
  <si>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</si>
  <si>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</si>
  <si>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</si>
  <si>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</si>
  <si>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</si>
  <si>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</si>
  <si>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</si>
  <si>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</si>
  <si>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</si>
  <si>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</si>
  <si>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</si>
  <si>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</si>
  <si>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</si>
  <si>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</si>
  <si>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</si>
  <si>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</si>
  <si>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</si>
  <si>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</si>
  <si>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</si>
  <si>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</si>
  <si>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</si>
  <si>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</si>
  <si>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</si>
  <si>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</si>
  <si>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</si>
  <si>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</si>
  <si>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</si>
  <si>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</si>
  <si>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</si>
  <si>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</si>
  <si>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</si>
  <si>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</si>
  <si>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</si>
  <si>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</si>
  <si>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</si>
  <si>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</si>
  <si>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</si>
  <si>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</si>
  <si>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</si>
  <si>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</si>
  <si>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</si>
  <si>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</si>
  <si>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</si>
  <si>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</si>
  <si>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</si>
  <si>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</si>
  <si>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</si>
  <si>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</si>
  <si>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</si>
  <si>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</si>
  <si>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</si>
  <si>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</si>
  <si>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</si>
  <si>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</si>
  <si>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</si>
  <si>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</si>
  <si>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</si>
  <si>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</si>
  <si>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</si>
  <si>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</si>
  <si>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</si>
  <si>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</si>
  <si>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</si>
  <si>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</si>
  <si>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</si>
  <si>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</si>
  <si>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</si>
  <si>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</si>
  <si>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</si>
  <si>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</si>
  <si>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</si>
  <si>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</si>
  <si>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</si>
  <si>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</si>
  <si>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</si>
  <si>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</si>
  <si>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</si>
  <si>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</si>
  <si>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</si>
  <si>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</si>
  <si>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</si>
  <si>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</si>
  <si>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</si>
  <si>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</si>
  <si>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</si>
  <si>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</si>
  <si>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</si>
  <si>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</si>
  <si>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</si>
  <si>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</si>
  <si>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</si>
  <si>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</si>
  <si>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</si>
  <si>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</si>
  <si>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</si>
  <si>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</si>
  <si>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</si>
  <si>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</si>
  <si>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</si>
  <si>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</si>
  <si>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</si>
  <si>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</si>
  <si>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</si>
  <si>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</si>
  <si>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</si>
  <si>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</si>
  <si>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</si>
  <si>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</si>
  <si>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</si>
  <si>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</si>
  <si>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</si>
  <si>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</si>
  <si>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</si>
  <si>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</si>
  <si>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</si>
  <si>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</si>
  <si>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</si>
  <si>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</si>
  <si>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</si>
  <si>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</si>
  <si>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</si>
  <si>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</si>
  <si>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</si>
  <si>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</si>
  <si>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</si>
  <si>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</si>
  <si>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</si>
  <si>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</si>
  <si>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</si>
  <si>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</si>
  <si>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</si>
  <si>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</si>
  <si>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</si>
  <si>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</si>
  <si>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</si>
  <si>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</si>
  <si>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</si>
  <si>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</si>
  <si>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</si>
  <si>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</si>
  <si>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</si>
  <si>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</si>
  <si>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</si>
  <si>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</si>
  <si>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</si>
  <si>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</si>
  <si>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</si>
  <si>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</si>
  <si>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</si>
  <si>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</si>
  <si>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</si>
  <si>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</si>
  <si>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</si>
  <si>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</si>
  <si>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</si>
  <si>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</si>
  <si>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</si>
  <si>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</si>
  <si>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</si>
  <si>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</si>
  <si>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</si>
  <si>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</si>
  <si>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</si>
  <si>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</si>
  <si>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</si>
  <si>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</si>
  <si>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</si>
  <si>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</si>
  <si>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</si>
  <si>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</si>
  <si>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</si>
  <si>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</si>
  <si>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</si>
  <si>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</si>
  <si>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</si>
  <si>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</si>
  <si>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</si>
  <si>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</si>
  <si>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</si>
  <si>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</si>
  <si>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</si>
  <si>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</si>
  <si>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</si>
  <si>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</si>
  <si>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</si>
  <si>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</si>
  <si>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</si>
  <si>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</si>
  <si>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</si>
  <si>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</si>
  <si>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</si>
  <si>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</si>
  <si>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</si>
  <si>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</si>
  <si>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</si>
  <si>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</si>
  <si>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</si>
  <si>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</si>
  <si>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</si>
  <si>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</si>
  <si>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</si>
  <si>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</si>
  <si>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</si>
  <si>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</si>
  <si>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</si>
  <si>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</si>
  <si>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</si>
  <si>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</si>
  <si>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</si>
  <si>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</si>
  <si>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</si>
  <si>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</si>
  <si>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</si>
  <si>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</si>
  <si>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</si>
  <si>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</si>
  <si>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</si>
  <si>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</si>
  <si>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</si>
  <si>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</si>
  <si>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</si>
  <si>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</si>
  <si>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</si>
  <si>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</si>
  <si>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</si>
  <si>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</si>
  <si>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</si>
  <si>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</si>
  <si>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</si>
  <si>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</si>
  <si>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</si>
  <si>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</si>
  <si>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</si>
  <si>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</si>
  <si>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</si>
  <si>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</si>
  <si>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</si>
  <si>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</si>
  <si>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</si>
  <si>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</si>
  <si>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</si>
  <si>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</si>
  <si>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</si>
  <si>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</si>
  <si>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</si>
  <si>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</si>
  <si>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</si>
  <si>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</si>
  <si>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</si>
  <si>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</si>
  <si>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</si>
  <si>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</si>
  <si>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</si>
  <si>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</si>
  <si>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</si>
  <si>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</si>
  <si>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</si>
  <si>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</si>
  <si>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</si>
  <si>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</si>
  <si>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</si>
  <si>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</si>
  <si>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</si>
  <si>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</si>
  <si>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</si>
  <si>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</si>
  <si>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</si>
  <si>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</si>
  <si>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</si>
  <si>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</si>
  <si>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</si>
  <si>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</si>
  <si>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</si>
  <si>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</si>
  <si>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</si>
  <si>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</si>
  <si>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</si>
  <si>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</si>
  <si>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</si>
  <si>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</si>
  <si>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</si>
  <si>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</si>
  <si>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</si>
  <si>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</si>
  <si>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</si>
  <si>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</si>
  <si>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</si>
  <si>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</si>
  <si>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</si>
  <si>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</si>
  <si>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</si>
  <si>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</si>
  <si>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</si>
  <si>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</si>
  <si>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</si>
  <si>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</si>
  <si>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</si>
  <si>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</si>
  <si>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</si>
  <si>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</si>
  <si>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</si>
  <si>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</si>
  <si>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</si>
  <si>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</si>
  <si>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</si>
  <si>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</si>
  <si>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</si>
  <si>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</si>
  <si>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</si>
  <si>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</si>
  <si>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</si>
  <si>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</si>
  <si>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</si>
  <si>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</si>
  <si>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</si>
  <si>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</si>
  <si>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</si>
  <si>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</si>
  <si>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</si>
  <si>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</si>
  <si>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</si>
  <si>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</si>
  <si>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</si>
  <si>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</si>
  <si>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</si>
  <si>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</si>
  <si>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</si>
  <si>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</si>
  <si>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</si>
  <si>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</si>
  <si>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</si>
  <si>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</si>
  <si>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</si>
  <si>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</si>
  <si>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</si>
  <si>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</si>
  <si>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</si>
  <si>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</si>
  <si>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</si>
  <si>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</si>
  <si>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</si>
  <si>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</si>
  <si>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</si>
  <si>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</si>
  <si>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</si>
  <si>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</si>
  <si>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</si>
  <si>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</si>
  <si>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</si>
  <si>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</si>
  <si>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</si>
  <si>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</si>
  <si>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</si>
  <si>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</si>
  <si>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</si>
  <si>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</si>
  <si>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</si>
  <si>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</si>
  <si>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</si>
  <si>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</si>
  <si>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</si>
  <si>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</si>
  <si>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</si>
  <si>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</si>
  <si>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</si>
  <si>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</si>
  <si>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</si>
  <si>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</si>
  <si>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</si>
  <si>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</si>
  <si>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</si>
  <si>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</si>
  <si>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</si>
  <si>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</si>
  <si>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</si>
  <si>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</si>
  <si>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</si>
  <si>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</si>
  <si>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</si>
  <si>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</si>
  <si>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</si>
  <si>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</si>
  <si>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</si>
  <si>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</si>
  <si>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</si>
  <si>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</si>
  <si>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</si>
  <si>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</si>
  <si>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</si>
  <si>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</si>
  <si>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</si>
  <si>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</si>
  <si>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</si>
  <si>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</si>
  <si>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</si>
  <si>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</si>
  <si>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</si>
  <si>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</si>
  <si>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</si>
  <si>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</si>
  <si>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</si>
  <si>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</si>
  <si>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</si>
  <si>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</si>
  <si>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</si>
  <si>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</si>
  <si>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</si>
  <si>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</si>
  <si>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</si>
  <si>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</si>
  <si>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</si>
  <si>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</si>
  <si>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</si>
  <si>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</si>
  <si>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</si>
  <si>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</si>
  <si>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</si>
  <si>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</si>
  <si>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</si>
  <si>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</si>
  <si>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</si>
  <si>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</si>
  <si>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</si>
  <si>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</si>
  <si>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</si>
  <si>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</si>
  <si>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</si>
  <si>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</si>
  <si>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</si>
  <si>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</si>
  <si>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</si>
  <si>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</si>
  <si>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</si>
  <si>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</si>
  <si>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</si>
  <si>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</si>
  <si>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</si>
  <si>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</si>
  <si>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</si>
  <si>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</si>
  <si>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</si>
  <si>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</si>
  <si>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</si>
  <si>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</si>
  <si>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</si>
  <si>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</si>
  <si>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</si>
  <si>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</si>
  <si>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</si>
  <si>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</si>
  <si>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</si>
  <si>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</si>
  <si>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</si>
  <si>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</si>
  <si>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</si>
  <si>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</si>
  <si>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</si>
  <si>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</si>
  <si>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</si>
  <si>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</si>
  <si>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</si>
  <si>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</si>
  <si>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</si>
  <si>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</si>
  <si>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</si>
  <si>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</si>
  <si>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</si>
  <si>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</si>
  <si>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</si>
  <si>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</si>
  <si>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</si>
  <si>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</si>
  <si>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</si>
  <si>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</si>
  <si>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</si>
  <si>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</si>
  <si>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</si>
  <si>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</si>
  <si>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</si>
  <si>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</si>
  <si>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</si>
  <si>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</si>
  <si>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</si>
  <si>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</si>
  <si>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</si>
  <si>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</si>
  <si>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</si>
  <si>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</si>
  <si>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</si>
  <si>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</si>
  <si>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</si>
  <si>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</si>
  <si>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</si>
  <si>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</si>
  <si>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</si>
  <si>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</si>
  <si>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</si>
  <si>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</si>
  <si>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</si>
  <si>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</si>
  <si>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</si>
  <si>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</si>
  <si>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</si>
  <si>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</si>
  <si>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</si>
  <si>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</si>
  <si>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</si>
  <si>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</si>
  <si>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</si>
  <si>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</si>
  <si>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</si>
  <si>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</si>
  <si>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</si>
  <si>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</si>
  <si>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</si>
  <si>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</si>
  <si>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</si>
  <si>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</si>
  <si>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</si>
  <si>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</si>
  <si>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</si>
  <si>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</si>
  <si>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</si>
  <si>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</si>
  <si>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</si>
  <si>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</si>
  <si>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</si>
  <si>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</si>
  <si>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</si>
  <si>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</si>
  <si>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</si>
  <si>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</si>
  <si>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</si>
  <si>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</si>
  <si>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</si>
  <si>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</si>
  <si>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</si>
  <si>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</si>
  <si>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</si>
  <si>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</si>
  <si>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</si>
  <si>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</si>
  <si>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</si>
  <si>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</si>
  <si>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</si>
  <si>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</si>
  <si>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</si>
  <si>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</si>
  <si>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</si>
  <si>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</si>
  <si>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</si>
  <si>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</si>
  <si>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</si>
  <si>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</si>
  <si>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</si>
  <si>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</si>
  <si>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</si>
  <si>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</si>
  <si>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</si>
  <si>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</si>
  <si>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</si>
  <si>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</si>
  <si>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</si>
  <si>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</si>
  <si>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</si>
  <si>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</si>
  <si>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</si>
  <si>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</si>
  <si>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</si>
  <si>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</si>
  <si>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</si>
  <si>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</si>
  <si>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</si>
  <si>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</si>
  <si>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</si>
  <si>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</si>
  <si>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</si>
  <si>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</si>
  <si>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</si>
  <si>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</si>
  <si>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</si>
  <si>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</si>
  <si>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</si>
  <si>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</si>
  <si>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</si>
  <si>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</si>
  <si>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</si>
  <si>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</si>
  <si>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</si>
  <si>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</si>
  <si>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</si>
  <si>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</si>
  <si>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</si>
  <si>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</si>
  <si>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</si>
  <si>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</si>
  <si>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</si>
  <si>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</si>
  <si>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</si>
  <si>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</si>
  <si>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</si>
  <si>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</si>
  <si>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</si>
  <si>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</si>
  <si>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</si>
  <si>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</si>
  <si>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</si>
  <si>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</si>
  <si>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</si>
  <si>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</si>
  <si>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</si>
  <si>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</si>
  <si>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</si>
  <si>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</si>
  <si>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</si>
  <si>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</si>
  <si>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</si>
  <si>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</si>
  <si>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</si>
  <si>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</si>
  <si>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</si>
  <si>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</si>
  <si>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</si>
  <si>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</si>
  <si>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</si>
  <si>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</si>
  <si>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</si>
  <si>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</si>
  <si>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</si>
  <si>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</si>
  <si>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</si>
  <si>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</si>
  <si>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</si>
  <si>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</si>
  <si>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</si>
  <si>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</si>
  <si>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</si>
  <si>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</si>
  <si>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</si>
  <si>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</si>
  <si>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</si>
  <si>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</si>
  <si>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</si>
  <si>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</si>
  <si>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</si>
  <si>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</si>
  <si>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</si>
  <si>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</si>
  <si>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</si>
  <si>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</si>
  <si>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</si>
  <si>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</si>
  <si>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</si>
  <si>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</si>
  <si>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</si>
  <si>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</si>
  <si>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</si>
  <si>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</si>
  <si>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</si>
  <si>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</si>
  <si>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</si>
  <si>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</si>
  <si>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</si>
  <si>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</si>
  <si>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</si>
  <si>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</si>
  <si>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</si>
  <si>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</si>
  <si>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</si>
  <si>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</si>
  <si>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</si>
  <si>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</si>
  <si>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</si>
  <si>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</si>
  <si>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</si>
  <si>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</si>
  <si>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</si>
  <si>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</si>
  <si>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</si>
  <si>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</si>
  <si>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</si>
  <si>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</si>
  <si>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</si>
  <si>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</si>
  <si>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</si>
  <si>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</si>
  <si>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</si>
  <si>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</si>
  <si>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</si>
  <si>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</si>
  <si>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</si>
  <si>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</si>
  <si>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</si>
  <si>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</si>
  <si>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</si>
  <si>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</si>
  <si>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</si>
  <si>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</si>
  <si>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</si>
  <si>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</si>
  <si>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</si>
  <si>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</si>
  <si>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</si>
  <si>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</si>
  <si>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</si>
  <si>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</si>
  <si>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</si>
  <si>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</si>
  <si>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</si>
  <si>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</si>
  <si>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</si>
  <si>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</si>
  <si>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</si>
  <si>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</si>
  <si>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</si>
  <si>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</si>
  <si>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</si>
  <si>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</si>
  <si>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</si>
  <si>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</si>
  <si>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</si>
  <si>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</si>
  <si>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</si>
  <si>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</si>
  <si>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</si>
  <si>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</si>
  <si>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</si>
  <si>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</si>
  <si>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</si>
  <si>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</si>
  <si>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</si>
  <si>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</si>
  <si>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</si>
  <si>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</si>
  <si>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</si>
  <si>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</si>
  <si>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</si>
  <si>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</si>
  <si>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</si>
  <si>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</si>
  <si>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</si>
  <si>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</si>
  <si>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</si>
  <si>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</si>
  <si>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</si>
  <si>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</si>
  <si>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</si>
  <si>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</si>
  <si>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</si>
  <si>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</si>
  <si>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</si>
  <si>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</si>
  <si>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</si>
  <si>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</si>
  <si>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</si>
  <si>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</si>
  <si>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</si>
  <si>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</si>
  <si>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</si>
  <si>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</si>
  <si>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</si>
  <si>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</si>
  <si>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</si>
  <si>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</si>
  <si>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</si>
  <si>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</si>
  <si>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</si>
  <si>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</si>
  <si>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</si>
  <si>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</si>
  <si>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</si>
  <si>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</si>
  <si>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</si>
  <si>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</si>
  <si>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</si>
  <si>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</si>
  <si>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</si>
  <si>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</si>
  <si>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</si>
  <si>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</si>
  <si>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</si>
  <si>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</si>
  <si>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</si>
  <si>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</si>
  <si>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</si>
  <si>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</si>
  <si>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</si>
  <si>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</si>
  <si>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</si>
  <si>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</si>
  <si>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</si>
  <si>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</si>
  <si>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</si>
  <si>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</si>
  <si>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</si>
  <si>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</si>
  <si>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</si>
  <si>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</si>
  <si>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</si>
  <si>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</si>
  <si>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</si>
  <si>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</si>
  <si>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</si>
  <si>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</si>
  <si>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</si>
  <si>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</si>
  <si>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</si>
  <si>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</si>
  <si>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</si>
  <si>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</si>
  <si>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</si>
  <si>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</si>
  <si>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</si>
  <si>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</si>
  <si>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</si>
  <si>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</si>
  <si>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</si>
  <si>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</si>
  <si>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</si>
  <si>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</si>
  <si>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</si>
  <si>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</si>
  <si>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</si>
  <si>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</si>
  <si>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</si>
  <si>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</si>
  <si>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</si>
  <si>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</si>
  <si>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</si>
  <si>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</si>
  <si>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</si>
  <si>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</si>
  <si>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</si>
  <si>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</si>
  <si>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</si>
  <si>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</si>
  <si>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</si>
  <si>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</si>
  <si>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</si>
  <si>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</si>
  <si>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</si>
  <si>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</si>
  <si>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</si>
  <si>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</si>
  <si>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</si>
  <si>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</si>
  <si>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</si>
  <si>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</si>
  <si>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</si>
  <si>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</si>
  <si>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</si>
  <si>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</si>
  <si>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</si>
  <si>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</si>
  <si>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</si>
  <si>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</si>
  <si>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</si>
  <si>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</si>
  <si>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</si>
  <si>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</si>
  <si>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</si>
  <si>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</si>
  <si>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</si>
  <si>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</si>
  <si>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</si>
  <si>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</si>
  <si>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</si>
  <si>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</si>
  <si>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</si>
  <si>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</si>
  <si>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</si>
  <si>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</si>
  <si>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</si>
  <si>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</si>
  <si>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</si>
  <si>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</si>
  <si>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</si>
  <si>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</si>
  <si>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</si>
  <si>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</si>
  <si>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</si>
  <si>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</si>
  <si>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</si>
  <si>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</si>
  <si>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</si>
  <si>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</si>
  <si>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</si>
  <si>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</si>
  <si>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</si>
  <si>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</si>
  <si>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</si>
  <si>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</si>
  <si>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</si>
  <si>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</si>
  <si>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</si>
  <si>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</si>
  <si>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</si>
  <si>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</si>
  <si>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</si>
  <si>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</si>
  <si>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</si>
  <si>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</si>
  <si>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</si>
  <si>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</si>
  <si>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</si>
  <si>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</si>
  <si>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</si>
  <si>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</si>
  <si>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</si>
  <si>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</si>
  <si>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</si>
  <si>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</si>
  <si>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</si>
  <si>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</si>
  <si>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</si>
  <si>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</si>
  <si>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</si>
  <si>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</si>
  <si>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</si>
  <si>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</si>
  <si>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</si>
  <si>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</si>
  <si>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</si>
  <si>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</si>
  <si>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</si>
  <si>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</si>
  <si>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</si>
  <si>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</si>
  <si>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</si>
  <si>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</si>
  <si>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</si>
  <si>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</si>
  <si>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</si>
  <si>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</si>
  <si>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</si>
  <si>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</si>
  <si>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</si>
  <si>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</si>
  <si>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</si>
  <si>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</si>
  <si>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</si>
  <si>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</si>
  <si>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</si>
  <si>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</si>
  <si>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</si>
  <si>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</si>
  <si>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</si>
  <si>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</si>
  <si>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</si>
  <si>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</si>
  <si>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</si>
  <si>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</si>
  <si>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</si>
  <si>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</si>
  <si>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</si>
  <si>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</si>
  <si>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</si>
  <si>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</si>
  <si>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</si>
  <si>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</si>
  <si>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</si>
  <si>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</si>
  <si>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</si>
  <si>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</si>
  <si>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</si>
  <si>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</si>
  <si>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</si>
  <si>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</si>
  <si>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</si>
  <si>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</si>
  <si>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</si>
  <si>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</si>
  <si>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</si>
  <si>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</si>
  <si>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</si>
  <si>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</si>
  <si>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</si>
  <si>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</si>
  <si>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</si>
  <si>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</si>
  <si>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</si>
  <si>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</si>
  <si>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</si>
  <si>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</si>
  <si>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</si>
  <si>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</si>
  <si>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</si>
  <si>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</si>
  <si>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</si>
  <si>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</si>
  <si>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</si>
  <si>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</si>
  <si>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</si>
  <si>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</si>
  <si>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</si>
  <si>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</si>
  <si>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</si>
  <si>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</si>
  <si>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</si>
  <si>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</si>
  <si>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</si>
  <si>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</si>
  <si>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</si>
  <si>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</si>
  <si>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</si>
  <si>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</si>
  <si>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</si>
  <si>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</si>
  <si>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</si>
  <si>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</si>
  <si>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</si>
  <si>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</si>
  <si>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</si>
  <si>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</si>
  <si>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</si>
  <si>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</si>
  <si>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</si>
  <si>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</si>
  <si>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</si>
  <si>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</si>
  <si>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</si>
  <si>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</si>
  <si>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</si>
  <si>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</si>
  <si>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</si>
  <si>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</si>
  <si>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</si>
  <si>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</si>
  <si>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</si>
  <si>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</si>
  <si>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</si>
  <si>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</si>
  <si>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</si>
  <si>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</si>
  <si>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</si>
  <si>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</si>
  <si>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</si>
  <si>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</si>
  <si>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</si>
  <si>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</si>
  <si>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</si>
  <si>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</si>
  <si>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</si>
  <si>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</si>
  <si>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</si>
  <si>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</si>
  <si>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</si>
  <si>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</si>
  <si>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</si>
  <si>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</si>
  <si>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</si>
  <si>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</si>
  <si>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</si>
  <si>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</si>
  <si>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</si>
  <si>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</si>
  <si>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</si>
  <si>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</si>
  <si>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</si>
  <si>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</si>
  <si>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</si>
  <si>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</si>
  <si>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</si>
  <si>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</si>
  <si>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</si>
  <si>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</si>
  <si>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</si>
  <si>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</si>
  <si>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</si>
  <si>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</si>
  <si>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</si>
  <si>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</si>
  <si>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</si>
  <si>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</si>
  <si>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</si>
  <si>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</si>
  <si>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</si>
  <si>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</si>
  <si>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</si>
  <si>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</si>
  <si>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</si>
  <si>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</si>
  <si>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</si>
  <si>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</si>
  <si>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</si>
  <si>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</si>
  <si>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</si>
  <si>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</si>
  <si>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</si>
  <si>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</si>
  <si>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</si>
  <si>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</si>
  <si>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</si>
  <si>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</si>
  <si>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</si>
  <si>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</si>
  <si>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</si>
  <si>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</si>
  <si>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</si>
  <si>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</si>
  <si>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</si>
  <si>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</si>
  <si>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</si>
  <si>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</si>
  <si>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</si>
  <si>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</si>
  <si>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</si>
  <si>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</si>
  <si>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</si>
  <si>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</si>
  <si>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</si>
  <si>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</si>
  <si>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</si>
  <si>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</si>
  <si>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</si>
  <si>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</si>
  <si>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</si>
  <si>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</si>
  <si>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</si>
  <si>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</si>
  <si>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</si>
  <si>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</si>
  <si>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</si>
  <si>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</si>
  <si>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</si>
  <si>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</si>
  <si>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</si>
  <si>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</si>
  <si>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</si>
  <si>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</si>
  <si>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</si>
  <si>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</si>
  <si>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</si>
  <si>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</si>
  <si>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</si>
  <si>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</si>
  <si>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</si>
  <si>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</si>
  <si>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</si>
  <si>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</si>
  <si>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</si>
  <si>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</si>
  <si>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</si>
  <si>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</si>
  <si>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</si>
  <si>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</si>
  <si>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</si>
  <si>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</si>
  <si>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</si>
  <si>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</si>
  <si>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</si>
  <si>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</si>
  <si>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</si>
  <si>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</si>
  <si>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</si>
  <si>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</si>
  <si>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</si>
  <si>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</si>
  <si>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</si>
  <si>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</si>
  <si>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</si>
  <si>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</si>
  <si>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</si>
  <si>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</si>
  <si>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</si>
  <si>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</si>
  <si>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</si>
  <si>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</si>
  <si>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</si>
  <si>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</si>
  <si>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</si>
  <si>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</si>
  <si>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</si>
  <si>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</si>
  <si>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</si>
  <si>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</si>
  <si>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</si>
  <si>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</si>
  <si>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</si>
  <si>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</si>
  <si>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</si>
  <si>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</si>
  <si>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</si>
  <si>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</si>
  <si>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</si>
  <si>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</si>
  <si>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</si>
  <si>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</si>
  <si>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</si>
  <si>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</si>
  <si>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</si>
  <si>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</si>
  <si>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</si>
  <si>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</si>
  <si>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</si>
  <si>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</si>
  <si>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</si>
  <si>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</si>
  <si>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</si>
  <si>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</si>
  <si>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</si>
  <si>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</si>
  <si>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</si>
  <si>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</si>
  <si>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</si>
  <si>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</si>
  <si>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</si>
  <si>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</si>
  <si>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</si>
  <si>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</si>
  <si>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</si>
  <si>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</si>
  <si>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</si>
  <si>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</si>
  <si>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</si>
  <si>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</si>
  <si>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</si>
  <si>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</si>
  <si>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</si>
  <si>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</si>
  <si>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</si>
  <si>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</si>
  <si>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</si>
  <si>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</si>
  <si>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</si>
  <si>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</si>
  <si>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</si>
  <si>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</si>
  <si>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</si>
  <si>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</si>
  <si>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</si>
  <si>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</si>
  <si>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</si>
  <si>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</si>
  <si>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</si>
  <si>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</si>
  <si>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</si>
  <si>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</si>
  <si>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</si>
  <si>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</si>
  <si>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</si>
  <si>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</si>
  <si>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</si>
  <si>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</si>
  <si>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</si>
  <si>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</si>
  <si>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</si>
  <si>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</si>
  <si>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</si>
  <si>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</si>
  <si>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</si>
  <si>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</si>
  <si>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</si>
  <si>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</si>
  <si>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</si>
  <si>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</si>
  <si>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</si>
  <si>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</si>
  <si>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</si>
  <si>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</si>
  <si>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</si>
  <si>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</si>
  <si>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</si>
  <si>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</si>
  <si>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</si>
  <si>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</si>
  <si>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</si>
  <si>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</si>
  <si>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</si>
  <si>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</si>
  <si>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</si>
  <si>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</si>
  <si>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</si>
  <si>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</si>
  <si>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</si>
  <si>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</si>
  <si>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</si>
  <si>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</si>
  <si>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</si>
  <si>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</si>
  <si>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</si>
  <si>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</si>
  <si>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</si>
  <si>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</si>
  <si>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</si>
  <si>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</si>
  <si>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</si>
  <si>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</si>
  <si>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</si>
  <si>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</si>
  <si>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</si>
  <si>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</si>
  <si>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</si>
  <si>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</si>
  <si>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</si>
  <si>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</si>
  <si>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</si>
  <si>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</si>
  <si>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</si>
  <si>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</si>
  <si>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</si>
  <si>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</si>
  <si>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</si>
  <si>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</si>
  <si>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</si>
  <si>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</si>
  <si>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</si>
  <si>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</si>
  <si>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</si>
  <si>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</si>
  <si>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</si>
  <si>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</si>
  <si>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</si>
  <si>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</si>
  <si>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</si>
  <si>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</si>
  <si>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</si>
  <si>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</si>
  <si>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</si>
  <si>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</si>
  <si>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</si>
  <si>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</si>
  <si>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</si>
  <si>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</si>
  <si>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</si>
  <si>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</si>
  <si>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</si>
  <si>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</si>
  <si>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</si>
  <si>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</si>
  <si>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</si>
  <si>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</si>
  <si>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</si>
  <si>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</si>
  <si>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</si>
  <si>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</si>
  <si>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</si>
  <si>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</si>
  <si>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</si>
  <si>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</si>
  <si>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</si>
  <si>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</si>
  <si>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</si>
  <si>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</si>
  <si>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</si>
  <si>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</si>
  <si>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</si>
  <si>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</si>
  <si>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</si>
  <si>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</si>
  <si>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</si>
  <si>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</si>
  <si>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</si>
  <si>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</si>
  <si>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</si>
  <si>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</si>
  <si>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</si>
  <si>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</si>
  <si>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</si>
  <si>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</si>
  <si>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</si>
  <si>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</si>
  <si>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</si>
  <si>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</si>
  <si>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</si>
  <si>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</si>
  <si>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</si>
  <si>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</si>
  <si>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</si>
  <si>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</si>
  <si>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</si>
  <si>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</si>
  <si>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</si>
  <si>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</si>
  <si>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</si>
  <si>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</si>
  <si>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</si>
  <si>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</si>
  <si>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</si>
  <si>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</si>
  <si>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</si>
  <si>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</si>
  <si>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</si>
  <si>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</si>
  <si>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</si>
  <si>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</si>
  <si>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</si>
  <si>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</si>
  <si>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</si>
  <si>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</si>
  <si>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</si>
  <si>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</si>
  <si>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</si>
  <si>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</si>
  <si>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</si>
  <si>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</si>
  <si>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</si>
  <si>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</si>
  <si>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</si>
  <si>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</si>
  <si>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</si>
  <si>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</si>
  <si>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</si>
  <si>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</si>
  <si>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</si>
  <si>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</si>
  <si>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</si>
  <si>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</si>
  <si>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</si>
  <si>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</si>
  <si>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</si>
  <si>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</si>
  <si>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</si>
  <si>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</si>
  <si>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</si>
  <si>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</si>
  <si>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</si>
  <si>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</si>
  <si>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</si>
  <si>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</si>
  <si>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</si>
  <si>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</si>
  <si>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</si>
  <si>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</si>
  <si>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</si>
  <si>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</si>
  <si>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</si>
  <si>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</si>
  <si>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</si>
  <si>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</si>
  <si>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</si>
  <si>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</si>
  <si>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</si>
  <si>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</si>
  <si>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</si>
  <si>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</si>
  <si>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</si>
  <si>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</si>
  <si>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</si>
  <si>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</si>
  <si>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</si>
  <si>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</si>
  <si>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</si>
  <si>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</si>
  <si>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</si>
  <si>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</si>
  <si>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</si>
  <si>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</si>
  <si>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</si>
  <si>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</si>
  <si>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</si>
  <si>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</si>
  <si>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</si>
  <si>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</si>
  <si>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</si>
  <si>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</si>
  <si>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</si>
  <si>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</si>
  <si>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</si>
  <si>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</si>
  <si>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</si>
  <si>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</si>
  <si>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</si>
  <si>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</si>
  <si>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</si>
  <si>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</si>
  <si>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</si>
  <si>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</si>
  <si>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</si>
  <si>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</si>
  <si>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</si>
  <si>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</si>
  <si>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</si>
  <si>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</si>
  <si>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</si>
  <si>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</si>
  <si>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</si>
  <si>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</si>
  <si>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</si>
  <si>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</si>
  <si>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</si>
  <si>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</si>
  <si>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</si>
  <si>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</si>
  <si>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</si>
  <si>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</si>
  <si>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</si>
  <si>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</si>
  <si>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</si>
  <si>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</si>
  <si>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</si>
  <si>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</si>
  <si>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</si>
  <si>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</si>
  <si>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</si>
  <si>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</si>
  <si>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</si>
  <si>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</si>
  <si>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</si>
  <si>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</si>
  <si>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</si>
  <si>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</si>
  <si>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</si>
  <si>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</si>
  <si>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</si>
  <si>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</si>
  <si>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</si>
  <si>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</si>
  <si>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</si>
  <si>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</si>
  <si>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</si>
  <si>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</si>
  <si>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</si>
  <si>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</si>
  <si>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</si>
  <si>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</si>
  <si>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</si>
  <si>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</si>
  <si>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</si>
  <si>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</si>
  <si>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</si>
  <si>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</si>
  <si>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</si>
  <si>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</si>
  <si>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</si>
  <si>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</si>
  <si>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</si>
  <si>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</si>
  <si>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</si>
  <si>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</si>
  <si>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</si>
  <si>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</si>
  <si>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</si>
  <si>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</si>
  <si>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</si>
  <si>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</si>
  <si>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</si>
  <si>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</si>
  <si>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</si>
  <si>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</si>
  <si>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</si>
  <si>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</si>
  <si>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</si>
  <si>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</si>
  <si>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</si>
  <si>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</si>
  <si>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</si>
  <si>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</si>
  <si>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</si>
  <si>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</si>
  <si>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</si>
  <si>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</si>
  <si>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</si>
  <si>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</si>
  <si>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</si>
  <si>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</si>
  <si>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</si>
  <si>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</si>
  <si>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</si>
  <si>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</si>
  <si>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</si>
  <si>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</si>
  <si>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</si>
  <si>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</si>
  <si>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</si>
  <si>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</si>
  <si>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</si>
  <si>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</si>
  <si>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</si>
  <si>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</si>
  <si>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</si>
  <si>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</si>
  <si>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</si>
  <si>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</si>
  <si>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</si>
  <si>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</si>
  <si>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</si>
  <si>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</si>
  <si>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</si>
  <si>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</si>
  <si>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</si>
  <si>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</si>
  <si>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</si>
  <si>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</si>
  <si>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</si>
  <si>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</si>
  <si>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</si>
  <si>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</si>
  <si>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</si>
  <si>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</si>
  <si>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</si>
  <si>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</si>
  <si>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</si>
  <si>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</si>
  <si>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</si>
  <si>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</si>
  <si>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</si>
  <si>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</si>
  <si>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</si>
  <si>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</si>
  <si>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</si>
  <si>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</si>
  <si>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</si>
  <si>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</si>
  <si>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</si>
  <si>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</si>
  <si>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</si>
  <si>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</si>
  <si>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</si>
  <si>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</si>
  <si>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</si>
  <si>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</si>
  <si>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</si>
  <si>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</si>
  <si>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</si>
  <si>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</si>
  <si>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</si>
  <si>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</si>
  <si>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</si>
  <si>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</si>
  <si>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</si>
  <si>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</si>
  <si>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</si>
  <si>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</si>
  <si>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</si>
  <si>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</si>
  <si>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</si>
  <si>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</si>
  <si>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</si>
  <si>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</si>
  <si>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</si>
  <si>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</si>
  <si>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</si>
  <si>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</si>
  <si>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</si>
  <si>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</si>
  <si>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</si>
  <si>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</si>
  <si>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</si>
  <si>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</si>
  <si>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</si>
  <si>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</si>
  <si>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</si>
  <si>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</si>
  <si>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</si>
  <si>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</si>
  <si>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</si>
  <si>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</si>
  <si>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</si>
  <si>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</si>
  <si>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</si>
  <si>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</si>
  <si>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</si>
  <si>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</si>
  <si>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</si>
  <si>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</si>
  <si>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</si>
  <si>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</si>
  <si>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</si>
  <si>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</si>
  <si>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</si>
  <si>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</si>
  <si>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</si>
  <si>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</si>
  <si>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</si>
  <si>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</si>
  <si>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</si>
  <si>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</si>
  <si>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</si>
  <si>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</si>
  <si>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</si>
  <si>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</si>
  <si>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</si>
  <si>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</si>
  <si>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</si>
  <si>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</si>
  <si>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</si>
  <si>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</si>
  <si>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</si>
  <si>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</si>
  <si>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</si>
  <si>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</si>
  <si>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</si>
  <si>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</si>
  <si>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</si>
  <si>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</si>
  <si>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</si>
  <si>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</si>
  <si>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</si>
  <si>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</si>
  <si>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</si>
  <si>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</si>
  <si>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</si>
  <si>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</si>
  <si>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</si>
  <si>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</si>
  <si>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</si>
  <si>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</si>
  <si>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</si>
  <si>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</si>
  <si>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</si>
  <si>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</si>
  <si>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</si>
  <si>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</si>
  <si>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</si>
  <si>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</si>
  <si>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</si>
  <si>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</si>
  <si>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</si>
  <si>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</si>
  <si>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</si>
  <si>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</si>
  <si>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</si>
  <si>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</si>
  <si>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</si>
  <si>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</si>
  <si>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</si>
  <si>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</si>
  <si>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</si>
  <si>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</si>
  <si>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</si>
  <si>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</si>
  <si>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</si>
  <si>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</si>
  <si>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</si>
  <si>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</si>
  <si>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</si>
  <si>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</si>
  <si>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</si>
  <si>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</si>
  <si>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</si>
  <si>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</si>
  <si>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</si>
  <si>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</si>
  <si>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</si>
  <si>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</si>
  <si>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</si>
  <si>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</si>
  <si>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</si>
  <si>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</si>
  <si>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</si>
  <si>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</si>
  <si>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</si>
  <si>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</si>
  <si>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</si>
  <si>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</si>
  <si>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</si>
  <si>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</si>
  <si>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</si>
  <si>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</si>
  <si>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</si>
  <si>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</si>
  <si>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</si>
  <si>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</si>
  <si>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</si>
  <si>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</si>
  <si>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</si>
  <si>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</si>
  <si>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</si>
  <si>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</si>
  <si>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</si>
  <si>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</si>
  <si>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</si>
  <si>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</si>
  <si>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</si>
  <si>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</si>
  <si>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</si>
  <si>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</si>
  <si>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</si>
  <si>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</si>
  <si>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</si>
  <si>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</si>
  <si>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</si>
  <si>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</si>
  <si>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</si>
  <si>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</si>
  <si>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</si>
  <si>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</si>
  <si>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</si>
  <si>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</si>
  <si>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</si>
  <si>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</si>
  <si>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</si>
  <si>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</si>
  <si>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</si>
  <si>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</si>
  <si>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</si>
  <si>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</si>
  <si>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</si>
  <si>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</si>
  <si>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</si>
  <si>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</si>
  <si>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</si>
  <si>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</si>
  <si>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</si>
  <si>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</si>
  <si>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</si>
  <si>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</si>
  <si>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</si>
  <si>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</si>
  <si>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</si>
  <si>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</si>
  <si>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</si>
  <si>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</si>
  <si>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</si>
  <si>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</si>
  <si>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</si>
  <si>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</si>
  <si>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</si>
  <si>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</si>
  <si>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</si>
  <si>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</si>
  <si>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</si>
  <si>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</si>
  <si>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</si>
  <si>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</si>
  <si>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</si>
  <si>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</si>
  <si>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</si>
  <si>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</si>
  <si>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</si>
  <si>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</si>
  <si>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</si>
  <si>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</si>
  <si>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</si>
  <si>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</si>
  <si>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</si>
  <si>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</si>
  <si>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</si>
  <si>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</si>
  <si>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</si>
  <si>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</si>
  <si>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</si>
  <si>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</si>
  <si>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</si>
  <si>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</si>
  <si>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</si>
  <si>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</si>
  <si>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</si>
  <si>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</si>
  <si>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</si>
  <si>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</si>
  <si>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</si>
  <si>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</si>
  <si>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</si>
  <si>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</si>
  <si>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</si>
  <si>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</si>
  <si>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</si>
  <si>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</si>
  <si>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</si>
  <si>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</si>
  <si>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</si>
  <si>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</si>
  <si>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</si>
  <si>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</si>
  <si>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</si>
  <si>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</si>
  <si>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</si>
  <si>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</si>
  <si>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</si>
  <si>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</si>
  <si>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</si>
  <si>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</si>
  <si>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</si>
  <si>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</si>
  <si>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</si>
  <si>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</si>
  <si>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</si>
  <si>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</si>
  <si>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</si>
  <si>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</si>
  <si>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</si>
  <si>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</si>
  <si>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</si>
  <si>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</si>
  <si>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</si>
  <si>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</si>
  <si>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</si>
  <si>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</si>
  <si>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</si>
  <si>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</si>
  <si>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</si>
  <si>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</si>
  <si>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</si>
  <si>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</si>
  <si>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</si>
  <si>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</si>
  <si>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</si>
  <si>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</si>
  <si>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</si>
  <si>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</si>
  <si>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</si>
  <si>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</si>
  <si>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</si>
  <si>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</si>
  <si>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</si>
  <si>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</si>
  <si>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</si>
  <si>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</si>
  <si>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</si>
  <si>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</si>
  <si>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</si>
  <si>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</si>
  <si>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</si>
  <si>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</si>
  <si>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</si>
  <si>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</si>
  <si>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</si>
  <si>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</si>
  <si>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</si>
  <si>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</si>
  <si>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</si>
  <si>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</si>
  <si>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</si>
  <si>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</si>
  <si>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</si>
  <si>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</si>
  <si>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</si>
  <si>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</si>
  <si>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</si>
  <si>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</si>
  <si>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</si>
  <si>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</si>
  <si>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</si>
  <si>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</si>
  <si>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</si>
  <si>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</si>
  <si>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</si>
  <si>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</si>
  <si>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</si>
  <si>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</si>
  <si>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</si>
  <si>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</si>
  <si>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</si>
  <si>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</si>
  <si>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</si>
  <si>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</si>
  <si>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</si>
  <si>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</si>
  <si>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</si>
  <si>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</si>
  <si>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</si>
  <si>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</si>
  <si>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</si>
  <si>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</si>
  <si>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</si>
  <si>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</si>
  <si>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</si>
  <si>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</si>
  <si>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</si>
  <si>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</si>
  <si>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</si>
  <si>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</si>
  <si>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</si>
  <si>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</si>
  <si>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</si>
  <si>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</si>
  <si>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</si>
  <si>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</si>
  <si>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</si>
  <si>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</si>
  <si>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</si>
  <si>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</si>
  <si>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</si>
  <si>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</si>
  <si>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</si>
  <si>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</si>
  <si>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</si>
  <si>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</si>
  <si>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</si>
  <si>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</si>
  <si>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</si>
  <si>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</si>
  <si>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</si>
  <si>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</si>
  <si>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</si>
  <si>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</si>
  <si>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</si>
  <si>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</si>
  <si>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</si>
  <si>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</si>
  <si>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</si>
  <si>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</si>
  <si>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</si>
  <si>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</si>
  <si>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</si>
  <si>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</si>
  <si>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</si>
  <si>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</si>
  <si>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</si>
  <si>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</si>
  <si>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</si>
  <si>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</si>
  <si>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</si>
  <si>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</si>
  <si>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</si>
  <si>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</si>
  <si>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</si>
  <si>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</si>
  <si>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</si>
  <si>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</si>
  <si>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</si>
  <si>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</si>
  <si>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</si>
  <si>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</si>
  <si>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</si>
  <si>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</si>
  <si>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</si>
  <si>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</si>
  <si>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</si>
  <si>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</si>
  <si>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</si>
  <si>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</si>
  <si>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</si>
  <si>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</si>
  <si>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</si>
  <si>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</si>
  <si>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</si>
  <si>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</si>
  <si>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</si>
  <si>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</si>
  <si>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</si>
  <si>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</si>
  <si>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</si>
  <si>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</si>
  <si>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</si>
  <si>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</si>
  <si>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</si>
  <si>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</si>
  <si>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</si>
  <si>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</si>
  <si>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</si>
  <si>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</si>
  <si>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</si>
  <si>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</si>
  <si>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</si>
  <si>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</si>
  <si>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</si>
  <si>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</si>
  <si>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</si>
  <si>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</si>
  <si>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</si>
  <si>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</si>
  <si>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</si>
  <si>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</si>
  <si>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</si>
  <si>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</si>
  <si>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</si>
  <si>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</si>
  <si>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</si>
  <si>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</si>
  <si>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</si>
  <si>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</si>
  <si>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</si>
  <si>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</si>
  <si>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</si>
  <si>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</si>
  <si>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</si>
  <si>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</si>
  <si>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</si>
  <si>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</si>
  <si>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</si>
  <si>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</si>
  <si>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</si>
  <si>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</si>
  <si>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</si>
  <si>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</si>
  <si>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</si>
  <si>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</si>
  <si>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</si>
  <si>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</si>
  <si>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</si>
  <si>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</si>
  <si>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</si>
  <si>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</si>
  <si>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</si>
  <si>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</si>
  <si>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</si>
  <si>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</si>
  <si>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</si>
  <si>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</si>
  <si>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</si>
  <si>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</si>
  <si>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</si>
  <si>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</si>
  <si>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</si>
  <si>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</si>
  <si>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</si>
  <si>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</si>
  <si>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</si>
  <si>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</si>
  <si>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</si>
  <si>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</si>
  <si>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</si>
  <si>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</si>
  <si>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</si>
  <si>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</si>
  <si>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</si>
  <si>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</si>
  <si>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</si>
  <si>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</si>
  <si>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</si>
  <si>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</si>
  <si>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</si>
  <si>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</si>
  <si>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</si>
  <si>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</si>
  <si>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</si>
  <si>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</si>
  <si>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</si>
  <si>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</si>
  <si>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</si>
  <si>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</si>
  <si>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</si>
  <si>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</si>
  <si>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</si>
  <si>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</si>
  <si>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</si>
  <si>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</si>
  <si>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</si>
  <si>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</si>
  <si>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</si>
  <si>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</si>
  <si>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</si>
  <si>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</si>
  <si>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</si>
  <si>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</si>
  <si>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</si>
  <si>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</si>
  <si>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</si>
  <si>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</si>
  <si>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</si>
  <si>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</si>
  <si>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</si>
  <si>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</si>
  <si>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</si>
  <si>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</si>
  <si>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</si>
  <si>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</si>
  <si>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</si>
  <si>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</si>
  <si>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</si>
  <si>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</si>
  <si>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</si>
  <si>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</si>
  <si>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</si>
  <si>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</si>
  <si>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</si>
  <si>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</si>
  <si>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</si>
  <si>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</si>
  <si>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</si>
  <si>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</si>
  <si>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</si>
  <si>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</si>
  <si>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</si>
  <si>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</si>
  <si>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</si>
  <si>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</si>
  <si>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</si>
  <si>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</si>
  <si>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</si>
  <si>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</si>
  <si>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</si>
  <si>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</si>
  <si>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</si>
  <si>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</si>
  <si>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</si>
  <si>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</si>
  <si>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</si>
  <si>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</si>
  <si>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</si>
  <si>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</si>
  <si>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</si>
  <si>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</si>
  <si>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</si>
  <si>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</si>
  <si>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</si>
  <si>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</si>
  <si>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</si>
  <si>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</si>
  <si>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</si>
  <si>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</si>
  <si>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</si>
  <si>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</si>
  <si>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</si>
  <si>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</si>
  <si>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</si>
  <si>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</si>
  <si>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</si>
  <si>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</si>
  <si>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</si>
  <si>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</si>
  <si>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</si>
  <si>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</si>
  <si>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</si>
  <si>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</si>
  <si>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</si>
  <si>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</si>
  <si>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</si>
  <si>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</si>
  <si>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</si>
  <si>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</si>
  <si>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</si>
  <si>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</si>
  <si>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</si>
  <si>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</si>
  <si>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</si>
  <si>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</si>
  <si>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</si>
  <si>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</si>
  <si>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</si>
  <si>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</si>
  <si>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</si>
  <si>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</si>
  <si>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</si>
  <si>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</si>
  <si>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</si>
  <si>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</si>
  <si>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</si>
  <si>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</si>
  <si>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</si>
  <si>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</si>
  <si>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</si>
  <si>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</si>
  <si>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</si>
  <si>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</si>
  <si>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</si>
  <si>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</si>
  <si>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</si>
  <si>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</si>
  <si>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</si>
  <si>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</si>
  <si>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</si>
  <si>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</si>
  <si>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</si>
  <si>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</si>
  <si>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</si>
  <si>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</si>
  <si>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</si>
  <si>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</si>
  <si>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</si>
  <si>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</si>
  <si>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</si>
  <si>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</si>
  <si>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</si>
  <si>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</si>
  <si>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</si>
  <si>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</si>
  <si>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</si>
  <si>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</si>
  <si>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</si>
  <si>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</si>
  <si>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</si>
  <si>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</si>
  <si>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</si>
  <si>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</si>
  <si>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</si>
  <si>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</si>
  <si>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</si>
  <si>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</si>
  <si>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</si>
  <si>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</si>
  <si>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</si>
  <si>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</si>
  <si>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</si>
  <si>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</si>
  <si>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</si>
  <si>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</si>
  <si>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</si>
  <si>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</si>
  <si>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</si>
  <si>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</si>
  <si>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</si>
  <si>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</si>
  <si>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</si>
  <si>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</si>
  <si>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</si>
  <si>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</si>
  <si>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</si>
  <si>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</si>
  <si>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</si>
  <si>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</si>
  <si>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</si>
  <si>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</si>
  <si>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</si>
  <si>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</si>
  <si>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</si>
  <si>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</si>
  <si>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</si>
  <si>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</si>
  <si>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</si>
  <si>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</si>
  <si>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</si>
  <si>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</si>
  <si>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</si>
  <si>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</si>
  <si>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</si>
  <si>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</si>
  <si>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</si>
  <si>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</si>
  <si>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</si>
  <si>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</si>
  <si>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</si>
  <si>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</si>
  <si>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</si>
  <si>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</si>
  <si>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</si>
  <si>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</si>
  <si>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</si>
  <si>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</si>
  <si>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</si>
  <si>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</si>
  <si>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</si>
  <si>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</si>
  <si>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</si>
  <si>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</si>
  <si>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</si>
  <si>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</si>
  <si>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</si>
  <si>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</si>
  <si>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</si>
  <si>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</si>
  <si>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</si>
  <si>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</si>
  <si>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</si>
  <si>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</si>
  <si>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</si>
  <si>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</si>
  <si>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</si>
  <si>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</si>
  <si>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</si>
  <si>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</si>
  <si>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</si>
  <si>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</si>
  <si>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</si>
  <si>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</si>
  <si>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</si>
  <si>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</si>
  <si>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</si>
  <si>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</si>
  <si>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</si>
  <si>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</si>
  <si>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</si>
  <si>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</si>
  <si>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</si>
  <si>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</si>
  <si>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</si>
  <si>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</si>
  <si>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</si>
  <si>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</si>
  <si>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</si>
  <si>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</si>
  <si>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</si>
  <si>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</si>
  <si>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</si>
  <si>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</si>
  <si>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</si>
  <si>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</si>
  <si>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</si>
  <si>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</si>
  <si>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</si>
  <si>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</si>
  <si>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</si>
  <si>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</si>
  <si>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</si>
  <si>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</si>
  <si>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</si>
  <si>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</si>
  <si>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</si>
  <si>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</si>
  <si>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</si>
  <si>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</si>
  <si>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</si>
  <si>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</si>
  <si>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</si>
  <si>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</si>
  <si>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</si>
  <si>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</si>
  <si>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</si>
  <si>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</si>
  <si>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</si>
  <si>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</si>
  <si>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</si>
  <si>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</si>
  <si>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</si>
  <si>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</si>
  <si>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</si>
  <si>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</si>
  <si>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</si>
  <si>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</si>
  <si>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</si>
  <si>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</si>
  <si>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</si>
  <si>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</si>
  <si>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</si>
  <si>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</si>
  <si>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</si>
  <si>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</si>
  <si>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</si>
  <si>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</si>
  <si>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</si>
  <si>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</si>
  <si>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</si>
  <si>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</si>
  <si>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</si>
  <si>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</si>
  <si>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</si>
  <si>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</si>
  <si>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</si>
  <si>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</si>
  <si>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</si>
  <si>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</si>
  <si>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</si>
  <si>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</si>
  <si>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</si>
  <si>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</si>
  <si>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</si>
  <si>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</si>
  <si>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</si>
  <si>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</si>
  <si>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</si>
  <si>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</si>
  <si>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</si>
  <si>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</si>
  <si>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</si>
  <si>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</si>
  <si>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</si>
  <si>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</si>
  <si>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</si>
  <si>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</si>
  <si>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</si>
  <si>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</si>
  <si>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</si>
  <si>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</si>
  <si>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</si>
  <si>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</si>
  <si>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</si>
  <si>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</si>
  <si>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</si>
  <si>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</si>
  <si>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</si>
  <si>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</si>
  <si>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</si>
  <si>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</si>
  <si>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</si>
  <si>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</si>
  <si>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</si>
  <si>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</si>
  <si>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</si>
  <si>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</si>
  <si>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</si>
  <si>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</si>
  <si>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</si>
  <si>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</si>
  <si>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</si>
  <si>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</si>
  <si>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</si>
  <si>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</si>
  <si>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</si>
  <si>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</si>
  <si>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</si>
  <si>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</si>
  <si>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</si>
  <si>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</si>
  <si>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</si>
  <si>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</si>
  <si>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</si>
  <si>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</si>
  <si>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</si>
  <si>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</si>
  <si>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</si>
  <si>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</si>
  <si>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</si>
  <si>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</si>
  <si>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</si>
  <si>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</si>
  <si>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</si>
  <si>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</si>
  <si>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</si>
  <si>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</si>
  <si>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</si>
  <si>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</si>
  <si>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</si>
  <si>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</si>
  <si>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</si>
  <si>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</si>
  <si>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</si>
  <si>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</si>
  <si>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</si>
  <si>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</si>
  <si>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</si>
  <si>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</si>
  <si>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</si>
  <si>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</si>
  <si>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</si>
  <si>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</si>
  <si>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</si>
  <si>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</si>
  <si>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</si>
  <si>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</si>
  <si>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</si>
  <si>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</si>
  <si>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</si>
  <si>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</si>
  <si>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</si>
  <si>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</si>
  <si>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</si>
  <si>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</si>
  <si>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</si>
  <si>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</si>
  <si>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</si>
  <si>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</si>
  <si>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</si>
  <si>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</si>
  <si>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</si>
  <si>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</si>
  <si>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</si>
  <si>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</si>
  <si>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</si>
  <si>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</si>
  <si>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</si>
  <si>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</si>
  <si>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</si>
  <si>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</si>
  <si>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</si>
  <si>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</si>
  <si>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</si>
  <si>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</si>
  <si>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</si>
  <si>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</si>
  <si>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</si>
  <si>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</si>
  <si>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</si>
  <si>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</si>
  <si>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</si>
  <si>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</si>
  <si>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</si>
  <si>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</si>
  <si>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</si>
  <si>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</si>
  <si>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</si>
  <si>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</si>
  <si>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</si>
  <si>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</si>
  <si>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</si>
  <si>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</si>
  <si>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</si>
  <si>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</si>
  <si>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</si>
  <si>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</si>
  <si>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</si>
  <si>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</si>
  <si>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</si>
  <si>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</si>
  <si>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</si>
  <si>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</si>
  <si>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</si>
  <si>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</si>
  <si>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</si>
  <si>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</si>
  <si>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</si>
  <si>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</si>
  <si>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</si>
  <si>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</si>
  <si>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</si>
  <si>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</si>
  <si>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</si>
  <si>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</si>
  <si>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</si>
  <si>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</si>
  <si>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</si>
  <si>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</si>
  <si>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</si>
  <si>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</si>
  <si>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</si>
  <si>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</si>
  <si>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</si>
  <si>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</si>
  <si>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</si>
  <si>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</si>
  <si>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</si>
  <si>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</si>
  <si>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</si>
  <si>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</si>
  <si>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</si>
  <si>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</si>
  <si>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</si>
  <si>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</si>
  <si>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</si>
  <si>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</si>
  <si>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</si>
  <si>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</si>
  <si>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</si>
  <si>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</si>
  <si>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</si>
  <si>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</si>
  <si>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</si>
  <si>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</si>
  <si>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</si>
  <si>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</si>
  <si>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</si>
  <si>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</si>
  <si>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</si>
  <si>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</si>
  <si>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</si>
  <si>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</si>
  <si>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</si>
  <si>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</si>
  <si>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</si>
  <si>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</si>
  <si>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</si>
  <si>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</si>
  <si>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</si>
  <si>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</si>
  <si>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</si>
  <si>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</si>
  <si>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</si>
  <si>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</si>
  <si>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</si>
  <si>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</si>
  <si>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</si>
  <si>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</si>
  <si>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</si>
  <si>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</si>
  <si>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</si>
  <si>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</si>
  <si>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</si>
  <si>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</si>
  <si>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</si>
  <si>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</si>
  <si>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</si>
  <si>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</si>
  <si>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</si>
  <si>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</si>
  <si>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</si>
  <si>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</si>
  <si>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</si>
  <si>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</si>
  <si>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</si>
  <si>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</si>
  <si>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</si>
  <si>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</si>
  <si>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</si>
  <si>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</si>
  <si>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</si>
  <si>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</si>
  <si>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</si>
  <si>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</si>
  <si>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</si>
  <si>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</si>
  <si>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</si>
  <si>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</si>
  <si>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</si>
  <si>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</si>
  <si>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</si>
  <si>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</si>
  <si>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</si>
  <si>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</si>
  <si>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</si>
  <si>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</si>
  <si>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</si>
  <si>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</si>
  <si>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</si>
  <si>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</si>
  <si>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</si>
  <si>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</si>
  <si>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</si>
  <si>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</si>
  <si>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</si>
  <si>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</si>
  <si>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</si>
  <si>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</si>
  <si>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</si>
  <si>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</si>
  <si>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</si>
  <si>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</si>
  <si>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</si>
  <si>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</si>
  <si>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</si>
  <si>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</si>
  <si>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</si>
  <si>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</si>
  <si>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</si>
  <si>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</si>
  <si>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</si>
  <si>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</si>
  <si>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</si>
  <si>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</si>
  <si>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</si>
  <si>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</si>
  <si>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</si>
  <si>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</si>
  <si>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</si>
  <si>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</si>
  <si>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</si>
  <si>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</si>
  <si>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</si>
  <si>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</si>
  <si>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</si>
  <si>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</si>
  <si>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</si>
  <si>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</si>
  <si>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</si>
  <si>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</si>
  <si>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</si>
  <si>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</si>
  <si>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</si>
  <si>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</si>
  <si>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</si>
  <si>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</si>
  <si>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</si>
  <si>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</si>
  <si>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</si>
  <si>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</si>
  <si>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</si>
  <si>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</si>
  <si>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</si>
  <si>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</si>
  <si>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</si>
  <si>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</si>
  <si>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</si>
  <si>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</si>
  <si>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</si>
  <si>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</si>
  <si>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</si>
  <si>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</si>
  <si>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</si>
  <si>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</si>
  <si>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</si>
  <si>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</si>
  <si>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</si>
  <si>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</si>
  <si>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</si>
  <si>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</si>
  <si>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</si>
  <si>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</si>
  <si>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</si>
  <si>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</si>
  <si>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</si>
  <si>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</si>
  <si>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</si>
  <si>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</si>
  <si>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</si>
  <si>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</si>
  <si>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</si>
  <si>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</si>
  <si>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</si>
  <si>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</si>
  <si>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</si>
  <si>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</si>
  <si>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</si>
  <si>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</si>
  <si>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</si>
  <si>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</si>
  <si>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</si>
  <si>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</si>
  <si>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</si>
  <si>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</si>
  <si>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</si>
  <si>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</si>
  <si>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</si>
  <si>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</si>
  <si>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</si>
  <si>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</si>
  <si>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</si>
  <si>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</si>
  <si>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</si>
  <si>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</si>
  <si>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</si>
  <si>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</si>
  <si>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</si>
  <si>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</si>
  <si>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</si>
  <si>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</si>
  <si>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</si>
  <si>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</si>
  <si>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</si>
  <si>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</si>
  <si>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</si>
  <si>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</si>
  <si>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</si>
  <si>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</si>
  <si>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</si>
  <si>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</si>
  <si>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</si>
  <si>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</si>
  <si>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</si>
  <si>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</si>
  <si>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</si>
  <si>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</si>
  <si>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</si>
  <si>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</si>
  <si>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</si>
  <si>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</si>
  <si>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</si>
  <si>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</si>
  <si>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</si>
  <si>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</si>
  <si>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</si>
  <si>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</si>
  <si>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</si>
  <si>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</si>
  <si>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</si>
  <si>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</si>
  <si>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</si>
  <si>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</si>
  <si>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</si>
  <si>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</si>
  <si>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</si>
  <si>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</si>
  <si>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</si>
  <si>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</si>
  <si>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</si>
  <si>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</si>
  <si>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</si>
  <si>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</si>
  <si>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</si>
  <si>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</si>
  <si>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</si>
  <si>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</si>
  <si>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</si>
  <si>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</si>
  <si>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</si>
  <si>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</si>
  <si>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</si>
  <si>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</si>
  <si>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</si>
  <si>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</si>
  <si>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</si>
  <si>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</si>
  <si>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</si>
  <si>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</si>
  <si>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</si>
  <si>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</si>
  <si>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</si>
  <si>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</si>
  <si>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</si>
  <si>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</si>
  <si>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</si>
  <si>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</si>
  <si>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</si>
  <si>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</si>
  <si>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</si>
  <si>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</si>
  <si>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</si>
  <si>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</si>
  <si>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</si>
  <si>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</si>
  <si>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</si>
  <si>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</si>
  <si>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</si>
  <si>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</si>
  <si>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</si>
  <si>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</si>
  <si>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</si>
  <si>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</si>
  <si>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</si>
  <si>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</si>
  <si>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</si>
  <si>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</si>
  <si>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</si>
  <si>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</si>
  <si>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</si>
  <si>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</si>
  <si>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</si>
  <si>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</si>
  <si>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</si>
  <si>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</si>
  <si>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</si>
  <si>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</si>
  <si>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</si>
  <si>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</si>
  <si>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</si>
  <si>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</si>
  <si>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</si>
  <si>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</si>
  <si>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</si>
  <si>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</si>
  <si>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</si>
  <si>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</si>
  <si>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</si>
  <si>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</si>
  <si>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</si>
  <si>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</si>
  <si>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</si>
  <si>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</si>
  <si>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</si>
  <si>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</si>
  <si>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</si>
  <si>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</si>
  <si>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</si>
  <si>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</si>
  <si>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</si>
  <si>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</si>
  <si>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</si>
  <si>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</si>
  <si>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</si>
  <si>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</si>
  <si>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</si>
  <si>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</si>
  <si>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</si>
  <si>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</si>
  <si>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</si>
  <si>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</si>
  <si>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</si>
  <si>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</si>
  <si>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</si>
  <si>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</si>
  <si>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</si>
  <si>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</si>
  <si>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</si>
  <si>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</si>
  <si>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</si>
  <si>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</si>
  <si>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</si>
  <si>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</si>
  <si>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</si>
  <si>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</si>
  <si>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</si>
  <si>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</si>
  <si>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</si>
  <si>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</si>
  <si>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</si>
  <si>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</si>
  <si>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</si>
  <si>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</si>
  <si>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</si>
  <si>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</si>
  <si>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</si>
  <si>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</si>
  <si>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</si>
  <si>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</si>
  <si>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</si>
  <si>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</si>
  <si>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</si>
  <si>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</si>
  <si>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</si>
  <si>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</si>
  <si>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</si>
  <si>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</si>
  <si>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</si>
  <si>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</si>
  <si>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</si>
  <si>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</si>
  <si>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</si>
  <si>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</si>
  <si>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</si>
  <si>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</si>
  <si>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</si>
  <si>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</si>
  <si>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</si>
  <si>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</si>
  <si>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</si>
  <si>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</si>
  <si>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</si>
  <si>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</si>
  <si>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</si>
  <si>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</si>
  <si>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</si>
  <si>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</si>
  <si>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</si>
  <si>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</si>
  <si>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</si>
  <si>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</si>
  <si>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</si>
  <si>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</si>
  <si>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</si>
  <si>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</si>
  <si>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</si>
  <si>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</si>
  <si>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</si>
  <si>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</si>
  <si>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</si>
  <si>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</si>
  <si>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</si>
  <si>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</si>
  <si>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</si>
  <si>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</si>
  <si>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</si>
  <si>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</si>
  <si>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</si>
  <si>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</si>
  <si>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</si>
  <si>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</si>
  <si>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</si>
  <si>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</si>
  <si>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</si>
  <si>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</si>
  <si>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</si>
  <si>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</si>
  <si>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</si>
  <si>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</si>
  <si>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</si>
  <si>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</si>
  <si>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</si>
  <si>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</si>
  <si>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</si>
  <si>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</si>
  <si>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</si>
  <si>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</si>
  <si>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</si>
  <si>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</si>
  <si>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</si>
  <si>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</si>
  <si>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</si>
  <si>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</si>
  <si>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</si>
  <si>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</si>
  <si>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</si>
  <si>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</si>
  <si>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</si>
  <si>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</si>
  <si>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</si>
  <si>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</si>
  <si>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</si>
  <si>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</si>
  <si>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</si>
  <si>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</si>
  <si>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</si>
  <si>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</si>
  <si>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</si>
  <si>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</si>
  <si>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</si>
  <si>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</si>
  <si>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</si>
  <si>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</si>
  <si>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</si>
  <si>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</si>
  <si>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</si>
  <si>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</si>
  <si>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</si>
  <si>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</si>
  <si>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</si>
  <si>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</si>
  <si>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</si>
  <si>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</si>
  <si>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</si>
  <si>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</si>
  <si>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</si>
  <si>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</si>
  <si>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</si>
  <si>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</si>
  <si>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</si>
  <si>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</si>
  <si>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</si>
  <si>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</si>
  <si>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</si>
  <si>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</si>
  <si>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</si>
  <si>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</si>
  <si>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</si>
  <si>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</si>
  <si>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</si>
  <si>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</si>
  <si>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</si>
  <si>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</si>
  <si>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</si>
  <si>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</si>
  <si>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</si>
  <si>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</si>
  <si>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</si>
  <si>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</si>
  <si>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</si>
  <si>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</si>
  <si>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</si>
  <si>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</si>
  <si>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</si>
  <si>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</si>
  <si>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</si>
  <si>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</si>
  <si>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</si>
  <si>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</si>
  <si>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</si>
  <si>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</si>
  <si>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</si>
  <si>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</si>
  <si>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</si>
  <si>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</si>
  <si>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</si>
  <si>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</si>
  <si>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</si>
  <si>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</si>
  <si>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</si>
  <si>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</si>
  <si>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</si>
  <si>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</si>
  <si>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</si>
  <si>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</si>
  <si>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</si>
  <si>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</si>
  <si>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</si>
  <si>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</si>
  <si>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</si>
  <si>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</si>
  <si>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</si>
  <si>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</si>
  <si>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</si>
  <si>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</si>
  <si>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</si>
  <si>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</si>
  <si>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</si>
  <si>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</si>
  <si>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</si>
  <si>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</si>
  <si>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</si>
  <si>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</si>
  <si>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</si>
  <si>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</si>
  <si>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</si>
  <si>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</si>
  <si>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</si>
  <si>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</si>
  <si>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</si>
  <si>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</si>
  <si>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</si>
  <si>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</si>
  <si>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</si>
  <si>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</si>
  <si>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</si>
  <si>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</si>
  <si>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</si>
  <si>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</si>
  <si>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</si>
  <si>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</si>
  <si>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</si>
  <si>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</si>
  <si>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</si>
  <si>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</si>
  <si>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</si>
  <si>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</si>
  <si>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</si>
  <si>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</si>
  <si>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</si>
  <si>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</si>
  <si>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</si>
  <si>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</si>
  <si>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</si>
  <si>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</si>
  <si>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</si>
  <si>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</si>
  <si>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</si>
  <si>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</si>
  <si>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</si>
  <si>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</si>
  <si>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</si>
  <si>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</si>
  <si>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</si>
  <si>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</si>
  <si>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</si>
  <si>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</si>
  <si>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</si>
  <si>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</si>
  <si>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</si>
  <si>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</si>
  <si>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</si>
  <si>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</si>
  <si>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</si>
  <si>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</si>
  <si>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</si>
  <si>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</si>
  <si>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</si>
  <si>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</si>
  <si>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</si>
  <si>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</si>
  <si>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</si>
  <si>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</si>
  <si>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</si>
  <si>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</si>
  <si>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</si>
  <si>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</si>
  <si>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</si>
  <si>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</si>
  <si>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</si>
  <si>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</si>
  <si>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</si>
  <si>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</si>
  <si>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</si>
  <si>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</si>
  <si>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</si>
  <si>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</si>
  <si>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</si>
  <si>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</si>
  <si>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</si>
  <si>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</si>
  <si>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</si>
  <si>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</si>
  <si>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</si>
  <si>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</si>
  <si>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</si>
  <si>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</si>
  <si>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</si>
  <si>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</si>
  <si>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</si>
  <si>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</si>
  <si>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</si>
  <si>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</si>
  <si>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</si>
  <si>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</si>
  <si>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</si>
  <si>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</si>
  <si>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</si>
  <si>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</si>
  <si>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</si>
  <si>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</si>
  <si>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</si>
  <si>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</si>
  <si>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</si>
  <si>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</si>
  <si>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</si>
  <si>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</si>
  <si>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</si>
  <si>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</si>
  <si>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</si>
  <si>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</si>
  <si>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</si>
  <si>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</si>
  <si>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</si>
  <si>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</si>
  <si>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</si>
  <si>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</si>
  <si>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</si>
  <si>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</si>
  <si>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</si>
  <si>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</si>
  <si>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</si>
  <si>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</si>
  <si>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</si>
  <si>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</si>
  <si>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</si>
  <si>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</si>
  <si>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</si>
  <si>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</si>
  <si>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</si>
  <si>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</si>
  <si>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</si>
  <si>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</si>
  <si>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</si>
  <si>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</si>
  <si>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</si>
  <si>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</si>
  <si>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</si>
  <si>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</si>
  <si>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</si>
  <si>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</si>
  <si>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</si>
  <si>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</si>
  <si>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</si>
  <si>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</si>
  <si>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</si>
  <si>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</si>
  <si>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</si>
  <si>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</si>
  <si>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</si>
  <si>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</si>
  <si>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</si>
  <si>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</si>
  <si>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</si>
  <si>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</si>
  <si>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</si>
  <si>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</si>
  <si>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</si>
  <si>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</si>
  <si>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</si>
  <si>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</si>
  <si>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</si>
  <si>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</si>
  <si>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</si>
  <si>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</si>
  <si>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</si>
  <si>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</si>
  <si>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</si>
  <si>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</si>
  <si>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</si>
  <si>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</si>
  <si>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</si>
  <si>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</si>
  <si>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</si>
  <si>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</si>
  <si>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</si>
  <si>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</si>
  <si>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</si>
  <si>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</si>
  <si>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</si>
  <si>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</si>
  <si>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</si>
  <si>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</si>
  <si>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</si>
  <si>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</si>
  <si>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</si>
  <si>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</si>
  <si>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</si>
  <si>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</si>
  <si>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</si>
  <si>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</si>
  <si>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</si>
  <si>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</si>
  <si>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</si>
  <si>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</si>
  <si>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</si>
  <si>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</si>
  <si>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</si>
  <si>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</si>
  <si>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</si>
  <si>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</si>
  <si>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</si>
  <si>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</si>
  <si>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</si>
  <si>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</si>
  <si>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</si>
  <si>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</si>
  <si>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</si>
  <si>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</si>
  <si>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</si>
  <si>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</si>
  <si>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</si>
  <si>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</si>
  <si>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</si>
  <si>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</si>
  <si>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</si>
  <si>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</si>
  <si>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</si>
  <si>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</si>
  <si>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</si>
  <si>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</si>
  <si>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</si>
  <si>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</si>
  <si>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</si>
  <si>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</si>
  <si>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</si>
  <si>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</si>
  <si>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</si>
  <si>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</si>
  <si>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</si>
  <si>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</si>
  <si>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</si>
  <si>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</si>
  <si>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</si>
  <si>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</si>
  <si>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</si>
  <si>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</si>
  <si>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</si>
  <si>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</si>
  <si>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</si>
  <si>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</si>
  <si>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</si>
  <si>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</si>
  <si>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</si>
  <si>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</si>
  <si>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</si>
  <si>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</si>
  <si>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</si>
  <si>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</si>
  <si>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</si>
  <si>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</si>
  <si>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</si>
  <si>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</si>
  <si>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</si>
  <si>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</si>
  <si>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</si>
  <si>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</si>
  <si>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</si>
  <si>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</si>
  <si>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</si>
  <si>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</si>
  <si>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</si>
  <si>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</si>
  <si>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</si>
  <si>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</si>
  <si>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</si>
  <si>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</si>
  <si>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</si>
  <si>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</si>
  <si>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</si>
  <si>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</si>
  <si>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</si>
  <si>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</si>
  <si>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</si>
  <si>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</si>
  <si>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</si>
  <si>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</si>
  <si>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</si>
  <si>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</si>
  <si>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</si>
  <si>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</si>
  <si>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</si>
  <si>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</si>
  <si>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</si>
  <si>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</si>
  <si>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</si>
  <si>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</si>
  <si>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</si>
  <si>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</si>
  <si>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</si>
  <si>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</si>
  <si>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</si>
  <si>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</si>
  <si>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</si>
  <si>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</si>
  <si>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</si>
  <si>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</si>
  <si>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</si>
  <si>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</si>
  <si>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</si>
  <si>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</si>
  <si>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</si>
  <si>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</si>
  <si>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</si>
  <si>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</si>
  <si>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</si>
  <si>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</si>
  <si>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</si>
  <si>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</si>
  <si>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</si>
  <si>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</si>
  <si>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</si>
  <si>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</si>
  <si>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</si>
  <si>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</si>
  <si>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</si>
  <si>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</si>
  <si>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</si>
  <si>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</si>
  <si>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</si>
  <si>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</si>
  <si>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</si>
  <si>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</si>
  <si>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</si>
  <si>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</si>
  <si>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</si>
  <si>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</si>
  <si>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</si>
  <si>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</si>
  <si>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</si>
  <si>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</si>
  <si>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</si>
  <si>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</si>
  <si>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</si>
  <si>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</si>
  <si>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</si>
  <si>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</si>
  <si>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</si>
  <si>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</si>
  <si>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</si>
  <si>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</si>
  <si>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</si>
  <si>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</si>
  <si>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</si>
  <si>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</si>
  <si>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</si>
  <si>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</si>
  <si>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</si>
  <si>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</si>
  <si>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</si>
  <si>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</si>
  <si>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</si>
  <si>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</si>
  <si>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</si>
  <si>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</si>
  <si>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</si>
  <si>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</si>
  <si>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</si>
  <si>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</si>
  <si>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</si>
  <si>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</si>
  <si>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</si>
  <si>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</si>
  <si>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</si>
  <si>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</si>
  <si>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</si>
  <si>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</si>
  <si>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</si>
  <si>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</si>
  <si>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</si>
  <si>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</si>
  <si>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</si>
  <si>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</si>
  <si>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</si>
  <si>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</si>
  <si>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</si>
  <si>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</si>
  <si>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</si>
  <si>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</si>
  <si>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</si>
  <si>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</si>
  <si>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</si>
  <si>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</si>
  <si>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</si>
  <si>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</si>
  <si>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</si>
  <si>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</si>
  <si>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</si>
  <si>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</si>
  <si>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</si>
  <si>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</si>
  <si>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</si>
  <si>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</si>
  <si>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</si>
  <si>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</si>
  <si>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</si>
  <si>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</si>
  <si>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</si>
  <si>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</si>
  <si>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</si>
  <si>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</si>
  <si>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</si>
  <si>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</si>
  <si>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</si>
  <si>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</si>
  <si>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</si>
  <si>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</si>
  <si>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</si>
  <si>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</si>
  <si>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</si>
  <si>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</si>
  <si>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</si>
  <si>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</si>
  <si>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</si>
  <si>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</si>
  <si>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</si>
  <si>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</si>
  <si>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</si>
  <si>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</si>
  <si>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</si>
  <si>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</si>
  <si>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</si>
  <si>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</si>
  <si>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</si>
  <si>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</si>
  <si>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</si>
  <si>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</si>
  <si>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</si>
  <si>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</si>
  <si>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</si>
  <si>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</si>
  <si>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</si>
  <si>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</si>
  <si>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</si>
  <si>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</si>
  <si>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</si>
  <si>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</si>
  <si>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</si>
  <si>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</si>
  <si>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</si>
  <si>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</si>
  <si>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</si>
  <si>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</si>
  <si>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</si>
  <si>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</si>
  <si>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</si>
  <si>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</si>
  <si>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</si>
  <si>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</si>
  <si>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</si>
  <si>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</si>
  <si>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</si>
  <si>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</si>
  <si>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</si>
  <si>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</si>
  <si>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</si>
  <si>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</si>
  <si>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</si>
  <si>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</si>
  <si>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</si>
  <si>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</si>
  <si>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</si>
  <si>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</si>
  <si>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</si>
  <si>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</si>
  <si>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</si>
  <si>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</si>
  <si>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</si>
  <si>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</si>
  <si>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</si>
  <si>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</si>
  <si>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</si>
  <si>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</si>
  <si>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</si>
  <si>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</si>
  <si>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</si>
  <si>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</si>
  <si>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</si>
  <si>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</si>
  <si>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</si>
  <si>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</si>
  <si>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</si>
  <si>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</si>
  <si>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</si>
  <si>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</si>
  <si>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</si>
  <si>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</si>
  <si>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</si>
  <si>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</si>
  <si>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</si>
  <si>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</si>
  <si>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</si>
  <si>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</si>
  <si>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</si>
  <si>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</si>
  <si>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</si>
  <si>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</si>
  <si>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</si>
  <si>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</si>
  <si>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</si>
  <si>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</si>
  <si>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</si>
  <si>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</si>
  <si>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</si>
  <si>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</si>
  <si>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</si>
  <si>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</si>
  <si>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</si>
  <si>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</si>
  <si>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</si>
  <si>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</si>
  <si>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</si>
  <si>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</si>
  <si>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</si>
  <si>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</si>
  <si>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</si>
  <si>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</si>
  <si>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</si>
  <si>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</si>
  <si>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</si>
  <si>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</si>
  <si>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</si>
  <si>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</si>
  <si>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</si>
  <si>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</si>
  <si>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</si>
  <si>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</si>
  <si>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</si>
  <si>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</si>
  <si>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</si>
  <si>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</si>
  <si>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</si>
  <si>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</si>
  <si>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</si>
  <si>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</si>
  <si>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</si>
  <si>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</si>
  <si>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</si>
  <si>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</si>
  <si>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</si>
  <si>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</si>
  <si>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</si>
  <si>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</si>
  <si>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</si>
  <si>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</si>
  <si>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</si>
  <si>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</si>
  <si>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</si>
  <si>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</si>
  <si>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</si>
  <si>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</si>
  <si>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</si>
  <si>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</si>
  <si>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</si>
  <si>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</si>
  <si>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</si>
  <si>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</si>
  <si>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</si>
  <si>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</si>
  <si>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</si>
  <si>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</si>
  <si>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</si>
  <si>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</si>
  <si>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</si>
  <si>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</si>
  <si>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</si>
  <si>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</si>
  <si>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</si>
  <si>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</si>
  <si>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</si>
  <si>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</si>
  <si>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</si>
  <si>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</si>
  <si>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</si>
  <si>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</si>
  <si>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</si>
  <si>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</si>
  <si>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</si>
  <si>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</si>
  <si>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</si>
  <si>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</si>
  <si>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</si>
  <si>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</si>
  <si>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</si>
  <si>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</si>
  <si>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</si>
  <si>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</si>
  <si>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</si>
  <si>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</si>
  <si>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</si>
  <si>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</si>
  <si>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</si>
  <si>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</si>
  <si>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</si>
  <si>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</si>
  <si>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</si>
  <si>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</si>
  <si>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</si>
  <si>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</si>
  <si>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</si>
  <si>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</si>
  <si>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</si>
  <si>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</si>
  <si>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</si>
  <si>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</si>
  <si>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</si>
  <si>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</si>
  <si>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</si>
  <si>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</si>
  <si>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</si>
  <si>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</si>
  <si>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</si>
  <si>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</si>
  <si>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</si>
  <si>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</si>
  <si>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</si>
  <si>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</si>
  <si>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</si>
  <si>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</si>
  <si>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</si>
  <si>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</si>
  <si>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</si>
  <si>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</si>
  <si>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</si>
  <si>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</si>
  <si>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</si>
  <si>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</si>
  <si>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</si>
  <si>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</si>
  <si>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</si>
  <si>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</si>
  <si>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</si>
  <si>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</si>
  <si>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</si>
  <si>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</si>
  <si>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</si>
  <si>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</si>
  <si>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</si>
  <si>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</si>
  <si>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</si>
  <si>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</si>
  <si>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</si>
  <si>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</si>
  <si>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</si>
  <si>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</si>
  <si>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</si>
  <si>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</si>
  <si>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</si>
  <si>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</si>
  <si>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</si>
  <si>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</si>
  <si>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</si>
  <si>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</si>
  <si>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</si>
  <si>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</si>
  <si>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</si>
  <si>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</si>
  <si>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</si>
  <si>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</si>
  <si>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</si>
  <si>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</si>
  <si>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</si>
  <si>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</si>
  <si>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</si>
  <si>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</si>
  <si>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</si>
  <si>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</si>
  <si>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</si>
  <si>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</si>
  <si>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</si>
  <si>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</si>
  <si>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</si>
  <si>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</si>
  <si>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</si>
  <si>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</si>
  <si>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</si>
  <si>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</si>
  <si>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</si>
  <si>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</si>
  <si>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</si>
  <si>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</si>
  <si>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</si>
  <si>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</si>
  <si>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</si>
  <si>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</si>
  <si>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</si>
  <si>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</si>
  <si>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</si>
  <si>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</si>
  <si>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</si>
  <si>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</si>
  <si>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</si>
  <si>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</si>
  <si>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</si>
  <si>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</si>
  <si>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</si>
  <si>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</si>
  <si>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</si>
  <si>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</si>
  <si>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</si>
  <si>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</si>
  <si>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</si>
  <si>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</si>
  <si>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</si>
  <si>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</si>
  <si>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</si>
  <si>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</si>
  <si>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</si>
  <si>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</si>
  <si>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</si>
  <si>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</si>
  <si>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</si>
  <si>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</si>
  <si>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</si>
  <si>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</si>
  <si>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</si>
  <si>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</si>
  <si>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</si>
  <si>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</si>
  <si>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</si>
  <si>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</si>
  <si>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</si>
  <si>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</si>
  <si>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</si>
  <si>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</si>
  <si>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</si>
  <si>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</si>
  <si>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</si>
  <si>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</si>
  <si>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</si>
  <si>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</si>
  <si>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</si>
  <si>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</si>
  <si>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</si>
  <si>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</si>
  <si>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</si>
  <si>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</si>
  <si>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</si>
  <si>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</si>
  <si>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</si>
  <si>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</si>
  <si>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</si>
  <si>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</si>
  <si>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</si>
  <si>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</si>
  <si>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</si>
  <si>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</si>
  <si>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</si>
  <si>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</si>
  <si>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</si>
  <si>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</si>
  <si>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</si>
  <si>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</si>
  <si>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</si>
  <si>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</si>
  <si>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</si>
  <si>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</si>
  <si>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</si>
  <si>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</si>
  <si>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</si>
  <si>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</si>
  <si>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</si>
  <si>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</si>
  <si>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</si>
  <si>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</si>
  <si>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</si>
  <si>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</si>
  <si>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</si>
  <si>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</si>
  <si>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</si>
  <si>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</si>
  <si>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</si>
  <si>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</si>
  <si>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</si>
  <si>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</si>
  <si>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</si>
  <si>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</si>
  <si>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</si>
  <si>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</si>
  <si>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</si>
  <si>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</si>
  <si>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</si>
  <si>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</si>
  <si>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</si>
  <si>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</si>
  <si>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</si>
  <si>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</si>
  <si>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</si>
  <si>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</si>
  <si>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</si>
  <si>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</si>
  <si>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</si>
  <si>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</si>
  <si>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</si>
  <si>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</si>
  <si>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</si>
  <si>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</si>
  <si>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</si>
  <si>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</si>
  <si>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</si>
  <si>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</si>
  <si>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</si>
  <si>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</si>
  <si>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</si>
  <si>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</si>
  <si>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</si>
  <si>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</si>
  <si>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</si>
  <si>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</si>
  <si>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</si>
  <si>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</si>
  <si>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</si>
  <si>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</si>
  <si>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</si>
  <si>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</si>
  <si>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</si>
  <si>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</si>
  <si>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</si>
  <si>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</si>
  <si>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</si>
  <si>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</si>
  <si>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</si>
  <si>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</si>
  <si>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</si>
  <si>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</si>
  <si>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</si>
  <si>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</si>
  <si>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</si>
  <si>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</si>
  <si>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</si>
  <si>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</si>
  <si>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</si>
  <si>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</si>
  <si>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</si>
  <si>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</si>
  <si>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</si>
  <si>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</si>
  <si>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</si>
  <si>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</si>
  <si>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</si>
  <si>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</si>
  <si>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</si>
  <si>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</si>
  <si>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</si>
  <si>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</si>
  <si>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</si>
  <si>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</si>
  <si>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</si>
  <si>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</si>
  <si>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</si>
  <si>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</si>
  <si>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</si>
  <si>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</si>
  <si>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</si>
  <si>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</si>
  <si>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</si>
  <si>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</si>
  <si>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</si>
  <si>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</si>
  <si>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</si>
  <si>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</si>
  <si>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</si>
  <si>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</si>
  <si>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</si>
  <si>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</si>
  <si>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</si>
  <si>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</si>
  <si>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</si>
  <si>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</si>
  <si>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</si>
  <si>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</si>
  <si>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</si>
  <si>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</si>
  <si>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</si>
  <si>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</si>
  <si>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</si>
  <si>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</si>
  <si>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</si>
  <si>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</si>
  <si>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</si>
  <si>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</si>
  <si>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</si>
  <si>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</si>
  <si>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</si>
  <si>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</si>
  <si>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</si>
  <si>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</si>
  <si>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</si>
  <si>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</si>
  <si>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</si>
  <si>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</si>
  <si>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</si>
  <si>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</si>
  <si>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</si>
  <si>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</si>
  <si>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</si>
  <si>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</si>
  <si>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</si>
  <si>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</si>
  <si>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(Multiple Items)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</si>
  <si>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</si>
  <si>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</si>
  <si>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</si>
  <si>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</si>
  <si>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</si>
  <si>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</si>
  <si>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</si>
  <si>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IQR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</si>
  <si>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</si>
  <si>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</si>
  <si>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</si>
  <si>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</si>
  <si>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</si>
  <si>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</si>
  <si>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</si>
  <si>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</si>
  <si>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</si>
  <si>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</si>
  <si>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</si>
  <si>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</si>
  <si>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</si>
  <si>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</si>
  <si>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</si>
  <si>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</si>
  <si>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</si>
  <si>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</si>
  <si>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</si>
  <si>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</si>
  <si>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</si>
  <si>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</si>
  <si>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</si>
  <si>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50000 or More</t>
  </si>
  <si>
    <t>Number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</si>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</sst>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1-AC40-B71D-6DD4B675018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81-AC40-B71D-6DD4B675018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81-AC40-B71D-6DD4B675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620447"/>
        <c:axId val="1461622095"/>
      </c:lineChart>
      <c:catAx>
        <c:axId val="14616204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22095"/>
        <c:crosses val="autoZero"/>
        <c:auto val="1"/>
        <c:lblAlgn val="ctr"/>
        <c:lblOffset val="100"/>
        <c:noMultiLvlLbl val="0"/>
      </c:catAx>
      <c:valAx>
        <c:axId val="1461622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2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275136692929191E-2"/>
          <c:y val="0.11355736323379181"/>
          <c:w val="0.72270975629094913"/>
          <c:h val="0.7923928062879355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0-BF4D-88EC-6DCFE6E5A2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0-BF4D-88EC-6DCFE6E5A2B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0-BF4D-88EC-6DCFE6E5A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207343"/>
        <c:axId val="1416208991"/>
      </c:lineChart>
      <c:catAx>
        <c:axId val="141620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208991"/>
        <c:crosses val="autoZero"/>
        <c:auto val="1"/>
        <c:lblAlgn val="ctr"/>
        <c:lblOffset val="100"/>
        <c:noMultiLvlLbl val="0"/>
      </c:catAx>
      <c:valAx>
        <c:axId val="141620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20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layout>
        <c:manualLayout>
          <c:xMode val="edge"/>
          <c:yMode val="edge"/>
          <c:x val="0.27174677956050475"/>
          <c:y val="5.05952380952380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C-3E44-8C44-21BF8636B0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29C-3E44-8C44-21BF8636B0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29C-3E44-8C44-21BF8636B0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29C-3E44-8C44-21BF8636B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2367551"/>
        <c:axId val="353011231"/>
      </c:barChart>
      <c:catAx>
        <c:axId val="37236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11231"/>
        <c:crosses val="autoZero"/>
        <c:auto val="1"/>
        <c:lblAlgn val="ctr"/>
        <c:lblOffset val="100"/>
        <c:noMultiLvlLbl val="0"/>
      </c:catAx>
      <c:valAx>
        <c:axId val="35301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36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</a:t>
            </a:r>
            <a:endParaRPr lang="en-US" b="1"/>
          </a:p>
        </c:rich>
      </c:tx>
      <c:layout>
        <c:manualLayout>
          <c:xMode val="edge"/>
          <c:yMode val="edge"/>
          <c:x val="0.45644048170449292"/>
          <c:y val="3.41463414634146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E58-1B46-A388-CFA7C351C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2342335"/>
        <c:axId val="373260799"/>
      </c:barChart>
      <c:catAx>
        <c:axId val="37234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60799"/>
        <c:crosses val="autoZero"/>
        <c:auto val="1"/>
        <c:lblAlgn val="ctr"/>
        <c:lblOffset val="100"/>
        <c:noMultiLvlLbl val="0"/>
      </c:catAx>
      <c:valAx>
        <c:axId val="37326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34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1-3D4E-B6CF-EF9211B1EE2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F1-3D4E-B6CF-EF9211B1EE2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F1-3D4E-B6CF-EF9211B1EE2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1-3D4E-B6CF-EF9211B1E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028895"/>
        <c:axId val="444617935"/>
      </c:lineChart>
      <c:catAx>
        <c:axId val="44502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17935"/>
        <c:crosses val="autoZero"/>
        <c:auto val="1"/>
        <c:lblAlgn val="ctr"/>
        <c:lblOffset val="100"/>
        <c:noMultiLvlLbl val="0"/>
      </c:catAx>
      <c:valAx>
        <c:axId val="44461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2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1269A853-C0BF-7546-A256-3CDA6E3BDE9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958B6D-EA25-B942-BC1C-4D6790721FC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B71510A-3B2F-5F46-B9DD-546AA0A99B58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19539</xdr:rowOff>
    </xdr:from>
    <xdr:to>
      <xdr:col>10</xdr:col>
      <xdr:colOff>508001</xdr:colOff>
      <xdr:row>35</xdr:row>
      <xdr:rowOff>146538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99C53F6-6707-87AD-B4FA-63B6E5484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263072</xdr:colOff>
      <xdr:row>1</xdr:row>
      <xdr:rowOff>170541</xdr:rowOff>
    </xdr:from>
    <xdr:to>
      <xdr:col>11</xdr:col>
      <xdr:colOff>417286</xdr:colOff>
      <xdr:row>22</xdr:row>
      <xdr:rowOff>54429</xdr:rowOff>
    </xdr:to>
    <xdr:graphicFrame macro="">
      <xdr:nvGraphicFramePr>
        <xdr:cNvPr id="2" name="Chart Theater Outcome Based on Launch Date">
          <a:extLst>
            <a:ext uri="{FF2B5EF4-FFF2-40B4-BE49-F238E27FC236}">
              <a16:creationId xmlns:a16="http://schemas.microsoft.com/office/drawing/2014/main" id="{35C7685A-7ED5-0355-4488-522DC716A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12</xdr:row>
      <xdr:rowOff>12700</xdr:rowOff>
    </xdr:from>
    <xdr:to>
      <xdr:col>16</xdr:col>
      <xdr:colOff>431800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79D7B-4782-8B4E-A0DF-16F9AE2BF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5</xdr:row>
      <xdr:rowOff>63500</xdr:rowOff>
    </xdr:from>
    <xdr:to>
      <xdr:col>19</xdr:col>
      <xdr:colOff>317500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509C0-8E0A-434F-8A52-DB2A17B60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7</xdr:row>
      <xdr:rowOff>63500</xdr:rowOff>
    </xdr:from>
    <xdr:to>
      <xdr:col>15</xdr:col>
      <xdr:colOff>546100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FF17B-4F90-CA4F-832C-248D068A3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CFAC01-9DCA-984E-5D64-6E542C68E6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54370F9-5D6C-D8AF-AF2C-42031543430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058" cy="62943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2.592135185187" createdVersion="7" refreshedVersion="7" minRefreshableVersion="3" recordCount="4114" xr:uid="{C465014C-217A-824F-A6AB-DAB9B321E4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2.696697106483" createdVersion="7" refreshedVersion="7" minRefreshableVersion="3" recordCount="4114" xr:uid="{2A7F0C2A-47DB-524E-8E77-FB88AE308B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2.853634490741" createdVersion="7" refreshedVersion="7" minRefreshableVersion="3" recordCount="4114" xr:uid="{DFA443A1-0A63-5A4F-9BCE-4971FFA1719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4CE49-1E5D-AC40-BEF5-389EAE1171C9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CBE6A-4EE6-824E-B35D-12D9A488902E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2A151-87C3-DB4A-9E32-A2DA2B0BB7C2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1">
    <i t="grand">
      <x/>
    </i>
  </rowItems>
  <colFields count="1">
    <field x="5"/>
  </colFields>
  <colItems count="1"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3F949-E474-C247-AF84-12C6FD48E8D0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28" zoomScale="150" zoomScaleNormal="150" workbookViewId="0">
      <selection activeCell="F131" sqref="F13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4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23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20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5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YEAR(S10)</f>
        <v>2016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YEAR(S17)</f>
        <v>2015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4">IFERROR(ROUND(E3005/L3005,2),0)</f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4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4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4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4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4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si="234"/>
        <v>233.9</v>
      </c>
      <c r="Q3011" s="11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4"/>
        <v>158</v>
      </c>
      <c r="Q3012" s="11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4"/>
        <v>14.84</v>
      </c>
      <c r="Q3013" s="11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4"/>
        <v>85.18</v>
      </c>
      <c r="Q3014" s="11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4"/>
        <v>146.69</v>
      </c>
      <c r="Q3015" s="11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4"/>
        <v>50.76</v>
      </c>
      <c r="Q3016" s="11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4"/>
        <v>87.7</v>
      </c>
      <c r="Q3017" s="11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4"/>
        <v>242.28</v>
      </c>
      <c r="Q3018" s="11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4"/>
        <v>146.44999999999999</v>
      </c>
      <c r="Q3019" s="11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4"/>
        <v>103.17</v>
      </c>
      <c r="Q3020" s="11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4"/>
        <v>80.459999999999994</v>
      </c>
      <c r="Q3021" s="11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4"/>
        <v>234.67</v>
      </c>
      <c r="Q3022" s="11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4"/>
        <v>50.69</v>
      </c>
      <c r="Q3023" s="11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4"/>
        <v>162.71</v>
      </c>
      <c r="Q3024" s="11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4"/>
        <v>120.17</v>
      </c>
      <c r="Q3025" s="11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4"/>
        <v>67.7</v>
      </c>
      <c r="Q3026" s="11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4"/>
        <v>52.1</v>
      </c>
      <c r="Q3027" s="11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4"/>
        <v>51.6</v>
      </c>
      <c r="Q3028" s="11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4"/>
        <v>164.3</v>
      </c>
      <c r="Q3029" s="11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4"/>
        <v>84.86</v>
      </c>
      <c r="Q3030" s="11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4"/>
        <v>94.55</v>
      </c>
      <c r="Q3031" s="11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4"/>
        <v>45.54</v>
      </c>
      <c r="Q3032" s="11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4"/>
        <v>51.72</v>
      </c>
      <c r="Q3033" s="11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4"/>
        <v>50.88</v>
      </c>
      <c r="Q3034" s="11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4"/>
        <v>191.13</v>
      </c>
      <c r="Q3035" s="11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4"/>
        <v>89.31</v>
      </c>
      <c r="Q3036" s="11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4"/>
        <v>88.59</v>
      </c>
      <c r="Q3037" s="11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4"/>
        <v>96.3</v>
      </c>
      <c r="Q3038" s="11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4"/>
        <v>33.31</v>
      </c>
      <c r="Q3039" s="11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4"/>
        <v>37.22</v>
      </c>
      <c r="Q3040" s="11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4"/>
        <v>92.13</v>
      </c>
      <c r="Q3041" s="11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4"/>
        <v>76.790000000000006</v>
      </c>
      <c r="Q3042" s="11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4"/>
        <v>96.53</v>
      </c>
      <c r="Q3043" s="11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4"/>
        <v>51.89</v>
      </c>
      <c r="Q3044" s="11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4"/>
        <v>128.91</v>
      </c>
      <c r="Q3045" s="11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4"/>
        <v>84.11</v>
      </c>
      <c r="Q3046" s="11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4"/>
        <v>82.94</v>
      </c>
      <c r="Q3047" s="11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4"/>
        <v>259.95</v>
      </c>
      <c r="Q3048" s="11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4"/>
        <v>37.25</v>
      </c>
      <c r="Q3049" s="11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4"/>
        <v>177.02</v>
      </c>
      <c r="Q3050" s="11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4"/>
        <v>74.069999999999993</v>
      </c>
      <c r="Q3051" s="11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4"/>
        <v>70.67</v>
      </c>
      <c r="Q3052" s="11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4"/>
        <v>23.63</v>
      </c>
      <c r="Q3053" s="11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4"/>
        <v>37.5</v>
      </c>
      <c r="Q3054" s="11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4"/>
        <v>13.33</v>
      </c>
      <c r="Q3055" s="11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4"/>
        <v>0</v>
      </c>
      <c r="Q3056" s="11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4"/>
        <v>1</v>
      </c>
      <c r="Q3057" s="11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4"/>
        <v>0</v>
      </c>
      <c r="Q3058" s="11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4"/>
        <v>0</v>
      </c>
      <c r="Q3059" s="11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4"/>
        <v>1</v>
      </c>
      <c r="Q3060" s="11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4"/>
        <v>41</v>
      </c>
      <c r="Q3061" s="11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4"/>
        <v>55.83</v>
      </c>
      <c r="Q3062" s="11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4"/>
        <v>0</v>
      </c>
      <c r="Q3063" s="11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4"/>
        <v>99.76</v>
      </c>
      <c r="Q3064" s="11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4"/>
        <v>25.52</v>
      </c>
      <c r="Q3065" s="11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4"/>
        <v>117.65</v>
      </c>
      <c r="Q3066" s="11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4"/>
        <v>5</v>
      </c>
      <c r="Q3067" s="11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4"/>
        <v>2796.67</v>
      </c>
      <c r="Q3068" s="11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ref="P3069:P3132" si="238">IFERROR(ROUND(E3069/L3069,2),0)</f>
        <v>200</v>
      </c>
      <c r="Q3069" s="11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8"/>
        <v>87.5</v>
      </c>
      <c r="Q3070" s="11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8"/>
        <v>20.14</v>
      </c>
      <c r="Q3071" s="11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8"/>
        <v>20.88</v>
      </c>
      <c r="Q3072" s="11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8"/>
        <v>61.31</v>
      </c>
      <c r="Q3073" s="11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8"/>
        <v>1</v>
      </c>
      <c r="Q3074" s="11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9">ROUND(E3075/D3075*100,0)</f>
        <v>0</v>
      </c>
      <c r="P3075">
        <f t="shared" si="238"/>
        <v>92.14</v>
      </c>
      <c r="Q3075" s="11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9"/>
        <v>0</v>
      </c>
      <c r="P3076">
        <f t="shared" si="238"/>
        <v>7.33</v>
      </c>
      <c r="Q3076" s="11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9"/>
        <v>9</v>
      </c>
      <c r="P3077">
        <f t="shared" si="238"/>
        <v>64.8</v>
      </c>
      <c r="Q3077" s="11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9"/>
        <v>15</v>
      </c>
      <c r="P3078">
        <f t="shared" si="238"/>
        <v>30.12</v>
      </c>
      <c r="Q3078" s="11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9"/>
        <v>0</v>
      </c>
      <c r="P3079">
        <f t="shared" si="238"/>
        <v>52.5</v>
      </c>
      <c r="Q3079" s="11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9"/>
        <v>0</v>
      </c>
      <c r="P3080">
        <f t="shared" si="238"/>
        <v>23.67</v>
      </c>
      <c r="Q3080" s="11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9"/>
        <v>1</v>
      </c>
      <c r="P3081">
        <f t="shared" si="238"/>
        <v>415.78</v>
      </c>
      <c r="Q3081" s="11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9"/>
        <v>0</v>
      </c>
      <c r="P3082">
        <f t="shared" si="238"/>
        <v>53.71</v>
      </c>
      <c r="Q3082" s="11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9"/>
        <v>0</v>
      </c>
      <c r="P3083">
        <f t="shared" si="238"/>
        <v>420.6</v>
      </c>
      <c r="Q3083" s="11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9"/>
        <v>0</v>
      </c>
      <c r="P3084">
        <f t="shared" si="238"/>
        <v>0</v>
      </c>
      <c r="Q3084" s="11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9"/>
        <v>0</v>
      </c>
      <c r="P3085">
        <f t="shared" si="238"/>
        <v>18.670000000000002</v>
      </c>
      <c r="Q3085" s="11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9"/>
        <v>12</v>
      </c>
      <c r="P3086">
        <f t="shared" si="238"/>
        <v>78.33</v>
      </c>
      <c r="Q3086" s="11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9"/>
        <v>2</v>
      </c>
      <c r="P3087">
        <f t="shared" si="238"/>
        <v>67.78</v>
      </c>
      <c r="Q3087" s="11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9"/>
        <v>0</v>
      </c>
      <c r="P3088">
        <f t="shared" si="238"/>
        <v>16.670000000000002</v>
      </c>
      <c r="Q3088" s="11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9"/>
        <v>1</v>
      </c>
      <c r="P3089">
        <f t="shared" si="238"/>
        <v>62.5</v>
      </c>
      <c r="Q3089" s="11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9"/>
        <v>0</v>
      </c>
      <c r="P3090">
        <f t="shared" si="238"/>
        <v>42</v>
      </c>
      <c r="Q3090" s="11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9"/>
        <v>23</v>
      </c>
      <c r="P3091">
        <f t="shared" si="238"/>
        <v>130.09</v>
      </c>
      <c r="Q3091" s="11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9"/>
        <v>5</v>
      </c>
      <c r="P3092">
        <f t="shared" si="238"/>
        <v>1270.22</v>
      </c>
      <c r="Q3092" s="11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9"/>
        <v>16</v>
      </c>
      <c r="P3093">
        <f t="shared" si="238"/>
        <v>88.44</v>
      </c>
      <c r="Q3093" s="11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9"/>
        <v>1</v>
      </c>
      <c r="P3094">
        <f t="shared" si="238"/>
        <v>56.34</v>
      </c>
      <c r="Q3094" s="11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9"/>
        <v>23</v>
      </c>
      <c r="P3095">
        <f t="shared" si="238"/>
        <v>53.53</v>
      </c>
      <c r="Q3095" s="11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9"/>
        <v>0</v>
      </c>
      <c r="P3096">
        <f t="shared" si="238"/>
        <v>25</v>
      </c>
      <c r="Q3096" s="11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9"/>
        <v>0</v>
      </c>
      <c r="P3097">
        <f t="shared" si="238"/>
        <v>50</v>
      </c>
      <c r="Q3097" s="11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9"/>
        <v>4</v>
      </c>
      <c r="P3098">
        <f t="shared" si="238"/>
        <v>56.79</v>
      </c>
      <c r="Q3098" s="11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9"/>
        <v>17</v>
      </c>
      <c r="P3099">
        <f t="shared" si="238"/>
        <v>40.83</v>
      </c>
      <c r="Q3099" s="11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9"/>
        <v>4</v>
      </c>
      <c r="P3100">
        <f t="shared" si="238"/>
        <v>65.11</v>
      </c>
      <c r="Q3100" s="11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9"/>
        <v>14</v>
      </c>
      <c r="P3101">
        <f t="shared" si="238"/>
        <v>55.6</v>
      </c>
      <c r="Q3101" s="11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9"/>
        <v>15</v>
      </c>
      <c r="P3102">
        <f t="shared" si="238"/>
        <v>140.54</v>
      </c>
      <c r="Q3102" s="11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9"/>
        <v>12</v>
      </c>
      <c r="P3103">
        <f t="shared" si="238"/>
        <v>25</v>
      </c>
      <c r="Q3103" s="11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9"/>
        <v>39</v>
      </c>
      <c r="P3104">
        <f t="shared" si="238"/>
        <v>69.53</v>
      </c>
      <c r="Q3104" s="11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9"/>
        <v>0</v>
      </c>
      <c r="P3105">
        <f t="shared" si="238"/>
        <v>5.5</v>
      </c>
      <c r="Q3105" s="11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9"/>
        <v>30</v>
      </c>
      <c r="P3106">
        <f t="shared" si="238"/>
        <v>237</v>
      </c>
      <c r="Q3106" s="11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9"/>
        <v>42</v>
      </c>
      <c r="P3107">
        <f t="shared" si="238"/>
        <v>79.87</v>
      </c>
      <c r="Q3107" s="11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9"/>
        <v>4</v>
      </c>
      <c r="P3108">
        <f t="shared" si="238"/>
        <v>10.25</v>
      </c>
      <c r="Q3108" s="11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9"/>
        <v>20</v>
      </c>
      <c r="P3109">
        <f t="shared" si="238"/>
        <v>272.58999999999997</v>
      </c>
      <c r="Q3109" s="11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9"/>
        <v>0</v>
      </c>
      <c r="P3110">
        <f t="shared" si="238"/>
        <v>13</v>
      </c>
      <c r="Q3110" s="11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9"/>
        <v>25</v>
      </c>
      <c r="P3111">
        <f t="shared" si="238"/>
        <v>58.18</v>
      </c>
      <c r="Q3111" s="11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9"/>
        <v>0</v>
      </c>
      <c r="P3112">
        <f t="shared" si="238"/>
        <v>10</v>
      </c>
      <c r="Q3112" s="11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9"/>
        <v>27</v>
      </c>
      <c r="P3113">
        <f t="shared" si="238"/>
        <v>70.11</v>
      </c>
      <c r="Q3113" s="11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9"/>
        <v>5</v>
      </c>
      <c r="P3114">
        <f t="shared" si="238"/>
        <v>57.89</v>
      </c>
      <c r="Q3114" s="11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9"/>
        <v>4</v>
      </c>
      <c r="P3115">
        <f t="shared" si="238"/>
        <v>125.27</v>
      </c>
      <c r="Q3115" s="11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9"/>
        <v>0</v>
      </c>
      <c r="P3116">
        <f t="shared" si="238"/>
        <v>0</v>
      </c>
      <c r="Q3116" s="11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9"/>
        <v>3</v>
      </c>
      <c r="P3117">
        <f t="shared" si="238"/>
        <v>300</v>
      </c>
      <c r="Q3117" s="11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9"/>
        <v>57</v>
      </c>
      <c r="P3118">
        <f t="shared" si="238"/>
        <v>43</v>
      </c>
      <c r="Q3118" s="11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9"/>
        <v>0</v>
      </c>
      <c r="P3119">
        <f t="shared" si="238"/>
        <v>1</v>
      </c>
      <c r="Q3119" s="11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9"/>
        <v>0</v>
      </c>
      <c r="P3120">
        <f t="shared" si="238"/>
        <v>775</v>
      </c>
      <c r="Q3120" s="11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9"/>
        <v>0</v>
      </c>
      <c r="P3121">
        <f t="shared" si="238"/>
        <v>5</v>
      </c>
      <c r="Q3121" s="11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9"/>
        <v>0</v>
      </c>
      <c r="P3122">
        <f t="shared" si="238"/>
        <v>12.8</v>
      </c>
      <c r="Q3122" s="11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9"/>
        <v>1</v>
      </c>
      <c r="P3123">
        <f t="shared" si="238"/>
        <v>10</v>
      </c>
      <c r="Q3123" s="11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9"/>
        <v>58</v>
      </c>
      <c r="P3124">
        <f t="shared" si="238"/>
        <v>58</v>
      </c>
      <c r="Q3124" s="11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9"/>
        <v>68</v>
      </c>
      <c r="P3125">
        <f t="shared" si="238"/>
        <v>244.8</v>
      </c>
      <c r="Q3125" s="11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9"/>
        <v>0</v>
      </c>
      <c r="P3126">
        <f t="shared" si="238"/>
        <v>6.5</v>
      </c>
      <c r="Q3126" s="11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9"/>
        <v>0</v>
      </c>
      <c r="P3127">
        <f t="shared" si="238"/>
        <v>0</v>
      </c>
      <c r="Q3127" s="11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9"/>
        <v>4</v>
      </c>
      <c r="P3128">
        <f t="shared" si="238"/>
        <v>61.18</v>
      </c>
      <c r="Q3128" s="11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9"/>
        <v>0</v>
      </c>
      <c r="P3129">
        <f t="shared" si="238"/>
        <v>0</v>
      </c>
      <c r="Q3129" s="11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9"/>
        <v>109</v>
      </c>
      <c r="P3130">
        <f t="shared" si="238"/>
        <v>139.24</v>
      </c>
      <c r="Q3130" s="11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9"/>
        <v>1</v>
      </c>
      <c r="P3131">
        <f t="shared" si="238"/>
        <v>10</v>
      </c>
      <c r="Q3131" s="11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9"/>
        <v>4</v>
      </c>
      <c r="P3132">
        <f t="shared" si="238"/>
        <v>93.75</v>
      </c>
      <c r="Q3132" s="11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9"/>
        <v>16</v>
      </c>
      <c r="P3133">
        <f t="shared" ref="P3133:P3196" si="242">IFERROR(ROUND(E3133/L3133,2),0)</f>
        <v>53.75</v>
      </c>
      <c r="Q3133" s="11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9"/>
        <v>0</v>
      </c>
      <c r="P3134">
        <f t="shared" si="242"/>
        <v>10</v>
      </c>
      <c r="Q3134" s="11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9"/>
        <v>108</v>
      </c>
      <c r="P3135">
        <f t="shared" si="242"/>
        <v>33.75</v>
      </c>
      <c r="Q3135" s="11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9"/>
        <v>23</v>
      </c>
      <c r="P3136">
        <f t="shared" si="242"/>
        <v>18.75</v>
      </c>
      <c r="Q3136" s="11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9"/>
        <v>21</v>
      </c>
      <c r="P3137">
        <f t="shared" si="242"/>
        <v>23.14</v>
      </c>
      <c r="Q3137" s="11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9"/>
        <v>128</v>
      </c>
      <c r="P3138">
        <f t="shared" si="242"/>
        <v>29.05</v>
      </c>
      <c r="Q3138" s="11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3">ROUND(E3139/D3139*100,0)</f>
        <v>3</v>
      </c>
      <c r="P3139">
        <f t="shared" si="242"/>
        <v>50</v>
      </c>
      <c r="Q3139" s="11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3"/>
        <v>0</v>
      </c>
      <c r="P3140">
        <f t="shared" si="242"/>
        <v>0</v>
      </c>
      <c r="Q3140" s="11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3"/>
        <v>5</v>
      </c>
      <c r="P3141">
        <f t="shared" si="242"/>
        <v>450</v>
      </c>
      <c r="Q3141" s="11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3"/>
        <v>1</v>
      </c>
      <c r="P3142">
        <f t="shared" si="242"/>
        <v>24</v>
      </c>
      <c r="Q3142" s="11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3"/>
        <v>52</v>
      </c>
      <c r="P3143">
        <f t="shared" si="242"/>
        <v>32.25</v>
      </c>
      <c r="Q3143" s="11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3"/>
        <v>2</v>
      </c>
      <c r="P3144">
        <f t="shared" si="242"/>
        <v>15</v>
      </c>
      <c r="Q3144" s="11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3"/>
        <v>0</v>
      </c>
      <c r="P3145">
        <f t="shared" si="242"/>
        <v>0</v>
      </c>
      <c r="Q3145" s="11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3"/>
        <v>75</v>
      </c>
      <c r="P3146">
        <f t="shared" si="242"/>
        <v>251.33</v>
      </c>
      <c r="Q3146" s="11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3"/>
        <v>0</v>
      </c>
      <c r="P3147">
        <f t="shared" si="242"/>
        <v>0</v>
      </c>
      <c r="Q3147" s="11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3"/>
        <v>11</v>
      </c>
      <c r="P3148">
        <f t="shared" si="242"/>
        <v>437.5</v>
      </c>
      <c r="Q3148" s="11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3"/>
        <v>118</v>
      </c>
      <c r="P3149">
        <f t="shared" si="242"/>
        <v>110.35</v>
      </c>
      <c r="Q3149" s="11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3"/>
        <v>131</v>
      </c>
      <c r="P3150">
        <f t="shared" si="242"/>
        <v>41.42</v>
      </c>
      <c r="Q3150" s="11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3"/>
        <v>104</v>
      </c>
      <c r="P3151">
        <f t="shared" si="242"/>
        <v>52</v>
      </c>
      <c r="Q3151" s="11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3"/>
        <v>101</v>
      </c>
      <c r="P3152">
        <f t="shared" si="242"/>
        <v>33.99</v>
      </c>
      <c r="Q3152" s="11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3"/>
        <v>100</v>
      </c>
      <c r="P3153">
        <f t="shared" si="242"/>
        <v>103.35</v>
      </c>
      <c r="Q3153" s="11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3"/>
        <v>106</v>
      </c>
      <c r="P3154">
        <f t="shared" si="242"/>
        <v>34.79</v>
      </c>
      <c r="Q3154" s="11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3"/>
        <v>336</v>
      </c>
      <c r="P3155">
        <f t="shared" si="242"/>
        <v>41.77</v>
      </c>
      <c r="Q3155" s="11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3"/>
        <v>113</v>
      </c>
      <c r="P3156">
        <f t="shared" si="242"/>
        <v>64.27</v>
      </c>
      <c r="Q3156" s="11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3"/>
        <v>189</v>
      </c>
      <c r="P3157">
        <f t="shared" si="242"/>
        <v>31.21</v>
      </c>
      <c r="Q3157" s="11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3"/>
        <v>102</v>
      </c>
      <c r="P3158">
        <f t="shared" si="242"/>
        <v>62.92</v>
      </c>
      <c r="Q3158" s="11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3"/>
        <v>101</v>
      </c>
      <c r="P3159">
        <f t="shared" si="242"/>
        <v>98.54</v>
      </c>
      <c r="Q3159" s="11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3"/>
        <v>114</v>
      </c>
      <c r="P3160">
        <f t="shared" si="242"/>
        <v>82.61</v>
      </c>
      <c r="Q3160" s="11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3"/>
        <v>133</v>
      </c>
      <c r="P3161">
        <f t="shared" si="242"/>
        <v>38.5</v>
      </c>
      <c r="Q3161" s="11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3"/>
        <v>102</v>
      </c>
      <c r="P3162">
        <f t="shared" si="242"/>
        <v>80.16</v>
      </c>
      <c r="Q3162" s="11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3"/>
        <v>105</v>
      </c>
      <c r="P3163">
        <f t="shared" si="242"/>
        <v>28.41</v>
      </c>
      <c r="Q3163" s="11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3"/>
        <v>127</v>
      </c>
      <c r="P3164">
        <f t="shared" si="242"/>
        <v>80.73</v>
      </c>
      <c r="Q3164" s="11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3"/>
        <v>111</v>
      </c>
      <c r="P3165">
        <f t="shared" si="242"/>
        <v>200.69</v>
      </c>
      <c r="Q3165" s="11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3"/>
        <v>107</v>
      </c>
      <c r="P3166">
        <f t="shared" si="242"/>
        <v>37.590000000000003</v>
      </c>
      <c r="Q3166" s="11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3"/>
        <v>163</v>
      </c>
      <c r="P3167">
        <f t="shared" si="242"/>
        <v>58.1</v>
      </c>
      <c r="Q3167" s="11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3"/>
        <v>160</v>
      </c>
      <c r="P3168">
        <f t="shared" si="242"/>
        <v>60.3</v>
      </c>
      <c r="Q3168" s="11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3"/>
        <v>116</v>
      </c>
      <c r="P3169">
        <f t="shared" si="242"/>
        <v>63.36</v>
      </c>
      <c r="Q3169" s="11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3"/>
        <v>124</v>
      </c>
      <c r="P3170">
        <f t="shared" si="242"/>
        <v>50.9</v>
      </c>
      <c r="Q3170" s="11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3"/>
        <v>103</v>
      </c>
      <c r="P3171">
        <f t="shared" si="242"/>
        <v>100.5</v>
      </c>
      <c r="Q3171" s="11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3"/>
        <v>112</v>
      </c>
      <c r="P3172">
        <f t="shared" si="242"/>
        <v>31.62</v>
      </c>
      <c r="Q3172" s="11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3"/>
        <v>109</v>
      </c>
      <c r="P3173">
        <f t="shared" si="242"/>
        <v>65.099999999999994</v>
      </c>
      <c r="Q3173" s="11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3"/>
        <v>115</v>
      </c>
      <c r="P3174">
        <f t="shared" si="242"/>
        <v>79.31</v>
      </c>
      <c r="Q3174" s="11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3"/>
        <v>103</v>
      </c>
      <c r="P3175">
        <f t="shared" si="242"/>
        <v>139.19</v>
      </c>
      <c r="Q3175" s="11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3"/>
        <v>101</v>
      </c>
      <c r="P3176">
        <f t="shared" si="242"/>
        <v>131.91</v>
      </c>
      <c r="Q3176" s="11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3"/>
        <v>110</v>
      </c>
      <c r="P3177">
        <f t="shared" si="242"/>
        <v>91.3</v>
      </c>
      <c r="Q3177" s="11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3"/>
        <v>115</v>
      </c>
      <c r="P3178">
        <f t="shared" si="242"/>
        <v>39.67</v>
      </c>
      <c r="Q3178" s="11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3"/>
        <v>117</v>
      </c>
      <c r="P3179">
        <f t="shared" si="242"/>
        <v>57.55</v>
      </c>
      <c r="Q3179" s="11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3"/>
        <v>172</v>
      </c>
      <c r="P3180">
        <f t="shared" si="242"/>
        <v>33.03</v>
      </c>
      <c r="Q3180" s="11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3"/>
        <v>114</v>
      </c>
      <c r="P3181">
        <f t="shared" si="242"/>
        <v>77.34</v>
      </c>
      <c r="Q3181" s="11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3"/>
        <v>120</v>
      </c>
      <c r="P3182">
        <f t="shared" si="242"/>
        <v>31.93</v>
      </c>
      <c r="Q3182" s="11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3"/>
        <v>109</v>
      </c>
      <c r="P3183">
        <f t="shared" si="242"/>
        <v>36.33</v>
      </c>
      <c r="Q3183" s="11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3"/>
        <v>101</v>
      </c>
      <c r="P3184">
        <f t="shared" si="242"/>
        <v>46.77</v>
      </c>
      <c r="Q3184" s="11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3"/>
        <v>109</v>
      </c>
      <c r="P3185">
        <f t="shared" si="242"/>
        <v>40.07</v>
      </c>
      <c r="Q3185" s="11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3"/>
        <v>107</v>
      </c>
      <c r="P3186">
        <f t="shared" si="242"/>
        <v>100.22</v>
      </c>
      <c r="Q3186" s="11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3"/>
        <v>100</v>
      </c>
      <c r="P3187">
        <f t="shared" si="242"/>
        <v>41.67</v>
      </c>
      <c r="Q3187" s="11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3"/>
        <v>102</v>
      </c>
      <c r="P3188">
        <f t="shared" si="242"/>
        <v>46.71</v>
      </c>
      <c r="Q3188" s="11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3"/>
        <v>116</v>
      </c>
      <c r="P3189">
        <f t="shared" si="242"/>
        <v>71.489999999999995</v>
      </c>
      <c r="Q3189" s="11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3"/>
        <v>65</v>
      </c>
      <c r="P3190">
        <f t="shared" si="242"/>
        <v>14.44</v>
      </c>
      <c r="Q3190" s="11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YEAR(S268)</f>
        <v>2010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3"/>
        <v>12</v>
      </c>
      <c r="P3191">
        <f t="shared" si="242"/>
        <v>356.84</v>
      </c>
      <c r="Q3191" s="11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3"/>
        <v>0</v>
      </c>
      <c r="P3192">
        <f t="shared" si="242"/>
        <v>0</v>
      </c>
      <c r="Q3192" s="11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3"/>
        <v>4</v>
      </c>
      <c r="P3193">
        <f t="shared" si="242"/>
        <v>37.75</v>
      </c>
      <c r="Q3193" s="11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3"/>
        <v>1</v>
      </c>
      <c r="P3194">
        <f t="shared" si="242"/>
        <v>12.75</v>
      </c>
      <c r="Q3194" s="11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YEAR(S272)</f>
        <v>2011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3"/>
        <v>12</v>
      </c>
      <c r="P3195">
        <f t="shared" si="242"/>
        <v>24.46</v>
      </c>
      <c r="Q3195" s="11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2013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3"/>
        <v>0</v>
      </c>
      <c r="P3196">
        <f t="shared" si="242"/>
        <v>0</v>
      </c>
      <c r="Q3196" s="11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3"/>
        <v>59</v>
      </c>
      <c r="P3197">
        <f t="shared" ref="P3197:P3260" si="247">IFERROR(ROUND(E3197/L3197,2),0)</f>
        <v>53.08</v>
      </c>
      <c r="Q3197" s="11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3"/>
        <v>0</v>
      </c>
      <c r="P3198">
        <f t="shared" si="247"/>
        <v>300</v>
      </c>
      <c r="Q3198" s="11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3"/>
        <v>11</v>
      </c>
      <c r="P3199">
        <f t="shared" si="247"/>
        <v>286.25</v>
      </c>
      <c r="Q3199" s="11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3"/>
        <v>0</v>
      </c>
      <c r="P3200">
        <f t="shared" si="247"/>
        <v>36.67</v>
      </c>
      <c r="Q3200" s="11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3"/>
        <v>52</v>
      </c>
      <c r="P3201">
        <f t="shared" si="247"/>
        <v>49.21</v>
      </c>
      <c r="Q3201" s="11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3"/>
        <v>0</v>
      </c>
      <c r="P3202">
        <f t="shared" si="247"/>
        <v>1</v>
      </c>
      <c r="Q3202" s="11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8">ROUND(E3203/D3203*100,0)</f>
        <v>1</v>
      </c>
      <c r="P3203">
        <f t="shared" si="247"/>
        <v>12.5</v>
      </c>
      <c r="Q3203" s="11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YEAR(S281)</f>
        <v>2017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8"/>
        <v>55</v>
      </c>
      <c r="P3204">
        <f t="shared" si="247"/>
        <v>109.04</v>
      </c>
      <c r="Q3204" s="11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8"/>
        <v>25</v>
      </c>
      <c r="P3205">
        <f t="shared" si="247"/>
        <v>41.67</v>
      </c>
      <c r="Q3205" s="11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8"/>
        <v>0</v>
      </c>
      <c r="P3206">
        <f t="shared" si="247"/>
        <v>0</v>
      </c>
      <c r="Q3206" s="11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8"/>
        <v>3</v>
      </c>
      <c r="P3207">
        <f t="shared" si="247"/>
        <v>22.75</v>
      </c>
      <c r="Q3207" s="11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YEAR(S285)</f>
        <v>2011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8"/>
        <v>0</v>
      </c>
      <c r="P3208">
        <f t="shared" si="247"/>
        <v>0</v>
      </c>
      <c r="Q3208" s="11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8"/>
        <v>46</v>
      </c>
      <c r="P3209">
        <f t="shared" si="247"/>
        <v>70.83</v>
      </c>
      <c r="Q3209" s="11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8"/>
        <v>104</v>
      </c>
      <c r="P3210">
        <f t="shared" si="247"/>
        <v>63.11</v>
      </c>
      <c r="Q3210" s="11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8"/>
        <v>119</v>
      </c>
      <c r="P3211">
        <f t="shared" si="247"/>
        <v>50.16</v>
      </c>
      <c r="Q3211" s="11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8"/>
        <v>126</v>
      </c>
      <c r="P3212">
        <f t="shared" si="247"/>
        <v>62.88</v>
      </c>
      <c r="Q3212" s="11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8"/>
        <v>120</v>
      </c>
      <c r="P3213">
        <f t="shared" si="247"/>
        <v>85.53</v>
      </c>
      <c r="Q3213" s="11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8"/>
        <v>126</v>
      </c>
      <c r="P3214">
        <f t="shared" si="247"/>
        <v>53.72</v>
      </c>
      <c r="Q3214" s="11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8"/>
        <v>100</v>
      </c>
      <c r="P3215">
        <f t="shared" si="247"/>
        <v>127.81</v>
      </c>
      <c r="Q3215" s="11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8"/>
        <v>102</v>
      </c>
      <c r="P3216">
        <f t="shared" si="247"/>
        <v>106.57</v>
      </c>
      <c r="Q3216" s="11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8"/>
        <v>100</v>
      </c>
      <c r="P3217">
        <f t="shared" si="247"/>
        <v>262.11</v>
      </c>
      <c r="Q3217" s="11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8"/>
        <v>100</v>
      </c>
      <c r="P3218">
        <f t="shared" si="247"/>
        <v>57.17</v>
      </c>
      <c r="Q3218" s="11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8"/>
        <v>116</v>
      </c>
      <c r="P3219">
        <f t="shared" si="247"/>
        <v>50.2</v>
      </c>
      <c r="Q3219" s="11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8"/>
        <v>102</v>
      </c>
      <c r="P3220">
        <f t="shared" si="247"/>
        <v>66.59</v>
      </c>
      <c r="Q3220" s="11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8"/>
        <v>100</v>
      </c>
      <c r="P3221">
        <f t="shared" si="247"/>
        <v>168.25</v>
      </c>
      <c r="Q3221" s="11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8"/>
        <v>101</v>
      </c>
      <c r="P3222">
        <f t="shared" si="247"/>
        <v>256.37</v>
      </c>
      <c r="Q3222" s="11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8"/>
        <v>103</v>
      </c>
      <c r="P3223">
        <f t="shared" si="247"/>
        <v>36.61</v>
      </c>
      <c r="Q3223" s="11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8"/>
        <v>125</v>
      </c>
      <c r="P3224">
        <f t="shared" si="247"/>
        <v>37.14</v>
      </c>
      <c r="Q3224" s="11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8"/>
        <v>110</v>
      </c>
      <c r="P3225">
        <f t="shared" si="247"/>
        <v>45.88</v>
      </c>
      <c r="Q3225" s="11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8"/>
        <v>102</v>
      </c>
      <c r="P3226">
        <f t="shared" si="247"/>
        <v>141.71</v>
      </c>
      <c r="Q3226" s="11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8"/>
        <v>102</v>
      </c>
      <c r="P3227">
        <f t="shared" si="247"/>
        <v>52.49</v>
      </c>
      <c r="Q3227" s="11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8"/>
        <v>104</v>
      </c>
      <c r="P3228">
        <f t="shared" si="247"/>
        <v>59.52</v>
      </c>
      <c r="Q3228" s="11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8"/>
        <v>125</v>
      </c>
      <c r="P3229">
        <f t="shared" si="247"/>
        <v>50</v>
      </c>
      <c r="Q3229" s="11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8"/>
        <v>102</v>
      </c>
      <c r="P3230">
        <f t="shared" si="247"/>
        <v>193.62</v>
      </c>
      <c r="Q3230" s="11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8"/>
        <v>108</v>
      </c>
      <c r="P3231">
        <f t="shared" si="247"/>
        <v>106.8</v>
      </c>
      <c r="Q3231" s="11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8"/>
        <v>110</v>
      </c>
      <c r="P3232">
        <f t="shared" si="247"/>
        <v>77.22</v>
      </c>
      <c r="Q3232" s="11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8"/>
        <v>161</v>
      </c>
      <c r="P3233">
        <f t="shared" si="247"/>
        <v>57.5</v>
      </c>
      <c r="Q3233" s="11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8"/>
        <v>131</v>
      </c>
      <c r="P3234">
        <f t="shared" si="247"/>
        <v>50.46</v>
      </c>
      <c r="Q3234" s="11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8"/>
        <v>119</v>
      </c>
      <c r="P3235">
        <f t="shared" si="247"/>
        <v>97.38</v>
      </c>
      <c r="Q3235" s="11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8"/>
        <v>100</v>
      </c>
      <c r="P3236">
        <f t="shared" si="247"/>
        <v>34.92</v>
      </c>
      <c r="Q3236" s="11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8"/>
        <v>103</v>
      </c>
      <c r="P3237">
        <f t="shared" si="247"/>
        <v>85.53</v>
      </c>
      <c r="Q3237" s="11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8"/>
        <v>101</v>
      </c>
      <c r="P3238">
        <f t="shared" si="247"/>
        <v>182.91</v>
      </c>
      <c r="Q3238" s="11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8"/>
        <v>101</v>
      </c>
      <c r="P3239">
        <f t="shared" si="247"/>
        <v>131.13999999999999</v>
      </c>
      <c r="Q3239" s="11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8"/>
        <v>112</v>
      </c>
      <c r="P3240">
        <f t="shared" si="247"/>
        <v>39.81</v>
      </c>
      <c r="Q3240" s="11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8"/>
        <v>106</v>
      </c>
      <c r="P3241">
        <f t="shared" si="247"/>
        <v>59.7</v>
      </c>
      <c r="Q3241" s="11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8"/>
        <v>101</v>
      </c>
      <c r="P3242">
        <f t="shared" si="247"/>
        <v>88.74</v>
      </c>
      <c r="Q3242" s="11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8"/>
        <v>115</v>
      </c>
      <c r="P3243">
        <f t="shared" si="247"/>
        <v>58.69</v>
      </c>
      <c r="Q3243" s="11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8"/>
        <v>127</v>
      </c>
      <c r="P3244">
        <f t="shared" si="247"/>
        <v>69.569999999999993</v>
      </c>
      <c r="Q3244" s="11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8"/>
        <v>103</v>
      </c>
      <c r="P3245">
        <f t="shared" si="247"/>
        <v>115.87</v>
      </c>
      <c r="Q3245" s="11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8"/>
        <v>103</v>
      </c>
      <c r="P3246">
        <f t="shared" si="247"/>
        <v>23.87</v>
      </c>
      <c r="Q3246" s="11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8"/>
        <v>104</v>
      </c>
      <c r="P3247">
        <f t="shared" si="247"/>
        <v>81.13</v>
      </c>
      <c r="Q3247" s="11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8"/>
        <v>111</v>
      </c>
      <c r="P3248">
        <f t="shared" si="247"/>
        <v>57.63</v>
      </c>
      <c r="Q3248" s="11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8"/>
        <v>106</v>
      </c>
      <c r="P3249">
        <f t="shared" si="247"/>
        <v>46.43</v>
      </c>
      <c r="Q3249" s="11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8"/>
        <v>101</v>
      </c>
      <c r="P3250">
        <f t="shared" si="247"/>
        <v>60.48</v>
      </c>
      <c r="Q3250" s="11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8"/>
        <v>105</v>
      </c>
      <c r="P3251">
        <f t="shared" si="247"/>
        <v>65.58</v>
      </c>
      <c r="Q3251" s="11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8"/>
        <v>102</v>
      </c>
      <c r="P3252">
        <f t="shared" si="247"/>
        <v>119.19</v>
      </c>
      <c r="Q3252" s="11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8"/>
        <v>111</v>
      </c>
      <c r="P3253">
        <f t="shared" si="247"/>
        <v>83.05</v>
      </c>
      <c r="Q3253" s="11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8"/>
        <v>128</v>
      </c>
      <c r="P3254">
        <f t="shared" si="247"/>
        <v>57.52</v>
      </c>
      <c r="Q3254" s="11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8"/>
        <v>102</v>
      </c>
      <c r="P3255">
        <f t="shared" si="247"/>
        <v>177.09</v>
      </c>
      <c r="Q3255" s="11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8"/>
        <v>101</v>
      </c>
      <c r="P3256">
        <f t="shared" si="247"/>
        <v>70.77</v>
      </c>
      <c r="Q3256" s="11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8"/>
        <v>175</v>
      </c>
      <c r="P3257">
        <f t="shared" si="247"/>
        <v>29.17</v>
      </c>
      <c r="Q3257" s="11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8"/>
        <v>128</v>
      </c>
      <c r="P3258">
        <f t="shared" si="247"/>
        <v>72.760000000000005</v>
      </c>
      <c r="Q3258" s="11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8"/>
        <v>106</v>
      </c>
      <c r="P3259">
        <f t="shared" si="247"/>
        <v>51.85</v>
      </c>
      <c r="Q3259" s="11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8"/>
        <v>105</v>
      </c>
      <c r="P3260">
        <f t="shared" si="247"/>
        <v>98.2</v>
      </c>
      <c r="Q3260" s="11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8"/>
        <v>106</v>
      </c>
      <c r="P3261">
        <f t="shared" ref="P3261:P3324" si="251">IFERROR(ROUND(E3261/L3261,2),0)</f>
        <v>251.74</v>
      </c>
      <c r="Q3261" s="11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8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8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8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8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8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2">ROUND(E3267/D3267*100,0)</f>
        <v>164</v>
      </c>
      <c r="P3267">
        <f t="shared" si="251"/>
        <v>70.290000000000006</v>
      </c>
      <c r="Q3267" s="11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2"/>
        <v>131</v>
      </c>
      <c r="P3268">
        <f t="shared" si="251"/>
        <v>48.33</v>
      </c>
      <c r="Q3268" s="11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2"/>
        <v>102</v>
      </c>
      <c r="P3269">
        <f t="shared" si="251"/>
        <v>53.18</v>
      </c>
      <c r="Q3269" s="11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2"/>
        <v>128</v>
      </c>
      <c r="P3270">
        <f t="shared" si="251"/>
        <v>60.95</v>
      </c>
      <c r="Q3270" s="11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2"/>
        <v>102</v>
      </c>
      <c r="P3271">
        <f t="shared" si="251"/>
        <v>116</v>
      </c>
      <c r="Q3271" s="11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2"/>
        <v>102</v>
      </c>
      <c r="P3272">
        <f t="shared" si="251"/>
        <v>61</v>
      </c>
      <c r="Q3272" s="11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2"/>
        <v>130</v>
      </c>
      <c r="P3273">
        <f t="shared" si="251"/>
        <v>38.24</v>
      </c>
      <c r="Q3273" s="11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2"/>
        <v>154</v>
      </c>
      <c r="P3274">
        <f t="shared" si="251"/>
        <v>106.5</v>
      </c>
      <c r="Q3274" s="11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2"/>
        <v>107</v>
      </c>
      <c r="P3275">
        <f t="shared" si="251"/>
        <v>204.57</v>
      </c>
      <c r="Q3275" s="11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2"/>
        <v>101</v>
      </c>
      <c r="P3276">
        <f t="shared" si="251"/>
        <v>54.91</v>
      </c>
      <c r="Q3276" s="11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2"/>
        <v>100</v>
      </c>
      <c r="P3277">
        <f t="shared" si="251"/>
        <v>150.41999999999999</v>
      </c>
      <c r="Q3277" s="11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2"/>
        <v>117</v>
      </c>
      <c r="P3278">
        <f t="shared" si="251"/>
        <v>52.58</v>
      </c>
      <c r="Q3278" s="11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2"/>
        <v>109</v>
      </c>
      <c r="P3279">
        <f t="shared" si="251"/>
        <v>54.3</v>
      </c>
      <c r="Q3279" s="11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2"/>
        <v>103</v>
      </c>
      <c r="P3280">
        <f t="shared" si="251"/>
        <v>76.03</v>
      </c>
      <c r="Q3280" s="11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2"/>
        <v>114</v>
      </c>
      <c r="P3281">
        <f t="shared" si="251"/>
        <v>105.21</v>
      </c>
      <c r="Q3281" s="11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2"/>
        <v>103</v>
      </c>
      <c r="P3282">
        <f t="shared" si="251"/>
        <v>68.67</v>
      </c>
      <c r="Q3282" s="11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2"/>
        <v>122</v>
      </c>
      <c r="P3283">
        <f t="shared" si="251"/>
        <v>129.36000000000001</v>
      </c>
      <c r="Q3283" s="11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2"/>
        <v>103</v>
      </c>
      <c r="P3284">
        <f t="shared" si="251"/>
        <v>134.26</v>
      </c>
      <c r="Q3284" s="11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2"/>
        <v>105</v>
      </c>
      <c r="P3285">
        <f t="shared" si="251"/>
        <v>17.829999999999998</v>
      </c>
      <c r="Q3285" s="11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2"/>
        <v>102</v>
      </c>
      <c r="P3286">
        <f t="shared" si="251"/>
        <v>203.2</v>
      </c>
      <c r="Q3286" s="11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2"/>
        <v>112</v>
      </c>
      <c r="P3287">
        <f t="shared" si="251"/>
        <v>69.19</v>
      </c>
      <c r="Q3287" s="11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2"/>
        <v>102</v>
      </c>
      <c r="P3288">
        <f t="shared" si="251"/>
        <v>125.12</v>
      </c>
      <c r="Q3288" s="11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2"/>
        <v>100</v>
      </c>
      <c r="P3289">
        <f t="shared" si="251"/>
        <v>73.53</v>
      </c>
      <c r="Q3289" s="11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2"/>
        <v>100</v>
      </c>
      <c r="P3290">
        <f t="shared" si="251"/>
        <v>48.44</v>
      </c>
      <c r="Q3290" s="11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2"/>
        <v>133</v>
      </c>
      <c r="P3291">
        <f t="shared" si="251"/>
        <v>26.61</v>
      </c>
      <c r="Q3291" s="11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2"/>
        <v>121</v>
      </c>
      <c r="P3292">
        <f t="shared" si="251"/>
        <v>33.67</v>
      </c>
      <c r="Q3292" s="11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2"/>
        <v>114</v>
      </c>
      <c r="P3293">
        <f t="shared" si="251"/>
        <v>40.71</v>
      </c>
      <c r="Q3293" s="11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2"/>
        <v>286</v>
      </c>
      <c r="P3294">
        <f t="shared" si="251"/>
        <v>19.27</v>
      </c>
      <c r="Q3294" s="11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2"/>
        <v>170</v>
      </c>
      <c r="P3295">
        <f t="shared" si="251"/>
        <v>84.29</v>
      </c>
      <c r="Q3295" s="11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2"/>
        <v>118</v>
      </c>
      <c r="P3296">
        <f t="shared" si="251"/>
        <v>29.58</v>
      </c>
      <c r="Q3296" s="11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2"/>
        <v>103</v>
      </c>
      <c r="P3297">
        <f t="shared" si="251"/>
        <v>26.67</v>
      </c>
      <c r="Q3297" s="11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2"/>
        <v>144</v>
      </c>
      <c r="P3298">
        <f t="shared" si="251"/>
        <v>45.98</v>
      </c>
      <c r="Q3298" s="11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2"/>
        <v>100</v>
      </c>
      <c r="P3299">
        <f t="shared" si="251"/>
        <v>125.09</v>
      </c>
      <c r="Q3299" s="11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2"/>
        <v>102</v>
      </c>
      <c r="P3300">
        <f t="shared" si="251"/>
        <v>141.29</v>
      </c>
      <c r="Q3300" s="11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2"/>
        <v>116</v>
      </c>
      <c r="P3301">
        <f t="shared" si="251"/>
        <v>55.33</v>
      </c>
      <c r="Q3301" s="11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2"/>
        <v>136</v>
      </c>
      <c r="P3302">
        <f t="shared" si="251"/>
        <v>46.42</v>
      </c>
      <c r="Q3302" s="11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2"/>
        <v>133</v>
      </c>
      <c r="P3303">
        <f t="shared" si="251"/>
        <v>57.2</v>
      </c>
      <c r="Q3303" s="11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2"/>
        <v>103</v>
      </c>
      <c r="P3304">
        <f t="shared" si="251"/>
        <v>173.7</v>
      </c>
      <c r="Q3304" s="11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2"/>
        <v>116</v>
      </c>
      <c r="P3305">
        <f t="shared" si="251"/>
        <v>59.6</v>
      </c>
      <c r="Q3305" s="11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2"/>
        <v>105</v>
      </c>
      <c r="P3306">
        <f t="shared" si="251"/>
        <v>89.59</v>
      </c>
      <c r="Q3306" s="11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2"/>
        <v>102</v>
      </c>
      <c r="P3307">
        <f t="shared" si="251"/>
        <v>204.05</v>
      </c>
      <c r="Q3307" s="11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2"/>
        <v>175</v>
      </c>
      <c r="P3308">
        <f t="shared" si="251"/>
        <v>48.7</v>
      </c>
      <c r="Q3308" s="11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2"/>
        <v>107</v>
      </c>
      <c r="P3309">
        <f t="shared" si="251"/>
        <v>53.34</v>
      </c>
      <c r="Q3309" s="11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2"/>
        <v>122</v>
      </c>
      <c r="P3310">
        <f t="shared" si="251"/>
        <v>75.09</v>
      </c>
      <c r="Q3310" s="11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2"/>
        <v>159</v>
      </c>
      <c r="P3311">
        <f t="shared" si="251"/>
        <v>18</v>
      </c>
      <c r="Q3311" s="11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2"/>
        <v>100</v>
      </c>
      <c r="P3312">
        <f t="shared" si="251"/>
        <v>209.84</v>
      </c>
      <c r="Q3312" s="11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2"/>
        <v>110</v>
      </c>
      <c r="P3313">
        <f t="shared" si="251"/>
        <v>61.02</v>
      </c>
      <c r="Q3313" s="11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2"/>
        <v>100</v>
      </c>
      <c r="P3314">
        <f t="shared" si="251"/>
        <v>61</v>
      </c>
      <c r="Q3314" s="11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2"/>
        <v>116</v>
      </c>
      <c r="P3315">
        <f t="shared" si="251"/>
        <v>80.03</v>
      </c>
      <c r="Q3315" s="11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2"/>
        <v>211</v>
      </c>
      <c r="P3316">
        <f t="shared" si="251"/>
        <v>29.07</v>
      </c>
      <c r="Q3316" s="11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2"/>
        <v>110</v>
      </c>
      <c r="P3317">
        <f t="shared" si="251"/>
        <v>49.44</v>
      </c>
      <c r="Q3317" s="11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2"/>
        <v>100</v>
      </c>
      <c r="P3318">
        <f t="shared" si="251"/>
        <v>93.98</v>
      </c>
      <c r="Q3318" s="11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2"/>
        <v>106</v>
      </c>
      <c r="P3319">
        <f t="shared" si="251"/>
        <v>61.94</v>
      </c>
      <c r="Q3319" s="11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2"/>
        <v>126</v>
      </c>
      <c r="P3320">
        <f t="shared" si="251"/>
        <v>78.5</v>
      </c>
      <c r="Q3320" s="11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2"/>
        <v>108</v>
      </c>
      <c r="P3321">
        <f t="shared" si="251"/>
        <v>33.75</v>
      </c>
      <c r="Q3321" s="11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2"/>
        <v>101</v>
      </c>
      <c r="P3322">
        <f t="shared" si="251"/>
        <v>66.45</v>
      </c>
      <c r="Q3322" s="11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2"/>
        <v>107</v>
      </c>
      <c r="P3323">
        <f t="shared" si="251"/>
        <v>35.799999999999997</v>
      </c>
      <c r="Q3323" s="11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2"/>
        <v>102</v>
      </c>
      <c r="P3324">
        <f t="shared" si="251"/>
        <v>145.65</v>
      </c>
      <c r="Q3324" s="11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2"/>
        <v>126</v>
      </c>
      <c r="P3325">
        <f t="shared" ref="P3325:P3388" si="255">IFERROR(ROUND(E3325/L3325,2),0)</f>
        <v>25.69</v>
      </c>
      <c r="Q3325" s="11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2"/>
        <v>102</v>
      </c>
      <c r="P3326">
        <f t="shared" si="255"/>
        <v>152.5</v>
      </c>
      <c r="Q3326" s="11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2"/>
        <v>113</v>
      </c>
      <c r="P3327">
        <f t="shared" si="255"/>
        <v>30</v>
      </c>
      <c r="Q3327" s="11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2"/>
        <v>101</v>
      </c>
      <c r="P3328">
        <f t="shared" si="255"/>
        <v>142.28</v>
      </c>
      <c r="Q3328" s="11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2"/>
        <v>101</v>
      </c>
      <c r="P3329">
        <f t="shared" si="255"/>
        <v>24.55</v>
      </c>
      <c r="Q3329" s="11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2"/>
        <v>146</v>
      </c>
      <c r="P3330">
        <f t="shared" si="255"/>
        <v>292.77999999999997</v>
      </c>
      <c r="Q3330" s="11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6">ROUND(E3331/D3331*100,0)</f>
        <v>117</v>
      </c>
      <c r="P3331">
        <f t="shared" si="255"/>
        <v>44.92</v>
      </c>
      <c r="Q3331" s="11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6"/>
        <v>106</v>
      </c>
      <c r="P3332">
        <f t="shared" si="255"/>
        <v>23.1</v>
      </c>
      <c r="Q3332" s="11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6"/>
        <v>105</v>
      </c>
      <c r="P3333">
        <f t="shared" si="255"/>
        <v>80.400000000000006</v>
      </c>
      <c r="Q3333" s="11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6"/>
        <v>100</v>
      </c>
      <c r="P3334">
        <f t="shared" si="255"/>
        <v>72.290000000000006</v>
      </c>
      <c r="Q3334" s="11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6"/>
        <v>105</v>
      </c>
      <c r="P3335">
        <f t="shared" si="255"/>
        <v>32.97</v>
      </c>
      <c r="Q3335" s="11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6"/>
        <v>139</v>
      </c>
      <c r="P3336">
        <f t="shared" si="255"/>
        <v>116.65</v>
      </c>
      <c r="Q3336" s="11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6"/>
        <v>100</v>
      </c>
      <c r="P3337">
        <f t="shared" si="255"/>
        <v>79.62</v>
      </c>
      <c r="Q3337" s="11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6"/>
        <v>100</v>
      </c>
      <c r="P3338">
        <f t="shared" si="255"/>
        <v>27.78</v>
      </c>
      <c r="Q3338" s="11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6"/>
        <v>110</v>
      </c>
      <c r="P3339">
        <f t="shared" si="255"/>
        <v>81.03</v>
      </c>
      <c r="Q3339" s="11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6"/>
        <v>102</v>
      </c>
      <c r="P3340">
        <f t="shared" si="255"/>
        <v>136.85</v>
      </c>
      <c r="Q3340" s="11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6"/>
        <v>104</v>
      </c>
      <c r="P3341">
        <f t="shared" si="255"/>
        <v>177.62</v>
      </c>
      <c r="Q3341" s="11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6"/>
        <v>138</v>
      </c>
      <c r="P3342">
        <f t="shared" si="255"/>
        <v>109.08</v>
      </c>
      <c r="Q3342" s="11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6"/>
        <v>100</v>
      </c>
      <c r="P3343">
        <f t="shared" si="255"/>
        <v>119.64</v>
      </c>
      <c r="Q3343" s="11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6"/>
        <v>102</v>
      </c>
      <c r="P3344">
        <f t="shared" si="255"/>
        <v>78.209999999999994</v>
      </c>
      <c r="Q3344" s="11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6"/>
        <v>171</v>
      </c>
      <c r="P3345">
        <f t="shared" si="255"/>
        <v>52.17</v>
      </c>
      <c r="Q3345" s="11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6"/>
        <v>101</v>
      </c>
      <c r="P3346">
        <f t="shared" si="255"/>
        <v>114.13</v>
      </c>
      <c r="Q3346" s="11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6"/>
        <v>130</v>
      </c>
      <c r="P3347">
        <f t="shared" si="255"/>
        <v>50</v>
      </c>
      <c r="Q3347" s="11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6"/>
        <v>110</v>
      </c>
      <c r="P3348">
        <f t="shared" si="255"/>
        <v>91.67</v>
      </c>
      <c r="Q3348" s="11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6"/>
        <v>119</v>
      </c>
      <c r="P3349">
        <f t="shared" si="255"/>
        <v>108.59</v>
      </c>
      <c r="Q3349" s="11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6"/>
        <v>100</v>
      </c>
      <c r="P3350">
        <f t="shared" si="255"/>
        <v>69.819999999999993</v>
      </c>
      <c r="Q3350" s="11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6"/>
        <v>153</v>
      </c>
      <c r="P3351">
        <f t="shared" si="255"/>
        <v>109.57</v>
      </c>
      <c r="Q3351" s="11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6"/>
        <v>104</v>
      </c>
      <c r="P3352">
        <f t="shared" si="255"/>
        <v>71.67</v>
      </c>
      <c r="Q3352" s="11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6"/>
        <v>101</v>
      </c>
      <c r="P3353">
        <f t="shared" si="255"/>
        <v>93.61</v>
      </c>
      <c r="Q3353" s="11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6"/>
        <v>108</v>
      </c>
      <c r="P3354">
        <f t="shared" si="255"/>
        <v>76.8</v>
      </c>
      <c r="Q3354" s="11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6"/>
        <v>315</v>
      </c>
      <c r="P3355">
        <f t="shared" si="255"/>
        <v>35.799999999999997</v>
      </c>
      <c r="Q3355" s="11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6"/>
        <v>102</v>
      </c>
      <c r="P3356">
        <f t="shared" si="255"/>
        <v>55.6</v>
      </c>
      <c r="Q3356" s="11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6"/>
        <v>126</v>
      </c>
      <c r="P3357">
        <f t="shared" si="255"/>
        <v>147.33000000000001</v>
      </c>
      <c r="Q3357" s="11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6"/>
        <v>101</v>
      </c>
      <c r="P3358">
        <f t="shared" si="255"/>
        <v>56.33</v>
      </c>
      <c r="Q3358" s="11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6"/>
        <v>101</v>
      </c>
      <c r="P3359">
        <f t="shared" si="255"/>
        <v>96.19</v>
      </c>
      <c r="Q3359" s="11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6"/>
        <v>103</v>
      </c>
      <c r="P3360">
        <f t="shared" si="255"/>
        <v>63.57</v>
      </c>
      <c r="Q3360" s="11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6"/>
        <v>106</v>
      </c>
      <c r="P3361">
        <f t="shared" si="255"/>
        <v>184.78</v>
      </c>
      <c r="Q3361" s="11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6"/>
        <v>101</v>
      </c>
      <c r="P3362">
        <f t="shared" si="255"/>
        <v>126.72</v>
      </c>
      <c r="Q3362" s="11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6"/>
        <v>113</v>
      </c>
      <c r="P3363">
        <f t="shared" si="255"/>
        <v>83.43</v>
      </c>
      <c r="Q3363" s="11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6"/>
        <v>218</v>
      </c>
      <c r="P3364">
        <f t="shared" si="255"/>
        <v>54.5</v>
      </c>
      <c r="Q3364" s="11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6"/>
        <v>101</v>
      </c>
      <c r="P3365">
        <f t="shared" si="255"/>
        <v>302.31</v>
      </c>
      <c r="Q3365" s="11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6"/>
        <v>106</v>
      </c>
      <c r="P3366">
        <f t="shared" si="255"/>
        <v>44.14</v>
      </c>
      <c r="Q3366" s="11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6"/>
        <v>104</v>
      </c>
      <c r="P3367">
        <f t="shared" si="255"/>
        <v>866.67</v>
      </c>
      <c r="Q3367" s="11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6"/>
        <v>221</v>
      </c>
      <c r="P3368">
        <f t="shared" si="255"/>
        <v>61.39</v>
      </c>
      <c r="Q3368" s="11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6"/>
        <v>119</v>
      </c>
      <c r="P3369">
        <f t="shared" si="255"/>
        <v>29.67</v>
      </c>
      <c r="Q3369" s="11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6"/>
        <v>105</v>
      </c>
      <c r="P3370">
        <f t="shared" si="255"/>
        <v>45.48</v>
      </c>
      <c r="Q3370" s="11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6"/>
        <v>104</v>
      </c>
      <c r="P3371">
        <f t="shared" si="255"/>
        <v>96.2</v>
      </c>
      <c r="Q3371" s="11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6"/>
        <v>118</v>
      </c>
      <c r="P3372">
        <f t="shared" si="255"/>
        <v>67.92</v>
      </c>
      <c r="Q3372" s="11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6"/>
        <v>139</v>
      </c>
      <c r="P3373">
        <f t="shared" si="255"/>
        <v>30.78</v>
      </c>
      <c r="Q3373" s="11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6"/>
        <v>104</v>
      </c>
      <c r="P3374">
        <f t="shared" si="255"/>
        <v>38.33</v>
      </c>
      <c r="Q3374" s="11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6"/>
        <v>100</v>
      </c>
      <c r="P3375">
        <f t="shared" si="255"/>
        <v>66.83</v>
      </c>
      <c r="Q3375" s="11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6"/>
        <v>107</v>
      </c>
      <c r="P3376">
        <f t="shared" si="255"/>
        <v>71.73</v>
      </c>
      <c r="Q3376" s="11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6"/>
        <v>100</v>
      </c>
      <c r="P3377">
        <f t="shared" si="255"/>
        <v>176.47</v>
      </c>
      <c r="Q3377" s="11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6"/>
        <v>100</v>
      </c>
      <c r="P3378">
        <f t="shared" si="255"/>
        <v>421.11</v>
      </c>
      <c r="Q3378" s="11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6"/>
        <v>101</v>
      </c>
      <c r="P3379">
        <f t="shared" si="255"/>
        <v>104.99</v>
      </c>
      <c r="Q3379" s="11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6"/>
        <v>108</v>
      </c>
      <c r="P3380">
        <f t="shared" si="255"/>
        <v>28.19</v>
      </c>
      <c r="Q3380" s="11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6"/>
        <v>104</v>
      </c>
      <c r="P3381">
        <f t="shared" si="255"/>
        <v>54.55</v>
      </c>
      <c r="Q3381" s="11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6"/>
        <v>104</v>
      </c>
      <c r="P3382">
        <f t="shared" si="255"/>
        <v>111.89</v>
      </c>
      <c r="Q3382" s="11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6"/>
        <v>102</v>
      </c>
      <c r="P3383">
        <f t="shared" si="255"/>
        <v>85.21</v>
      </c>
      <c r="Q3383" s="11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6"/>
        <v>101</v>
      </c>
      <c r="P3384">
        <f t="shared" si="255"/>
        <v>76.650000000000006</v>
      </c>
      <c r="Q3384" s="11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6"/>
        <v>112</v>
      </c>
      <c r="P3385">
        <f t="shared" si="255"/>
        <v>65.17</v>
      </c>
      <c r="Q3385" s="11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6"/>
        <v>100</v>
      </c>
      <c r="P3386">
        <f t="shared" si="255"/>
        <v>93.76</v>
      </c>
      <c r="Q3386" s="11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6"/>
        <v>100</v>
      </c>
      <c r="P3387">
        <f t="shared" si="255"/>
        <v>133.33000000000001</v>
      </c>
      <c r="Q3387" s="11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6"/>
        <v>105</v>
      </c>
      <c r="P3388">
        <f t="shared" si="255"/>
        <v>51.22</v>
      </c>
      <c r="Q3388" s="11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6"/>
        <v>117</v>
      </c>
      <c r="P3389">
        <f t="shared" ref="P3389:P3452" si="259">IFERROR(ROUND(E3389/L3389,2),0)</f>
        <v>100.17</v>
      </c>
      <c r="Q3389" s="11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6"/>
        <v>104</v>
      </c>
      <c r="P3390">
        <f t="shared" si="259"/>
        <v>34.6</v>
      </c>
      <c r="Q3390" s="11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6"/>
        <v>115</v>
      </c>
      <c r="P3391">
        <f t="shared" si="259"/>
        <v>184.68</v>
      </c>
      <c r="Q3391" s="11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6"/>
        <v>102</v>
      </c>
      <c r="P3392">
        <f t="shared" si="259"/>
        <v>69.819999999999993</v>
      </c>
      <c r="Q3392" s="11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6"/>
        <v>223</v>
      </c>
      <c r="P3393">
        <f t="shared" si="259"/>
        <v>61.94</v>
      </c>
      <c r="Q3393" s="11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6"/>
        <v>100</v>
      </c>
      <c r="P3394">
        <f t="shared" si="259"/>
        <v>41.67</v>
      </c>
      <c r="Q3394" s="11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0">ROUND(E3395/D3395*100,0)</f>
        <v>106</v>
      </c>
      <c r="P3395">
        <f t="shared" si="259"/>
        <v>36.07</v>
      </c>
      <c r="Q3395" s="11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0"/>
        <v>142</v>
      </c>
      <c r="P3396">
        <f t="shared" si="259"/>
        <v>29</v>
      </c>
      <c r="Q3396" s="11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0"/>
        <v>184</v>
      </c>
      <c r="P3397">
        <f t="shared" si="259"/>
        <v>24.21</v>
      </c>
      <c r="Q3397" s="11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0"/>
        <v>104</v>
      </c>
      <c r="P3398">
        <f t="shared" si="259"/>
        <v>55.89</v>
      </c>
      <c r="Q3398" s="11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0"/>
        <v>112</v>
      </c>
      <c r="P3399">
        <f t="shared" si="259"/>
        <v>11.67</v>
      </c>
      <c r="Q3399" s="11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0"/>
        <v>111</v>
      </c>
      <c r="P3400">
        <f t="shared" si="259"/>
        <v>68.349999999999994</v>
      </c>
      <c r="Q3400" s="11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0"/>
        <v>104</v>
      </c>
      <c r="P3401">
        <f t="shared" si="259"/>
        <v>27.07</v>
      </c>
      <c r="Q3401" s="11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0"/>
        <v>100</v>
      </c>
      <c r="P3402">
        <f t="shared" si="259"/>
        <v>118.13</v>
      </c>
      <c r="Q3402" s="11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0"/>
        <v>102</v>
      </c>
      <c r="P3403">
        <f t="shared" si="259"/>
        <v>44.76</v>
      </c>
      <c r="Q3403" s="11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0"/>
        <v>110</v>
      </c>
      <c r="P3404">
        <f t="shared" si="259"/>
        <v>99.79</v>
      </c>
      <c r="Q3404" s="11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0"/>
        <v>100</v>
      </c>
      <c r="P3405">
        <f t="shared" si="259"/>
        <v>117.65</v>
      </c>
      <c r="Q3405" s="11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0"/>
        <v>122</v>
      </c>
      <c r="P3406">
        <f t="shared" si="259"/>
        <v>203.33</v>
      </c>
      <c r="Q3406" s="11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0"/>
        <v>138</v>
      </c>
      <c r="P3407">
        <f t="shared" si="259"/>
        <v>28.32</v>
      </c>
      <c r="Q3407" s="11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0"/>
        <v>100</v>
      </c>
      <c r="P3408">
        <f t="shared" si="259"/>
        <v>110.23</v>
      </c>
      <c r="Q3408" s="11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0"/>
        <v>107</v>
      </c>
      <c r="P3409">
        <f t="shared" si="259"/>
        <v>31.97</v>
      </c>
      <c r="Q3409" s="11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0"/>
        <v>211</v>
      </c>
      <c r="P3410">
        <f t="shared" si="259"/>
        <v>58.61</v>
      </c>
      <c r="Q3410" s="11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0"/>
        <v>124</v>
      </c>
      <c r="P3411">
        <f t="shared" si="259"/>
        <v>29.43</v>
      </c>
      <c r="Q3411" s="11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0"/>
        <v>109</v>
      </c>
      <c r="P3412">
        <f t="shared" si="259"/>
        <v>81.38</v>
      </c>
      <c r="Q3412" s="11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0"/>
        <v>104</v>
      </c>
      <c r="P3413">
        <f t="shared" si="259"/>
        <v>199.17</v>
      </c>
      <c r="Q3413" s="11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0"/>
        <v>100</v>
      </c>
      <c r="P3414">
        <f t="shared" si="259"/>
        <v>115.38</v>
      </c>
      <c r="Q3414" s="11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0"/>
        <v>130</v>
      </c>
      <c r="P3415">
        <f t="shared" si="259"/>
        <v>46.43</v>
      </c>
      <c r="Q3415" s="11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0"/>
        <v>104</v>
      </c>
      <c r="P3416">
        <f t="shared" si="259"/>
        <v>70.569999999999993</v>
      </c>
      <c r="Q3416" s="11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0"/>
        <v>100</v>
      </c>
      <c r="P3417">
        <f t="shared" si="259"/>
        <v>22.22</v>
      </c>
      <c r="Q3417" s="11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0"/>
        <v>120</v>
      </c>
      <c r="P3418">
        <f t="shared" si="259"/>
        <v>159.47</v>
      </c>
      <c r="Q3418" s="11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0"/>
        <v>100</v>
      </c>
      <c r="P3419">
        <f t="shared" si="259"/>
        <v>37.78</v>
      </c>
      <c r="Q3419" s="11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0"/>
        <v>101</v>
      </c>
      <c r="P3420">
        <f t="shared" si="259"/>
        <v>72.05</v>
      </c>
      <c r="Q3420" s="11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0"/>
        <v>107</v>
      </c>
      <c r="P3421">
        <f t="shared" si="259"/>
        <v>63.7</v>
      </c>
      <c r="Q3421" s="11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0"/>
        <v>138</v>
      </c>
      <c r="P3422">
        <f t="shared" si="259"/>
        <v>28.41</v>
      </c>
      <c r="Q3422" s="11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0"/>
        <v>101</v>
      </c>
      <c r="P3423">
        <f t="shared" si="259"/>
        <v>103.21</v>
      </c>
      <c r="Q3423" s="11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0"/>
        <v>109</v>
      </c>
      <c r="P3424">
        <f t="shared" si="259"/>
        <v>71.150000000000006</v>
      </c>
      <c r="Q3424" s="11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0"/>
        <v>140</v>
      </c>
      <c r="P3425">
        <f t="shared" si="259"/>
        <v>35</v>
      </c>
      <c r="Q3425" s="11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0"/>
        <v>104</v>
      </c>
      <c r="P3426">
        <f t="shared" si="259"/>
        <v>81.78</v>
      </c>
      <c r="Q3426" s="11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0"/>
        <v>103</v>
      </c>
      <c r="P3427">
        <f t="shared" si="259"/>
        <v>297.02999999999997</v>
      </c>
      <c r="Q3427" s="11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0"/>
        <v>108</v>
      </c>
      <c r="P3428">
        <f t="shared" si="259"/>
        <v>46.61</v>
      </c>
      <c r="Q3428" s="11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0"/>
        <v>100</v>
      </c>
      <c r="P3429">
        <f t="shared" si="259"/>
        <v>51.72</v>
      </c>
      <c r="Q3429" s="11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0"/>
        <v>103</v>
      </c>
      <c r="P3430">
        <f t="shared" si="259"/>
        <v>40.29</v>
      </c>
      <c r="Q3430" s="11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0"/>
        <v>130</v>
      </c>
      <c r="P3431">
        <f t="shared" si="259"/>
        <v>16.25</v>
      </c>
      <c r="Q3431" s="11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0"/>
        <v>109</v>
      </c>
      <c r="P3432">
        <f t="shared" si="259"/>
        <v>30.15</v>
      </c>
      <c r="Q3432" s="11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0"/>
        <v>100</v>
      </c>
      <c r="P3433">
        <f t="shared" si="259"/>
        <v>95.24</v>
      </c>
      <c r="Q3433" s="11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0"/>
        <v>110</v>
      </c>
      <c r="P3434">
        <f t="shared" si="259"/>
        <v>52.21</v>
      </c>
      <c r="Q3434" s="11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0"/>
        <v>100</v>
      </c>
      <c r="P3435">
        <f t="shared" si="259"/>
        <v>134.15</v>
      </c>
      <c r="Q3435" s="11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0"/>
        <v>106</v>
      </c>
      <c r="P3436">
        <f t="shared" si="259"/>
        <v>62.83</v>
      </c>
      <c r="Q3436" s="11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0"/>
        <v>112</v>
      </c>
      <c r="P3437">
        <f t="shared" si="259"/>
        <v>58.95</v>
      </c>
      <c r="Q3437" s="11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0"/>
        <v>106</v>
      </c>
      <c r="P3438">
        <f t="shared" si="259"/>
        <v>143.11000000000001</v>
      </c>
      <c r="Q3438" s="11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0"/>
        <v>101</v>
      </c>
      <c r="P3439">
        <f t="shared" si="259"/>
        <v>84.17</v>
      </c>
      <c r="Q3439" s="11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0"/>
        <v>104</v>
      </c>
      <c r="P3440">
        <f t="shared" si="259"/>
        <v>186.07</v>
      </c>
      <c r="Q3440" s="11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0"/>
        <v>135</v>
      </c>
      <c r="P3441">
        <f t="shared" si="259"/>
        <v>89.79</v>
      </c>
      <c r="Q3441" s="11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0"/>
        <v>105</v>
      </c>
      <c r="P3442">
        <f t="shared" si="259"/>
        <v>64.16</v>
      </c>
      <c r="Q3442" s="11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0"/>
        <v>103</v>
      </c>
      <c r="P3443">
        <f t="shared" si="259"/>
        <v>59.65</v>
      </c>
      <c r="Q3443" s="11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0"/>
        <v>100</v>
      </c>
      <c r="P3444">
        <f t="shared" si="259"/>
        <v>31.25</v>
      </c>
      <c r="Q3444" s="11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0"/>
        <v>186</v>
      </c>
      <c r="P3445">
        <f t="shared" si="259"/>
        <v>41.22</v>
      </c>
      <c r="Q3445" s="11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0"/>
        <v>289</v>
      </c>
      <c r="P3446">
        <f t="shared" si="259"/>
        <v>43.35</v>
      </c>
      <c r="Q3446" s="11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0"/>
        <v>100</v>
      </c>
      <c r="P3447">
        <f t="shared" si="259"/>
        <v>64.52</v>
      </c>
      <c r="Q3447" s="11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0"/>
        <v>108</v>
      </c>
      <c r="P3448">
        <f t="shared" si="259"/>
        <v>43.28</v>
      </c>
      <c r="Q3448" s="11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0"/>
        <v>108</v>
      </c>
      <c r="P3449">
        <f t="shared" si="259"/>
        <v>77</v>
      </c>
      <c r="Q3449" s="11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0"/>
        <v>110</v>
      </c>
      <c r="P3450">
        <f t="shared" si="259"/>
        <v>51.22</v>
      </c>
      <c r="Q3450" s="11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0"/>
        <v>171</v>
      </c>
      <c r="P3451">
        <f t="shared" si="259"/>
        <v>68.25</v>
      </c>
      <c r="Q3451" s="11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0"/>
        <v>152</v>
      </c>
      <c r="P3452">
        <f t="shared" si="259"/>
        <v>19.489999999999998</v>
      </c>
      <c r="Q3452" s="11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0"/>
        <v>101</v>
      </c>
      <c r="P3453">
        <f t="shared" ref="P3453:P3516" si="263">IFERROR(ROUND(E3453/L3453,2),0)</f>
        <v>41.13</v>
      </c>
      <c r="Q3453" s="11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0"/>
        <v>153</v>
      </c>
      <c r="P3454">
        <f t="shared" si="263"/>
        <v>41.41</v>
      </c>
      <c r="Q3454" s="11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0"/>
        <v>128</v>
      </c>
      <c r="P3455">
        <f t="shared" si="263"/>
        <v>27.5</v>
      </c>
      <c r="Q3455" s="11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0"/>
        <v>101</v>
      </c>
      <c r="P3456">
        <f t="shared" si="263"/>
        <v>33.57</v>
      </c>
      <c r="Q3456" s="11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0"/>
        <v>101</v>
      </c>
      <c r="P3457">
        <f t="shared" si="263"/>
        <v>145.87</v>
      </c>
      <c r="Q3457" s="11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0"/>
        <v>191</v>
      </c>
      <c r="P3458">
        <f t="shared" si="263"/>
        <v>358.69</v>
      </c>
      <c r="Q3458" s="11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4">ROUND(E3459/D3459*100,0)</f>
        <v>140</v>
      </c>
      <c r="P3459">
        <f t="shared" si="263"/>
        <v>50.98</v>
      </c>
      <c r="Q3459" s="11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4"/>
        <v>124</v>
      </c>
      <c r="P3460">
        <f t="shared" si="263"/>
        <v>45.04</v>
      </c>
      <c r="Q3460" s="11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4"/>
        <v>126</v>
      </c>
      <c r="P3461">
        <f t="shared" si="263"/>
        <v>17.53</v>
      </c>
      <c r="Q3461" s="11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4"/>
        <v>190</v>
      </c>
      <c r="P3462">
        <f t="shared" si="263"/>
        <v>50</v>
      </c>
      <c r="Q3462" s="11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4"/>
        <v>139</v>
      </c>
      <c r="P3463">
        <f t="shared" si="263"/>
        <v>57.92</v>
      </c>
      <c r="Q3463" s="11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4"/>
        <v>202</v>
      </c>
      <c r="P3464">
        <f t="shared" si="263"/>
        <v>29.71</v>
      </c>
      <c r="Q3464" s="11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4"/>
        <v>103</v>
      </c>
      <c r="P3465">
        <f t="shared" si="263"/>
        <v>90.68</v>
      </c>
      <c r="Q3465" s="11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4"/>
        <v>102</v>
      </c>
      <c r="P3466">
        <f t="shared" si="263"/>
        <v>55.01</v>
      </c>
      <c r="Q3466" s="11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4"/>
        <v>103</v>
      </c>
      <c r="P3467">
        <f t="shared" si="263"/>
        <v>57.22</v>
      </c>
      <c r="Q3467" s="11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4"/>
        <v>127</v>
      </c>
      <c r="P3468">
        <f t="shared" si="263"/>
        <v>72.95</v>
      </c>
      <c r="Q3468" s="11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4"/>
        <v>101</v>
      </c>
      <c r="P3469">
        <f t="shared" si="263"/>
        <v>64.47</v>
      </c>
      <c r="Q3469" s="11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4"/>
        <v>122</v>
      </c>
      <c r="P3470">
        <f t="shared" si="263"/>
        <v>716.35</v>
      </c>
      <c r="Q3470" s="11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4"/>
        <v>113</v>
      </c>
      <c r="P3471">
        <f t="shared" si="263"/>
        <v>50.4</v>
      </c>
      <c r="Q3471" s="11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4"/>
        <v>150</v>
      </c>
      <c r="P3472">
        <f t="shared" si="263"/>
        <v>41.67</v>
      </c>
      <c r="Q3472" s="11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4"/>
        <v>215</v>
      </c>
      <c r="P3473">
        <f t="shared" si="263"/>
        <v>35.770000000000003</v>
      </c>
      <c r="Q3473" s="11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4"/>
        <v>102</v>
      </c>
      <c r="P3474">
        <f t="shared" si="263"/>
        <v>88.74</v>
      </c>
      <c r="Q3474" s="11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4"/>
        <v>100</v>
      </c>
      <c r="P3475">
        <f t="shared" si="263"/>
        <v>148.47999999999999</v>
      </c>
      <c r="Q3475" s="11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4"/>
        <v>101</v>
      </c>
      <c r="P3476">
        <f t="shared" si="263"/>
        <v>51.79</v>
      </c>
      <c r="Q3476" s="11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4"/>
        <v>113</v>
      </c>
      <c r="P3477">
        <f t="shared" si="263"/>
        <v>20</v>
      </c>
      <c r="Q3477" s="11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4"/>
        <v>104</v>
      </c>
      <c r="P3478">
        <f t="shared" si="263"/>
        <v>52</v>
      </c>
      <c r="Q3478" s="11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4"/>
        <v>115</v>
      </c>
      <c r="P3479">
        <f t="shared" si="263"/>
        <v>53.23</v>
      </c>
      <c r="Q3479" s="11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4"/>
        <v>113</v>
      </c>
      <c r="P3480">
        <f t="shared" si="263"/>
        <v>39.6</v>
      </c>
      <c r="Q3480" s="11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4"/>
        <v>128</v>
      </c>
      <c r="P3481">
        <f t="shared" si="263"/>
        <v>34.25</v>
      </c>
      <c r="Q3481" s="11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4"/>
        <v>143</v>
      </c>
      <c r="P3482">
        <f t="shared" si="263"/>
        <v>164.62</v>
      </c>
      <c r="Q3482" s="11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4"/>
        <v>119</v>
      </c>
      <c r="P3483">
        <f t="shared" si="263"/>
        <v>125.05</v>
      </c>
      <c r="Q3483" s="11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4"/>
        <v>138</v>
      </c>
      <c r="P3484">
        <f t="shared" si="263"/>
        <v>51.88</v>
      </c>
      <c r="Q3484" s="11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4"/>
        <v>160</v>
      </c>
      <c r="P3485">
        <f t="shared" si="263"/>
        <v>40.29</v>
      </c>
      <c r="Q3485" s="11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4"/>
        <v>114</v>
      </c>
      <c r="P3486">
        <f t="shared" si="263"/>
        <v>64.91</v>
      </c>
      <c r="Q3486" s="11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4"/>
        <v>101</v>
      </c>
      <c r="P3487">
        <f t="shared" si="263"/>
        <v>55.33</v>
      </c>
      <c r="Q3487" s="11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4"/>
        <v>155</v>
      </c>
      <c r="P3488">
        <f t="shared" si="263"/>
        <v>83.14</v>
      </c>
      <c r="Q3488" s="11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4"/>
        <v>128</v>
      </c>
      <c r="P3489">
        <f t="shared" si="263"/>
        <v>38.71</v>
      </c>
      <c r="Q3489" s="11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4"/>
        <v>121</v>
      </c>
      <c r="P3490">
        <f t="shared" si="263"/>
        <v>125.38</v>
      </c>
      <c r="Q3490" s="11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4"/>
        <v>113</v>
      </c>
      <c r="P3491">
        <f t="shared" si="263"/>
        <v>78.260000000000005</v>
      </c>
      <c r="Q3491" s="11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4"/>
        <v>128</v>
      </c>
      <c r="P3492">
        <f t="shared" si="263"/>
        <v>47.22</v>
      </c>
      <c r="Q3492" s="11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4"/>
        <v>158</v>
      </c>
      <c r="P3493">
        <f t="shared" si="263"/>
        <v>79.099999999999994</v>
      </c>
      <c r="Q3493" s="11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4"/>
        <v>105</v>
      </c>
      <c r="P3494">
        <f t="shared" si="263"/>
        <v>114.29</v>
      </c>
      <c r="Q3494" s="11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4"/>
        <v>100</v>
      </c>
      <c r="P3495">
        <f t="shared" si="263"/>
        <v>51.72</v>
      </c>
      <c r="Q3495" s="11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4"/>
        <v>100</v>
      </c>
      <c r="P3496">
        <f t="shared" si="263"/>
        <v>30.77</v>
      </c>
      <c r="Q3496" s="11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4"/>
        <v>107</v>
      </c>
      <c r="P3497">
        <f t="shared" si="263"/>
        <v>74.209999999999994</v>
      </c>
      <c r="Q3497" s="11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4"/>
        <v>124</v>
      </c>
      <c r="P3498">
        <f t="shared" si="263"/>
        <v>47.85</v>
      </c>
      <c r="Q3498" s="11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4"/>
        <v>109</v>
      </c>
      <c r="P3499">
        <f t="shared" si="263"/>
        <v>34.409999999999997</v>
      </c>
      <c r="Q3499" s="11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4"/>
        <v>102</v>
      </c>
      <c r="P3500">
        <f t="shared" si="263"/>
        <v>40.24</v>
      </c>
      <c r="Q3500" s="11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4"/>
        <v>106</v>
      </c>
      <c r="P3501">
        <f t="shared" si="263"/>
        <v>60.29</v>
      </c>
      <c r="Q3501" s="11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4"/>
        <v>106</v>
      </c>
      <c r="P3502">
        <f t="shared" si="263"/>
        <v>25.31</v>
      </c>
      <c r="Q3502" s="11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4"/>
        <v>101</v>
      </c>
      <c r="P3503">
        <f t="shared" si="263"/>
        <v>35.950000000000003</v>
      </c>
      <c r="Q3503" s="11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4"/>
        <v>105</v>
      </c>
      <c r="P3504">
        <f t="shared" si="263"/>
        <v>136</v>
      </c>
      <c r="Q3504" s="11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4"/>
        <v>108</v>
      </c>
      <c r="P3505">
        <f t="shared" si="263"/>
        <v>70.760000000000005</v>
      </c>
      <c r="Q3505" s="11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4"/>
        <v>100</v>
      </c>
      <c r="P3506">
        <f t="shared" si="263"/>
        <v>125</v>
      </c>
      <c r="Q3506" s="11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4"/>
        <v>104</v>
      </c>
      <c r="P3507">
        <f t="shared" si="263"/>
        <v>66.510000000000005</v>
      </c>
      <c r="Q3507" s="11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4"/>
        <v>102</v>
      </c>
      <c r="P3508">
        <f t="shared" si="263"/>
        <v>105</v>
      </c>
      <c r="Q3508" s="11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4"/>
        <v>104</v>
      </c>
      <c r="P3509">
        <f t="shared" si="263"/>
        <v>145</v>
      </c>
      <c r="Q3509" s="11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4"/>
        <v>180</v>
      </c>
      <c r="P3510">
        <f t="shared" si="263"/>
        <v>12</v>
      </c>
      <c r="Q3510" s="11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4"/>
        <v>106</v>
      </c>
      <c r="P3511">
        <f t="shared" si="263"/>
        <v>96.67</v>
      </c>
      <c r="Q3511" s="11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4"/>
        <v>101</v>
      </c>
      <c r="P3512">
        <f t="shared" si="263"/>
        <v>60.33</v>
      </c>
      <c r="Q3512" s="11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4"/>
        <v>101</v>
      </c>
      <c r="P3513">
        <f t="shared" si="263"/>
        <v>79.89</v>
      </c>
      <c r="Q3513" s="11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4"/>
        <v>100</v>
      </c>
      <c r="P3514">
        <f t="shared" si="263"/>
        <v>58.82</v>
      </c>
      <c r="Q3514" s="11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4"/>
        <v>118</v>
      </c>
      <c r="P3515">
        <f t="shared" si="263"/>
        <v>75.34</v>
      </c>
      <c r="Q3515" s="11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4"/>
        <v>110</v>
      </c>
      <c r="P3516">
        <f t="shared" si="263"/>
        <v>55</v>
      </c>
      <c r="Q3516" s="11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4"/>
        <v>103</v>
      </c>
      <c r="P3517">
        <f t="shared" ref="P3517:P3580" si="267">IFERROR(ROUND(E3517/L3517,2),0)</f>
        <v>66.959999999999994</v>
      </c>
      <c r="Q3517" s="11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4"/>
        <v>100</v>
      </c>
      <c r="P3518">
        <f t="shared" si="267"/>
        <v>227.27</v>
      </c>
      <c r="Q3518" s="11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4"/>
        <v>100</v>
      </c>
      <c r="P3519">
        <f t="shared" si="267"/>
        <v>307.69</v>
      </c>
      <c r="Q3519" s="11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4"/>
        <v>110</v>
      </c>
      <c r="P3520">
        <f t="shared" si="267"/>
        <v>50.02</v>
      </c>
      <c r="Q3520" s="11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4"/>
        <v>101</v>
      </c>
      <c r="P3521">
        <f t="shared" si="267"/>
        <v>72.39</v>
      </c>
      <c r="Q3521" s="11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4"/>
        <v>101</v>
      </c>
      <c r="P3522">
        <f t="shared" si="267"/>
        <v>95.95</v>
      </c>
      <c r="Q3522" s="11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8">ROUND(E3523/D3523*100,0)</f>
        <v>169</v>
      </c>
      <c r="P3523">
        <f t="shared" si="267"/>
        <v>45.62</v>
      </c>
      <c r="Q3523" s="11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8"/>
        <v>100</v>
      </c>
      <c r="P3524">
        <f t="shared" si="267"/>
        <v>41.03</v>
      </c>
      <c r="Q3524" s="11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8"/>
        <v>114</v>
      </c>
      <c r="P3525">
        <f t="shared" si="267"/>
        <v>56.83</v>
      </c>
      <c r="Q3525" s="11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8"/>
        <v>102</v>
      </c>
      <c r="P3526">
        <f t="shared" si="267"/>
        <v>137.24</v>
      </c>
      <c r="Q3526" s="11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8"/>
        <v>106</v>
      </c>
      <c r="P3527">
        <f t="shared" si="267"/>
        <v>75.709999999999994</v>
      </c>
      <c r="Q3527" s="11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8"/>
        <v>102</v>
      </c>
      <c r="P3528">
        <f t="shared" si="267"/>
        <v>99</v>
      </c>
      <c r="Q3528" s="11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8"/>
        <v>117</v>
      </c>
      <c r="P3529">
        <f t="shared" si="267"/>
        <v>81.569999999999993</v>
      </c>
      <c r="Q3529" s="11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8"/>
        <v>101</v>
      </c>
      <c r="P3530">
        <f t="shared" si="267"/>
        <v>45.11</v>
      </c>
      <c r="Q3530" s="11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8"/>
        <v>132</v>
      </c>
      <c r="P3531">
        <f t="shared" si="267"/>
        <v>36.67</v>
      </c>
      <c r="Q3531" s="11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8"/>
        <v>100</v>
      </c>
      <c r="P3532">
        <f t="shared" si="267"/>
        <v>125</v>
      </c>
      <c r="Q3532" s="11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8"/>
        <v>128</v>
      </c>
      <c r="P3533">
        <f t="shared" si="267"/>
        <v>49.23</v>
      </c>
      <c r="Q3533" s="11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8"/>
        <v>119</v>
      </c>
      <c r="P3534">
        <f t="shared" si="267"/>
        <v>42.3</v>
      </c>
      <c r="Q3534" s="11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8"/>
        <v>126</v>
      </c>
      <c r="P3535">
        <f t="shared" si="267"/>
        <v>78.88</v>
      </c>
      <c r="Q3535" s="11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8"/>
        <v>156</v>
      </c>
      <c r="P3536">
        <f t="shared" si="267"/>
        <v>38.28</v>
      </c>
      <c r="Q3536" s="11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8"/>
        <v>103</v>
      </c>
      <c r="P3537">
        <f t="shared" si="267"/>
        <v>44.85</v>
      </c>
      <c r="Q3537" s="11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8"/>
        <v>153</v>
      </c>
      <c r="P3538">
        <f t="shared" si="267"/>
        <v>13.53</v>
      </c>
      <c r="Q3538" s="11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8"/>
        <v>180</v>
      </c>
      <c r="P3539">
        <f t="shared" si="267"/>
        <v>43.5</v>
      </c>
      <c r="Q3539" s="11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8"/>
        <v>128</v>
      </c>
      <c r="P3540">
        <f t="shared" si="267"/>
        <v>30.95</v>
      </c>
      <c r="Q3540" s="11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8"/>
        <v>120</v>
      </c>
      <c r="P3541">
        <f t="shared" si="267"/>
        <v>55.23</v>
      </c>
      <c r="Q3541" s="11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8"/>
        <v>123</v>
      </c>
      <c r="P3542">
        <f t="shared" si="267"/>
        <v>46.13</v>
      </c>
      <c r="Q3542" s="11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8"/>
        <v>105</v>
      </c>
      <c r="P3543">
        <f t="shared" si="267"/>
        <v>39.380000000000003</v>
      </c>
      <c r="Q3543" s="11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8"/>
        <v>102</v>
      </c>
      <c r="P3544">
        <f t="shared" si="267"/>
        <v>66.150000000000006</v>
      </c>
      <c r="Q3544" s="11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8"/>
        <v>105</v>
      </c>
      <c r="P3545">
        <f t="shared" si="267"/>
        <v>54.14</v>
      </c>
      <c r="Q3545" s="11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8"/>
        <v>100</v>
      </c>
      <c r="P3546">
        <f t="shared" si="267"/>
        <v>104.17</v>
      </c>
      <c r="Q3546" s="11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8"/>
        <v>100</v>
      </c>
      <c r="P3547">
        <f t="shared" si="267"/>
        <v>31.38</v>
      </c>
      <c r="Q3547" s="11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8"/>
        <v>102</v>
      </c>
      <c r="P3548">
        <f t="shared" si="267"/>
        <v>59.21</v>
      </c>
      <c r="Q3548" s="11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8"/>
        <v>114</v>
      </c>
      <c r="P3549">
        <f t="shared" si="267"/>
        <v>119.18</v>
      </c>
      <c r="Q3549" s="11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8"/>
        <v>102</v>
      </c>
      <c r="P3550">
        <f t="shared" si="267"/>
        <v>164.62</v>
      </c>
      <c r="Q3550" s="11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8"/>
        <v>102</v>
      </c>
      <c r="P3551">
        <f t="shared" si="267"/>
        <v>24.29</v>
      </c>
      <c r="Q3551" s="11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8"/>
        <v>105</v>
      </c>
      <c r="P3552">
        <f t="shared" si="267"/>
        <v>40.94</v>
      </c>
      <c r="Q3552" s="11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8"/>
        <v>102</v>
      </c>
      <c r="P3553">
        <f t="shared" si="267"/>
        <v>61.1</v>
      </c>
      <c r="Q3553" s="11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8"/>
        <v>100</v>
      </c>
      <c r="P3554">
        <f t="shared" si="267"/>
        <v>38.65</v>
      </c>
      <c r="Q3554" s="11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8"/>
        <v>106</v>
      </c>
      <c r="P3555">
        <f t="shared" si="267"/>
        <v>56.2</v>
      </c>
      <c r="Q3555" s="11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8"/>
        <v>113</v>
      </c>
      <c r="P3556">
        <f t="shared" si="267"/>
        <v>107</v>
      </c>
      <c r="Q3556" s="11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8"/>
        <v>100</v>
      </c>
      <c r="P3557">
        <f t="shared" si="267"/>
        <v>171.43</v>
      </c>
      <c r="Q3557" s="11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8"/>
        <v>100</v>
      </c>
      <c r="P3558">
        <f t="shared" si="267"/>
        <v>110.5</v>
      </c>
      <c r="Q3558" s="11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8"/>
        <v>100</v>
      </c>
      <c r="P3559">
        <f t="shared" si="267"/>
        <v>179.28</v>
      </c>
      <c r="Q3559" s="11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8"/>
        <v>144</v>
      </c>
      <c r="P3560">
        <f t="shared" si="267"/>
        <v>22.91</v>
      </c>
      <c r="Q3560" s="11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8"/>
        <v>104</v>
      </c>
      <c r="P3561">
        <f t="shared" si="267"/>
        <v>43.13</v>
      </c>
      <c r="Q3561" s="11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8"/>
        <v>108</v>
      </c>
      <c r="P3562">
        <f t="shared" si="267"/>
        <v>46.89</v>
      </c>
      <c r="Q3562" s="11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8"/>
        <v>102</v>
      </c>
      <c r="P3563">
        <f t="shared" si="267"/>
        <v>47.41</v>
      </c>
      <c r="Q3563" s="11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8"/>
        <v>149</v>
      </c>
      <c r="P3564">
        <f t="shared" si="267"/>
        <v>15.13</v>
      </c>
      <c r="Q3564" s="11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8"/>
        <v>105</v>
      </c>
      <c r="P3565">
        <f t="shared" si="267"/>
        <v>21.1</v>
      </c>
      <c r="Q3565" s="11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8"/>
        <v>101</v>
      </c>
      <c r="P3566">
        <f t="shared" si="267"/>
        <v>59.12</v>
      </c>
      <c r="Q3566" s="11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8"/>
        <v>131</v>
      </c>
      <c r="P3567">
        <f t="shared" si="267"/>
        <v>97.92</v>
      </c>
      <c r="Q3567" s="11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8"/>
        <v>105</v>
      </c>
      <c r="P3568">
        <f t="shared" si="267"/>
        <v>55.13</v>
      </c>
      <c r="Q3568" s="11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8"/>
        <v>109</v>
      </c>
      <c r="P3569">
        <f t="shared" si="267"/>
        <v>26.54</v>
      </c>
      <c r="Q3569" s="11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8"/>
        <v>111</v>
      </c>
      <c r="P3570">
        <f t="shared" si="267"/>
        <v>58.42</v>
      </c>
      <c r="Q3570" s="11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8"/>
        <v>100</v>
      </c>
      <c r="P3571">
        <f t="shared" si="267"/>
        <v>122.54</v>
      </c>
      <c r="Q3571" s="11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8"/>
        <v>114</v>
      </c>
      <c r="P3572">
        <f t="shared" si="267"/>
        <v>87.96</v>
      </c>
      <c r="Q3572" s="11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8"/>
        <v>122</v>
      </c>
      <c r="P3573">
        <f t="shared" si="267"/>
        <v>73.239999999999995</v>
      </c>
      <c r="Q3573" s="11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8"/>
        <v>100</v>
      </c>
      <c r="P3574">
        <f t="shared" si="267"/>
        <v>55.56</v>
      </c>
      <c r="Q3574" s="11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8"/>
        <v>103</v>
      </c>
      <c r="P3575">
        <f t="shared" si="267"/>
        <v>39.54</v>
      </c>
      <c r="Q3575" s="11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8"/>
        <v>106</v>
      </c>
      <c r="P3576">
        <f t="shared" si="267"/>
        <v>136.78</v>
      </c>
      <c r="Q3576" s="11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8"/>
        <v>101</v>
      </c>
      <c r="P3577">
        <f t="shared" si="267"/>
        <v>99.34</v>
      </c>
      <c r="Q3577" s="11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8"/>
        <v>100</v>
      </c>
      <c r="P3578">
        <f t="shared" si="267"/>
        <v>20</v>
      </c>
      <c r="Q3578" s="11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8"/>
        <v>130</v>
      </c>
      <c r="P3579">
        <f t="shared" si="267"/>
        <v>28.89</v>
      </c>
      <c r="Q3579" s="11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8"/>
        <v>100</v>
      </c>
      <c r="P3580">
        <f t="shared" si="267"/>
        <v>40.549999999999997</v>
      </c>
      <c r="Q3580" s="11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8"/>
        <v>100</v>
      </c>
      <c r="P3581">
        <f t="shared" ref="P3581:P3644" si="271">IFERROR(ROUND(E3581/L3581,2),0)</f>
        <v>35.71</v>
      </c>
      <c r="Q3581" s="11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8"/>
        <v>114</v>
      </c>
      <c r="P3582">
        <f t="shared" si="271"/>
        <v>37.96</v>
      </c>
      <c r="Q3582" s="11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8"/>
        <v>100</v>
      </c>
      <c r="P3583">
        <f t="shared" si="271"/>
        <v>33.33</v>
      </c>
      <c r="Q3583" s="11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8"/>
        <v>287</v>
      </c>
      <c r="P3584">
        <f t="shared" si="271"/>
        <v>58.57</v>
      </c>
      <c r="Q3584" s="11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8"/>
        <v>109</v>
      </c>
      <c r="P3585">
        <f t="shared" si="271"/>
        <v>135.63</v>
      </c>
      <c r="Q3585" s="11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8"/>
        <v>116</v>
      </c>
      <c r="P3586">
        <f t="shared" si="271"/>
        <v>30.94</v>
      </c>
      <c r="Q3586" s="11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2">ROUND(E3587/D3587*100,0)</f>
        <v>119</v>
      </c>
      <c r="P3587">
        <f t="shared" si="271"/>
        <v>176.09</v>
      </c>
      <c r="Q3587" s="11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2"/>
        <v>109</v>
      </c>
      <c r="P3588">
        <f t="shared" si="271"/>
        <v>151.97999999999999</v>
      </c>
      <c r="Q3588" s="11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2"/>
        <v>127</v>
      </c>
      <c r="P3589">
        <f t="shared" si="271"/>
        <v>22.61</v>
      </c>
      <c r="Q3589" s="11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2"/>
        <v>101</v>
      </c>
      <c r="P3590">
        <f t="shared" si="271"/>
        <v>18.27</v>
      </c>
      <c r="Q3590" s="11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2"/>
        <v>128</v>
      </c>
      <c r="P3591">
        <f t="shared" si="271"/>
        <v>82.26</v>
      </c>
      <c r="Q3591" s="11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2"/>
        <v>100</v>
      </c>
      <c r="P3592">
        <f t="shared" si="271"/>
        <v>68.53</v>
      </c>
      <c r="Q3592" s="11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2"/>
        <v>175</v>
      </c>
      <c r="P3593">
        <f t="shared" si="271"/>
        <v>68.06</v>
      </c>
      <c r="Q3593" s="11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2"/>
        <v>127</v>
      </c>
      <c r="P3594">
        <f t="shared" si="271"/>
        <v>72.709999999999994</v>
      </c>
      <c r="Q3594" s="11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2"/>
        <v>111</v>
      </c>
      <c r="P3595">
        <f t="shared" si="271"/>
        <v>77.19</v>
      </c>
      <c r="Q3595" s="11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2"/>
        <v>126</v>
      </c>
      <c r="P3596">
        <f t="shared" si="271"/>
        <v>55.97</v>
      </c>
      <c r="Q3596" s="11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2"/>
        <v>119</v>
      </c>
      <c r="P3597">
        <f t="shared" si="271"/>
        <v>49.69</v>
      </c>
      <c r="Q3597" s="11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2"/>
        <v>108</v>
      </c>
      <c r="P3598">
        <f t="shared" si="271"/>
        <v>79</v>
      </c>
      <c r="Q3598" s="11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2"/>
        <v>103</v>
      </c>
      <c r="P3599">
        <f t="shared" si="271"/>
        <v>77.73</v>
      </c>
      <c r="Q3599" s="11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2"/>
        <v>110</v>
      </c>
      <c r="P3600">
        <f t="shared" si="271"/>
        <v>40.78</v>
      </c>
      <c r="Q3600" s="11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2"/>
        <v>202</v>
      </c>
      <c r="P3601">
        <f t="shared" si="271"/>
        <v>59.41</v>
      </c>
      <c r="Q3601" s="11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2"/>
        <v>130</v>
      </c>
      <c r="P3602">
        <f t="shared" si="271"/>
        <v>3.25</v>
      </c>
      <c r="Q3602" s="11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2"/>
        <v>104</v>
      </c>
      <c r="P3603">
        <f t="shared" si="271"/>
        <v>39.380000000000003</v>
      </c>
      <c r="Q3603" s="11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2"/>
        <v>100</v>
      </c>
      <c r="P3604">
        <f t="shared" si="271"/>
        <v>81.67</v>
      </c>
      <c r="Q3604" s="11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2"/>
        <v>171</v>
      </c>
      <c r="P3605">
        <f t="shared" si="271"/>
        <v>44.91</v>
      </c>
      <c r="Q3605" s="11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2"/>
        <v>113</v>
      </c>
      <c r="P3606">
        <f t="shared" si="271"/>
        <v>49.06</v>
      </c>
      <c r="Q3606" s="11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2"/>
        <v>184</v>
      </c>
      <c r="P3607">
        <f t="shared" si="271"/>
        <v>30.67</v>
      </c>
      <c r="Q3607" s="11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2"/>
        <v>130</v>
      </c>
      <c r="P3608">
        <f t="shared" si="271"/>
        <v>61.06</v>
      </c>
      <c r="Q3608" s="11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2"/>
        <v>105</v>
      </c>
      <c r="P3609">
        <f t="shared" si="271"/>
        <v>29</v>
      </c>
      <c r="Q3609" s="11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2"/>
        <v>100</v>
      </c>
      <c r="P3610">
        <f t="shared" si="271"/>
        <v>29.63</v>
      </c>
      <c r="Q3610" s="11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2"/>
        <v>153</v>
      </c>
      <c r="P3611">
        <f t="shared" si="271"/>
        <v>143.1</v>
      </c>
      <c r="Q3611" s="11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2"/>
        <v>162</v>
      </c>
      <c r="P3612">
        <f t="shared" si="271"/>
        <v>52.35</v>
      </c>
      <c r="Q3612" s="11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2"/>
        <v>136</v>
      </c>
      <c r="P3613">
        <f t="shared" si="271"/>
        <v>66.67</v>
      </c>
      <c r="Q3613" s="11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2"/>
        <v>144</v>
      </c>
      <c r="P3614">
        <f t="shared" si="271"/>
        <v>126.67</v>
      </c>
      <c r="Q3614" s="11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2"/>
        <v>100</v>
      </c>
      <c r="P3615">
        <f t="shared" si="271"/>
        <v>62.5</v>
      </c>
      <c r="Q3615" s="11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2"/>
        <v>101</v>
      </c>
      <c r="P3616">
        <f t="shared" si="271"/>
        <v>35.49</v>
      </c>
      <c r="Q3616" s="11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2"/>
        <v>107</v>
      </c>
      <c r="P3617">
        <f t="shared" si="271"/>
        <v>37.08</v>
      </c>
      <c r="Q3617" s="11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2"/>
        <v>125</v>
      </c>
      <c r="P3618">
        <f t="shared" si="271"/>
        <v>69.33</v>
      </c>
      <c r="Q3618" s="11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2"/>
        <v>119</v>
      </c>
      <c r="P3619">
        <f t="shared" si="271"/>
        <v>17.25</v>
      </c>
      <c r="Q3619" s="11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2"/>
        <v>101</v>
      </c>
      <c r="P3620">
        <f t="shared" si="271"/>
        <v>36.07</v>
      </c>
      <c r="Q3620" s="11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2"/>
        <v>113</v>
      </c>
      <c r="P3621">
        <f t="shared" si="271"/>
        <v>66.47</v>
      </c>
      <c r="Q3621" s="11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2"/>
        <v>105</v>
      </c>
      <c r="P3622">
        <f t="shared" si="271"/>
        <v>56.07</v>
      </c>
      <c r="Q3622" s="11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2"/>
        <v>110</v>
      </c>
      <c r="P3623">
        <f t="shared" si="271"/>
        <v>47.03</v>
      </c>
      <c r="Q3623" s="11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2"/>
        <v>100</v>
      </c>
      <c r="P3624">
        <f t="shared" si="271"/>
        <v>47.67</v>
      </c>
      <c r="Q3624" s="11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2"/>
        <v>120</v>
      </c>
      <c r="P3625">
        <f t="shared" si="271"/>
        <v>88.24</v>
      </c>
      <c r="Q3625" s="11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2"/>
        <v>105</v>
      </c>
      <c r="P3626">
        <f t="shared" si="271"/>
        <v>80.72</v>
      </c>
      <c r="Q3626" s="11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2"/>
        <v>103</v>
      </c>
      <c r="P3627">
        <f t="shared" si="271"/>
        <v>39.49</v>
      </c>
      <c r="Q3627" s="11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2"/>
        <v>102</v>
      </c>
      <c r="P3628">
        <f t="shared" si="271"/>
        <v>84.85</v>
      </c>
      <c r="Q3628" s="11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2"/>
        <v>100</v>
      </c>
      <c r="P3629">
        <f t="shared" si="271"/>
        <v>68.97</v>
      </c>
      <c r="Q3629" s="11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2"/>
        <v>0</v>
      </c>
      <c r="P3630">
        <f t="shared" si="271"/>
        <v>0</v>
      </c>
      <c r="Q3630" s="11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2"/>
        <v>0</v>
      </c>
      <c r="P3631">
        <f t="shared" si="271"/>
        <v>1</v>
      </c>
      <c r="Q3631" s="11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2"/>
        <v>0</v>
      </c>
      <c r="P3632">
        <f t="shared" si="271"/>
        <v>1</v>
      </c>
      <c r="Q3632" s="11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YEAR(S710)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2"/>
        <v>51</v>
      </c>
      <c r="P3633">
        <f t="shared" si="271"/>
        <v>147.88</v>
      </c>
      <c r="Q3633" s="11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2"/>
        <v>20</v>
      </c>
      <c r="P3634">
        <f t="shared" si="271"/>
        <v>100</v>
      </c>
      <c r="Q3634" s="11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YEAR(S712)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2"/>
        <v>35</v>
      </c>
      <c r="P3635">
        <f t="shared" si="271"/>
        <v>56.84</v>
      </c>
      <c r="Q3635" s="11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2"/>
        <v>4</v>
      </c>
      <c r="P3636">
        <f t="shared" si="271"/>
        <v>176.94</v>
      </c>
      <c r="Q3636" s="11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2"/>
        <v>36</v>
      </c>
      <c r="P3637">
        <f t="shared" si="271"/>
        <v>127.6</v>
      </c>
      <c r="Q3637" s="11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2"/>
        <v>0</v>
      </c>
      <c r="P3638">
        <f t="shared" si="271"/>
        <v>0</v>
      </c>
      <c r="Q3638" s="11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2"/>
        <v>31</v>
      </c>
      <c r="P3639">
        <f t="shared" si="271"/>
        <v>66.14</v>
      </c>
      <c r="Q3639" s="11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2"/>
        <v>7</v>
      </c>
      <c r="P3640">
        <f t="shared" si="271"/>
        <v>108</v>
      </c>
      <c r="Q3640" s="11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2"/>
        <v>0</v>
      </c>
      <c r="P3641">
        <f t="shared" si="271"/>
        <v>1</v>
      </c>
      <c r="Q3641" s="11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2"/>
        <v>6</v>
      </c>
      <c r="P3642">
        <f t="shared" si="271"/>
        <v>18.329999999999998</v>
      </c>
      <c r="Q3642" s="11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2"/>
        <v>0</v>
      </c>
      <c r="P3643">
        <f t="shared" si="271"/>
        <v>0</v>
      </c>
      <c r="Q3643" s="11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2"/>
        <v>2</v>
      </c>
      <c r="P3644">
        <f t="shared" si="271"/>
        <v>7.5</v>
      </c>
      <c r="Q3644" s="11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2"/>
        <v>0</v>
      </c>
      <c r="P3645">
        <f t="shared" ref="P3645:P3708" si="275">IFERROR(ROUND(E3645/L3645,2),0)</f>
        <v>0</v>
      </c>
      <c r="Q3645" s="11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2"/>
        <v>16</v>
      </c>
      <c r="P3646">
        <f t="shared" si="275"/>
        <v>68.42</v>
      </c>
      <c r="Q3646" s="11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2"/>
        <v>0</v>
      </c>
      <c r="P3647">
        <f t="shared" si="275"/>
        <v>1</v>
      </c>
      <c r="Q3647" s="11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2"/>
        <v>5</v>
      </c>
      <c r="P3648">
        <f t="shared" si="275"/>
        <v>60.13</v>
      </c>
      <c r="Q3648" s="11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2"/>
        <v>6</v>
      </c>
      <c r="P3649">
        <f t="shared" si="275"/>
        <v>15</v>
      </c>
      <c r="Q3649" s="11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YEAR(S727)</f>
        <v>2015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2"/>
        <v>100</v>
      </c>
      <c r="P3650">
        <f t="shared" si="275"/>
        <v>550.04</v>
      </c>
      <c r="Q3650" s="11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6">ROUND(E3651/D3651*100,0)</f>
        <v>104</v>
      </c>
      <c r="P3651">
        <f t="shared" si="275"/>
        <v>97.5</v>
      </c>
      <c r="Q3651" s="11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6"/>
        <v>100</v>
      </c>
      <c r="P3652">
        <f t="shared" si="275"/>
        <v>29.41</v>
      </c>
      <c r="Q3652" s="11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6"/>
        <v>104</v>
      </c>
      <c r="P3653">
        <f t="shared" si="275"/>
        <v>57.78</v>
      </c>
      <c r="Q3653" s="11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6"/>
        <v>251</v>
      </c>
      <c r="P3654">
        <f t="shared" si="275"/>
        <v>44.24</v>
      </c>
      <c r="Q3654" s="11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6"/>
        <v>101</v>
      </c>
      <c r="P3655">
        <f t="shared" si="275"/>
        <v>60.91</v>
      </c>
      <c r="Q3655" s="11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6"/>
        <v>174</v>
      </c>
      <c r="P3656">
        <f t="shared" si="275"/>
        <v>68.84</v>
      </c>
      <c r="Q3656" s="11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6"/>
        <v>116</v>
      </c>
      <c r="P3657">
        <f t="shared" si="275"/>
        <v>73.58</v>
      </c>
      <c r="Q3657" s="11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6"/>
        <v>106</v>
      </c>
      <c r="P3658">
        <f t="shared" si="275"/>
        <v>115.02</v>
      </c>
      <c r="Q3658" s="11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6"/>
        <v>111</v>
      </c>
      <c r="P3659">
        <f t="shared" si="275"/>
        <v>110.75</v>
      </c>
      <c r="Q3659" s="11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6"/>
        <v>101</v>
      </c>
      <c r="P3660">
        <f t="shared" si="275"/>
        <v>75.5</v>
      </c>
      <c r="Q3660" s="11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6"/>
        <v>102</v>
      </c>
      <c r="P3661">
        <f t="shared" si="275"/>
        <v>235.46</v>
      </c>
      <c r="Q3661" s="11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6"/>
        <v>100</v>
      </c>
      <c r="P3662">
        <f t="shared" si="275"/>
        <v>11.36</v>
      </c>
      <c r="Q3662" s="11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6"/>
        <v>111</v>
      </c>
      <c r="P3663">
        <f t="shared" si="275"/>
        <v>92.5</v>
      </c>
      <c r="Q3663" s="11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6"/>
        <v>101</v>
      </c>
      <c r="P3664">
        <f t="shared" si="275"/>
        <v>202.85</v>
      </c>
      <c r="Q3664" s="11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6"/>
        <v>104</v>
      </c>
      <c r="P3665">
        <f t="shared" si="275"/>
        <v>26</v>
      </c>
      <c r="Q3665" s="11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6"/>
        <v>109</v>
      </c>
      <c r="P3666">
        <f t="shared" si="275"/>
        <v>46.05</v>
      </c>
      <c r="Q3666" s="11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6"/>
        <v>115</v>
      </c>
      <c r="P3667">
        <f t="shared" si="275"/>
        <v>51</v>
      </c>
      <c r="Q3667" s="11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6"/>
        <v>100</v>
      </c>
      <c r="P3668">
        <f t="shared" si="275"/>
        <v>31.58</v>
      </c>
      <c r="Q3668" s="11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6"/>
        <v>103</v>
      </c>
      <c r="P3669">
        <f t="shared" si="275"/>
        <v>53.36</v>
      </c>
      <c r="Q3669" s="11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6"/>
        <v>104</v>
      </c>
      <c r="P3670">
        <f t="shared" si="275"/>
        <v>36.96</v>
      </c>
      <c r="Q3670" s="11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6"/>
        <v>138</v>
      </c>
      <c r="P3671">
        <f t="shared" si="275"/>
        <v>81.290000000000006</v>
      </c>
      <c r="Q3671" s="11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6"/>
        <v>110</v>
      </c>
      <c r="P3672">
        <f t="shared" si="275"/>
        <v>20.079999999999998</v>
      </c>
      <c r="Q3672" s="11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6"/>
        <v>101</v>
      </c>
      <c r="P3673">
        <f t="shared" si="275"/>
        <v>88.25</v>
      </c>
      <c r="Q3673" s="11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6"/>
        <v>102</v>
      </c>
      <c r="P3674">
        <f t="shared" si="275"/>
        <v>53.44</v>
      </c>
      <c r="Q3674" s="11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6"/>
        <v>114</v>
      </c>
      <c r="P3675">
        <f t="shared" si="275"/>
        <v>39.869999999999997</v>
      </c>
      <c r="Q3675" s="11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6"/>
        <v>100</v>
      </c>
      <c r="P3676">
        <f t="shared" si="275"/>
        <v>145.16</v>
      </c>
      <c r="Q3676" s="11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6"/>
        <v>140</v>
      </c>
      <c r="P3677">
        <f t="shared" si="275"/>
        <v>23.33</v>
      </c>
      <c r="Q3677" s="11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6"/>
        <v>129</v>
      </c>
      <c r="P3678">
        <f t="shared" si="275"/>
        <v>64.38</v>
      </c>
      <c r="Q3678" s="11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6"/>
        <v>103</v>
      </c>
      <c r="P3679">
        <f t="shared" si="275"/>
        <v>62.05</v>
      </c>
      <c r="Q3679" s="11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6"/>
        <v>103</v>
      </c>
      <c r="P3680">
        <f t="shared" si="275"/>
        <v>66.13</v>
      </c>
      <c r="Q3680" s="11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6"/>
        <v>110</v>
      </c>
      <c r="P3681">
        <f t="shared" si="275"/>
        <v>73.400000000000006</v>
      </c>
      <c r="Q3681" s="11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6"/>
        <v>113</v>
      </c>
      <c r="P3682">
        <f t="shared" si="275"/>
        <v>99.5</v>
      </c>
      <c r="Q3682" s="11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6"/>
        <v>112</v>
      </c>
      <c r="P3683">
        <f t="shared" si="275"/>
        <v>62.17</v>
      </c>
      <c r="Q3683" s="11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6"/>
        <v>139</v>
      </c>
      <c r="P3684">
        <f t="shared" si="275"/>
        <v>62.33</v>
      </c>
      <c r="Q3684" s="11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6"/>
        <v>111</v>
      </c>
      <c r="P3685">
        <f t="shared" si="275"/>
        <v>58.79</v>
      </c>
      <c r="Q3685" s="11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6"/>
        <v>139</v>
      </c>
      <c r="P3686">
        <f t="shared" si="275"/>
        <v>45.35</v>
      </c>
      <c r="Q3686" s="11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6"/>
        <v>106</v>
      </c>
      <c r="P3687">
        <f t="shared" si="275"/>
        <v>41.94</v>
      </c>
      <c r="Q3687" s="11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6"/>
        <v>101</v>
      </c>
      <c r="P3688">
        <f t="shared" si="275"/>
        <v>59.17</v>
      </c>
      <c r="Q3688" s="11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6"/>
        <v>100</v>
      </c>
      <c r="P3689">
        <f t="shared" si="275"/>
        <v>200.49</v>
      </c>
      <c r="Q3689" s="11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6"/>
        <v>109</v>
      </c>
      <c r="P3690">
        <f t="shared" si="275"/>
        <v>83.97</v>
      </c>
      <c r="Q3690" s="11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6"/>
        <v>118</v>
      </c>
      <c r="P3691">
        <f t="shared" si="275"/>
        <v>57.26</v>
      </c>
      <c r="Q3691" s="11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6"/>
        <v>120</v>
      </c>
      <c r="P3692">
        <f t="shared" si="275"/>
        <v>58.06</v>
      </c>
      <c r="Q3692" s="11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6"/>
        <v>128</v>
      </c>
      <c r="P3693">
        <f t="shared" si="275"/>
        <v>186.8</v>
      </c>
      <c r="Q3693" s="11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6"/>
        <v>126</v>
      </c>
      <c r="P3694">
        <f t="shared" si="275"/>
        <v>74.12</v>
      </c>
      <c r="Q3694" s="11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6"/>
        <v>129</v>
      </c>
      <c r="P3695">
        <f t="shared" si="275"/>
        <v>30.71</v>
      </c>
      <c r="Q3695" s="11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6"/>
        <v>107</v>
      </c>
      <c r="P3696">
        <f t="shared" si="275"/>
        <v>62.67</v>
      </c>
      <c r="Q3696" s="11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6"/>
        <v>100</v>
      </c>
      <c r="P3697">
        <f t="shared" si="275"/>
        <v>121.36</v>
      </c>
      <c r="Q3697" s="11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6"/>
        <v>155</v>
      </c>
      <c r="P3698">
        <f t="shared" si="275"/>
        <v>39.74</v>
      </c>
      <c r="Q3698" s="11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6"/>
        <v>108</v>
      </c>
      <c r="P3699">
        <f t="shared" si="275"/>
        <v>72</v>
      </c>
      <c r="Q3699" s="11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6"/>
        <v>111</v>
      </c>
      <c r="P3700">
        <f t="shared" si="275"/>
        <v>40.630000000000003</v>
      </c>
      <c r="Q3700" s="11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6"/>
        <v>101</v>
      </c>
      <c r="P3701">
        <f t="shared" si="275"/>
        <v>63</v>
      </c>
      <c r="Q3701" s="11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6"/>
        <v>121</v>
      </c>
      <c r="P3702">
        <f t="shared" si="275"/>
        <v>33.67</v>
      </c>
      <c r="Q3702" s="11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6"/>
        <v>100</v>
      </c>
      <c r="P3703">
        <f t="shared" si="275"/>
        <v>38.590000000000003</v>
      </c>
      <c r="Q3703" s="11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6"/>
        <v>109</v>
      </c>
      <c r="P3704">
        <f t="shared" si="275"/>
        <v>155.94999999999999</v>
      </c>
      <c r="Q3704" s="11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6"/>
        <v>123</v>
      </c>
      <c r="P3705">
        <f t="shared" si="275"/>
        <v>43.2</v>
      </c>
      <c r="Q3705" s="11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6"/>
        <v>136</v>
      </c>
      <c r="P3706">
        <f t="shared" si="275"/>
        <v>15.15</v>
      </c>
      <c r="Q3706" s="11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6"/>
        <v>103</v>
      </c>
      <c r="P3707">
        <f t="shared" si="275"/>
        <v>83.57</v>
      </c>
      <c r="Q3707" s="11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6"/>
        <v>121</v>
      </c>
      <c r="P3708">
        <f t="shared" si="275"/>
        <v>140</v>
      </c>
      <c r="Q3708" s="11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6"/>
        <v>186</v>
      </c>
      <c r="P3709">
        <f t="shared" ref="P3709:P3772" si="279">IFERROR(ROUND(E3709/L3709,2),0)</f>
        <v>80.87</v>
      </c>
      <c r="Q3709" s="11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6"/>
        <v>300</v>
      </c>
      <c r="P3710">
        <f t="shared" si="279"/>
        <v>53.85</v>
      </c>
      <c r="Q3710" s="11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6"/>
        <v>108</v>
      </c>
      <c r="P3711">
        <f t="shared" si="279"/>
        <v>30.93</v>
      </c>
      <c r="Q3711" s="11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6"/>
        <v>141</v>
      </c>
      <c r="P3712">
        <f t="shared" si="279"/>
        <v>67.959999999999994</v>
      </c>
      <c r="Q3712" s="11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6"/>
        <v>114</v>
      </c>
      <c r="P3713">
        <f t="shared" si="279"/>
        <v>27.14</v>
      </c>
      <c r="Q3713" s="11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6"/>
        <v>154</v>
      </c>
      <c r="P3714">
        <f t="shared" si="279"/>
        <v>110.87</v>
      </c>
      <c r="Q3714" s="11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0">ROUND(E3715/D3715*100,0)</f>
        <v>102</v>
      </c>
      <c r="P3715">
        <f t="shared" si="279"/>
        <v>106.84</v>
      </c>
      <c r="Q3715" s="11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0"/>
        <v>102</v>
      </c>
      <c r="P3716">
        <f t="shared" si="279"/>
        <v>105.52</v>
      </c>
      <c r="Q3716" s="11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0"/>
        <v>103</v>
      </c>
      <c r="P3717">
        <f t="shared" si="279"/>
        <v>132.96</v>
      </c>
      <c r="Q3717" s="11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0"/>
        <v>156</v>
      </c>
      <c r="P3718">
        <f t="shared" si="279"/>
        <v>51.92</v>
      </c>
      <c r="Q3718" s="11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0"/>
        <v>101</v>
      </c>
      <c r="P3719">
        <f t="shared" si="279"/>
        <v>310</v>
      </c>
      <c r="Q3719" s="11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0"/>
        <v>239</v>
      </c>
      <c r="P3720">
        <f t="shared" si="279"/>
        <v>26.02</v>
      </c>
      <c r="Q3720" s="11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0"/>
        <v>210</v>
      </c>
      <c r="P3721">
        <f t="shared" si="279"/>
        <v>105</v>
      </c>
      <c r="Q3721" s="11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0"/>
        <v>105</v>
      </c>
      <c r="P3722">
        <f t="shared" si="279"/>
        <v>86.23</v>
      </c>
      <c r="Q3722" s="11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0"/>
        <v>101</v>
      </c>
      <c r="P3723">
        <f t="shared" si="279"/>
        <v>114.55</v>
      </c>
      <c r="Q3723" s="11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0"/>
        <v>111</v>
      </c>
      <c r="P3724">
        <f t="shared" si="279"/>
        <v>47.66</v>
      </c>
      <c r="Q3724" s="11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0"/>
        <v>102</v>
      </c>
      <c r="P3725">
        <f t="shared" si="279"/>
        <v>72.89</v>
      </c>
      <c r="Q3725" s="11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0"/>
        <v>103</v>
      </c>
      <c r="P3726">
        <f t="shared" si="279"/>
        <v>49.55</v>
      </c>
      <c r="Q3726" s="11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0"/>
        <v>127</v>
      </c>
      <c r="P3727">
        <f t="shared" si="279"/>
        <v>25.4</v>
      </c>
      <c r="Q3727" s="11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0"/>
        <v>339</v>
      </c>
      <c r="P3728">
        <f t="shared" si="279"/>
        <v>62.59</v>
      </c>
      <c r="Q3728" s="11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0"/>
        <v>101</v>
      </c>
      <c r="P3729">
        <f t="shared" si="279"/>
        <v>61.06</v>
      </c>
      <c r="Q3729" s="11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0"/>
        <v>9</v>
      </c>
      <c r="P3730">
        <f t="shared" si="279"/>
        <v>60.06</v>
      </c>
      <c r="Q3730" s="11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0"/>
        <v>7</v>
      </c>
      <c r="P3731">
        <f t="shared" si="279"/>
        <v>72.400000000000006</v>
      </c>
      <c r="Q3731" s="11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0"/>
        <v>10</v>
      </c>
      <c r="P3732">
        <f t="shared" si="279"/>
        <v>100</v>
      </c>
      <c r="Q3732" s="11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0"/>
        <v>11</v>
      </c>
      <c r="P3733">
        <f t="shared" si="279"/>
        <v>51.67</v>
      </c>
      <c r="Q3733" s="11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0"/>
        <v>15</v>
      </c>
      <c r="P3734">
        <f t="shared" si="279"/>
        <v>32.75</v>
      </c>
      <c r="Q3734" s="11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0"/>
        <v>0</v>
      </c>
      <c r="P3735">
        <f t="shared" si="279"/>
        <v>0</v>
      </c>
      <c r="Q3735" s="11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0"/>
        <v>28</v>
      </c>
      <c r="P3736">
        <f t="shared" si="279"/>
        <v>61</v>
      </c>
      <c r="Q3736" s="11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0"/>
        <v>13</v>
      </c>
      <c r="P3737">
        <f t="shared" si="279"/>
        <v>10</v>
      </c>
      <c r="Q3737" s="11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0"/>
        <v>1</v>
      </c>
      <c r="P3738">
        <f t="shared" si="279"/>
        <v>10</v>
      </c>
      <c r="Q3738" s="11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0"/>
        <v>21</v>
      </c>
      <c r="P3739">
        <f t="shared" si="279"/>
        <v>37.5</v>
      </c>
      <c r="Q3739" s="11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0"/>
        <v>18</v>
      </c>
      <c r="P3740">
        <f t="shared" si="279"/>
        <v>45</v>
      </c>
      <c r="Q3740" s="11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0"/>
        <v>20</v>
      </c>
      <c r="P3741">
        <f t="shared" si="279"/>
        <v>100.63</v>
      </c>
      <c r="Q3741" s="11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0"/>
        <v>18</v>
      </c>
      <c r="P3742">
        <f t="shared" si="279"/>
        <v>25.57</v>
      </c>
      <c r="Q3742" s="11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0"/>
        <v>0</v>
      </c>
      <c r="P3743">
        <f t="shared" si="279"/>
        <v>0</v>
      </c>
      <c r="Q3743" s="11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0"/>
        <v>2</v>
      </c>
      <c r="P3744">
        <f t="shared" si="279"/>
        <v>25</v>
      </c>
      <c r="Q3744" s="11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0"/>
        <v>0</v>
      </c>
      <c r="P3745">
        <f t="shared" si="279"/>
        <v>0</v>
      </c>
      <c r="Q3745" s="11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0"/>
        <v>0</v>
      </c>
      <c r="P3746">
        <f t="shared" si="279"/>
        <v>0</v>
      </c>
      <c r="Q3746" s="11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0"/>
        <v>10</v>
      </c>
      <c r="P3747">
        <f t="shared" si="279"/>
        <v>10</v>
      </c>
      <c r="Q3747" s="11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0"/>
        <v>2</v>
      </c>
      <c r="P3748">
        <f t="shared" si="279"/>
        <v>202</v>
      </c>
      <c r="Q3748" s="11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0"/>
        <v>1</v>
      </c>
      <c r="P3749">
        <f t="shared" si="279"/>
        <v>25</v>
      </c>
      <c r="Q3749" s="11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0"/>
        <v>104</v>
      </c>
      <c r="P3750">
        <f t="shared" si="279"/>
        <v>99.54</v>
      </c>
      <c r="Q3750" s="11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0"/>
        <v>105</v>
      </c>
      <c r="P3751">
        <f t="shared" si="279"/>
        <v>75</v>
      </c>
      <c r="Q3751" s="11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0"/>
        <v>100</v>
      </c>
      <c r="P3752">
        <f t="shared" si="279"/>
        <v>215.25</v>
      </c>
      <c r="Q3752" s="11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0"/>
        <v>133</v>
      </c>
      <c r="P3753">
        <f t="shared" si="279"/>
        <v>120.55</v>
      </c>
      <c r="Q3753" s="11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0"/>
        <v>113</v>
      </c>
      <c r="P3754">
        <f t="shared" si="279"/>
        <v>37.67</v>
      </c>
      <c r="Q3754" s="11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YEAR(S832)</f>
        <v>2013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0"/>
        <v>103</v>
      </c>
      <c r="P3755">
        <f t="shared" si="279"/>
        <v>172.23</v>
      </c>
      <c r="Q3755" s="11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0"/>
        <v>120</v>
      </c>
      <c r="P3756">
        <f t="shared" si="279"/>
        <v>111.11</v>
      </c>
      <c r="Q3756" s="11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0"/>
        <v>130</v>
      </c>
      <c r="P3757">
        <f t="shared" si="279"/>
        <v>25.46</v>
      </c>
      <c r="Q3757" s="11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YEAR(S835)</f>
        <v>2014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0"/>
        <v>101</v>
      </c>
      <c r="P3758">
        <f t="shared" si="279"/>
        <v>267.64999999999998</v>
      </c>
      <c r="Q3758" s="11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0"/>
        <v>109</v>
      </c>
      <c r="P3759">
        <f t="shared" si="279"/>
        <v>75.959999999999994</v>
      </c>
      <c r="Q3759" s="11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0"/>
        <v>102</v>
      </c>
      <c r="P3760">
        <f t="shared" si="279"/>
        <v>59.04</v>
      </c>
      <c r="Q3760" s="11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0"/>
        <v>110</v>
      </c>
      <c r="P3761">
        <f t="shared" si="279"/>
        <v>50.11</v>
      </c>
      <c r="Q3761" s="11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0"/>
        <v>101</v>
      </c>
      <c r="P3762">
        <f t="shared" si="279"/>
        <v>55.5</v>
      </c>
      <c r="Q3762" s="11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0"/>
        <v>100</v>
      </c>
      <c r="P3763">
        <f t="shared" si="279"/>
        <v>166.67</v>
      </c>
      <c r="Q3763" s="11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YEAR(S841)</f>
        <v>2012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0"/>
        <v>106</v>
      </c>
      <c r="P3764">
        <f t="shared" si="279"/>
        <v>47.43</v>
      </c>
      <c r="Q3764" s="11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2016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0"/>
        <v>100</v>
      </c>
      <c r="P3765">
        <f t="shared" si="279"/>
        <v>64.94</v>
      </c>
      <c r="Q3765" s="11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0"/>
        <v>100</v>
      </c>
      <c r="P3766">
        <f t="shared" si="279"/>
        <v>55.56</v>
      </c>
      <c r="Q3766" s="11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0"/>
        <v>113</v>
      </c>
      <c r="P3767">
        <f t="shared" si="279"/>
        <v>74.22</v>
      </c>
      <c r="Q3767" s="11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0"/>
        <v>103</v>
      </c>
      <c r="P3768">
        <f t="shared" si="279"/>
        <v>106.93</v>
      </c>
      <c r="Q3768" s="11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0"/>
        <v>117</v>
      </c>
      <c r="P3769">
        <f t="shared" si="279"/>
        <v>41.7</v>
      </c>
      <c r="Q3769" s="11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0"/>
        <v>108</v>
      </c>
      <c r="P3770">
        <f t="shared" si="279"/>
        <v>74.239999999999995</v>
      </c>
      <c r="Q3770" s="11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0"/>
        <v>100</v>
      </c>
      <c r="P3771">
        <f t="shared" si="279"/>
        <v>73.33</v>
      </c>
      <c r="Q3771" s="11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0"/>
        <v>100</v>
      </c>
      <c r="P3772">
        <f t="shared" si="279"/>
        <v>100</v>
      </c>
      <c r="Q3772" s="11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YEAR(S850)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0"/>
        <v>146</v>
      </c>
      <c r="P3773">
        <f t="shared" ref="P3773:P3836" si="284">IFERROR(ROUND(E3773/L3773,2),0)</f>
        <v>38.42</v>
      </c>
      <c r="Q3773" s="11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0"/>
        <v>110</v>
      </c>
      <c r="P3774">
        <f t="shared" si="284"/>
        <v>166.97</v>
      </c>
      <c r="Q3774" s="11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0"/>
        <v>108</v>
      </c>
      <c r="P3775">
        <f t="shared" si="284"/>
        <v>94.91</v>
      </c>
      <c r="Q3775" s="11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0"/>
        <v>100</v>
      </c>
      <c r="P3776">
        <f t="shared" si="284"/>
        <v>100</v>
      </c>
      <c r="Q3776" s="11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0"/>
        <v>100</v>
      </c>
      <c r="P3777">
        <f t="shared" si="284"/>
        <v>143.21</v>
      </c>
      <c r="Q3777" s="11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0"/>
        <v>107</v>
      </c>
      <c r="P3778">
        <f t="shared" si="284"/>
        <v>90.82</v>
      </c>
      <c r="Q3778" s="11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5">ROUND(E3779/D3779*100,0)</f>
        <v>143</v>
      </c>
      <c r="P3779">
        <f t="shared" si="284"/>
        <v>48.54</v>
      </c>
      <c r="Q3779" s="11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5"/>
        <v>105</v>
      </c>
      <c r="P3780">
        <f t="shared" si="284"/>
        <v>70.03</v>
      </c>
      <c r="Q3780" s="11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5"/>
        <v>104</v>
      </c>
      <c r="P3781">
        <f t="shared" si="284"/>
        <v>135.63</v>
      </c>
      <c r="Q3781" s="11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5"/>
        <v>120</v>
      </c>
      <c r="P3782">
        <f t="shared" si="284"/>
        <v>100</v>
      </c>
      <c r="Q3782" s="11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5"/>
        <v>110</v>
      </c>
      <c r="P3783">
        <f t="shared" si="284"/>
        <v>94.9</v>
      </c>
      <c r="Q3783" s="11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5"/>
        <v>102</v>
      </c>
      <c r="P3784">
        <f t="shared" si="284"/>
        <v>75.37</v>
      </c>
      <c r="Q3784" s="11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YEAR(S862)</f>
        <v>2013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5"/>
        <v>129</v>
      </c>
      <c r="P3785">
        <f t="shared" si="284"/>
        <v>64.459999999999994</v>
      </c>
      <c r="Q3785" s="11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5"/>
        <v>115</v>
      </c>
      <c r="P3786">
        <f t="shared" si="284"/>
        <v>115</v>
      </c>
      <c r="Q3786" s="11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5"/>
        <v>151</v>
      </c>
      <c r="P3787">
        <f t="shared" si="284"/>
        <v>100.5</v>
      </c>
      <c r="Q3787" s="11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YEAR(S865)</f>
        <v>2012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5"/>
        <v>111</v>
      </c>
      <c r="P3788">
        <f t="shared" si="284"/>
        <v>93.77</v>
      </c>
      <c r="Q3788" s="11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5"/>
        <v>100</v>
      </c>
      <c r="P3789">
        <f t="shared" si="284"/>
        <v>35.1</v>
      </c>
      <c r="Q3789" s="11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5"/>
        <v>1</v>
      </c>
      <c r="P3790">
        <f t="shared" si="284"/>
        <v>500</v>
      </c>
      <c r="Q3790" s="11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5"/>
        <v>3</v>
      </c>
      <c r="P3791">
        <f t="shared" si="284"/>
        <v>29</v>
      </c>
      <c r="Q3791" s="11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YEAR(S869)</f>
        <v>2009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5"/>
        <v>0</v>
      </c>
      <c r="P3792">
        <f t="shared" si="284"/>
        <v>0</v>
      </c>
      <c r="Q3792" s="11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5"/>
        <v>0</v>
      </c>
      <c r="P3793">
        <f t="shared" si="284"/>
        <v>0</v>
      </c>
      <c r="Q3793" s="11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5"/>
        <v>0</v>
      </c>
      <c r="P3794">
        <f t="shared" si="284"/>
        <v>17.5</v>
      </c>
      <c r="Q3794" s="11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5"/>
        <v>60</v>
      </c>
      <c r="P3795">
        <f t="shared" si="284"/>
        <v>174</v>
      </c>
      <c r="Q3795" s="11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5"/>
        <v>1</v>
      </c>
      <c r="P3796">
        <f t="shared" si="284"/>
        <v>50</v>
      </c>
      <c r="Q3796" s="11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YEAR(S874)</f>
        <v>2011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5"/>
        <v>2</v>
      </c>
      <c r="P3797">
        <f t="shared" si="284"/>
        <v>5</v>
      </c>
      <c r="Q3797" s="11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2012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5"/>
        <v>0</v>
      </c>
      <c r="P3798">
        <f t="shared" si="284"/>
        <v>1</v>
      </c>
      <c r="Q3798" s="11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5"/>
        <v>90</v>
      </c>
      <c r="P3799">
        <f t="shared" si="284"/>
        <v>145.41</v>
      </c>
      <c r="Q3799" s="11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5"/>
        <v>1</v>
      </c>
      <c r="P3800">
        <f t="shared" si="284"/>
        <v>205</v>
      </c>
      <c r="Q3800" s="11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5"/>
        <v>4</v>
      </c>
      <c r="P3801">
        <f t="shared" si="284"/>
        <v>100.5</v>
      </c>
      <c r="Q3801" s="11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5"/>
        <v>4</v>
      </c>
      <c r="P3802">
        <f t="shared" si="284"/>
        <v>55.06</v>
      </c>
      <c r="Q3802" s="11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5"/>
        <v>9</v>
      </c>
      <c r="P3803">
        <f t="shared" si="284"/>
        <v>47.33</v>
      </c>
      <c r="Q3803" s="11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5"/>
        <v>0</v>
      </c>
      <c r="P3804">
        <f t="shared" si="284"/>
        <v>0</v>
      </c>
      <c r="Q3804" s="11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5"/>
        <v>20</v>
      </c>
      <c r="P3805">
        <f t="shared" si="284"/>
        <v>58.95</v>
      </c>
      <c r="Q3805" s="11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5"/>
        <v>0</v>
      </c>
      <c r="P3806">
        <f t="shared" si="284"/>
        <v>0</v>
      </c>
      <c r="Q3806" s="11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5"/>
        <v>0</v>
      </c>
      <c r="P3807">
        <f t="shared" si="284"/>
        <v>1.5</v>
      </c>
      <c r="Q3807" s="11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5"/>
        <v>0</v>
      </c>
      <c r="P3808">
        <f t="shared" si="284"/>
        <v>5</v>
      </c>
      <c r="Q3808" s="11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5"/>
        <v>30</v>
      </c>
      <c r="P3809">
        <f t="shared" si="284"/>
        <v>50.56</v>
      </c>
      <c r="Q3809" s="11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5"/>
        <v>100</v>
      </c>
      <c r="P3810">
        <f t="shared" si="284"/>
        <v>41.67</v>
      </c>
      <c r="Q3810" s="11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5"/>
        <v>101</v>
      </c>
      <c r="P3811">
        <f t="shared" si="284"/>
        <v>53.29</v>
      </c>
      <c r="Q3811" s="11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5"/>
        <v>122</v>
      </c>
      <c r="P3812">
        <f t="shared" si="284"/>
        <v>70.23</v>
      </c>
      <c r="Q3812" s="11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5"/>
        <v>330</v>
      </c>
      <c r="P3813">
        <f t="shared" si="284"/>
        <v>43.42</v>
      </c>
      <c r="Q3813" s="11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5"/>
        <v>110</v>
      </c>
      <c r="P3814">
        <f t="shared" si="284"/>
        <v>199.18</v>
      </c>
      <c r="Q3814" s="11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5"/>
        <v>101</v>
      </c>
      <c r="P3815">
        <f t="shared" si="284"/>
        <v>78.52</v>
      </c>
      <c r="Q3815" s="11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5"/>
        <v>140</v>
      </c>
      <c r="P3816">
        <f t="shared" si="284"/>
        <v>61.82</v>
      </c>
      <c r="Q3816" s="11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5"/>
        <v>100</v>
      </c>
      <c r="P3817">
        <f t="shared" si="284"/>
        <v>50</v>
      </c>
      <c r="Q3817" s="11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5"/>
        <v>119</v>
      </c>
      <c r="P3818">
        <f t="shared" si="284"/>
        <v>48.34</v>
      </c>
      <c r="Q3818" s="11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5"/>
        <v>107</v>
      </c>
      <c r="P3819">
        <f t="shared" si="284"/>
        <v>107.25</v>
      </c>
      <c r="Q3819" s="11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5"/>
        <v>228</v>
      </c>
      <c r="P3820">
        <f t="shared" si="284"/>
        <v>57</v>
      </c>
      <c r="Q3820" s="11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5"/>
        <v>106</v>
      </c>
      <c r="P3821">
        <f t="shared" si="284"/>
        <v>40.92</v>
      </c>
      <c r="Q3821" s="11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5"/>
        <v>143</v>
      </c>
      <c r="P3822">
        <f t="shared" si="284"/>
        <v>21.5</v>
      </c>
      <c r="Q3822" s="11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5"/>
        <v>105</v>
      </c>
      <c r="P3823">
        <f t="shared" si="284"/>
        <v>79.540000000000006</v>
      </c>
      <c r="Q3823" s="11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5"/>
        <v>110</v>
      </c>
      <c r="P3824">
        <f t="shared" si="284"/>
        <v>72.38</v>
      </c>
      <c r="Q3824" s="11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5"/>
        <v>106</v>
      </c>
      <c r="P3825">
        <f t="shared" si="284"/>
        <v>64.63</v>
      </c>
      <c r="Q3825" s="11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5"/>
        <v>108</v>
      </c>
      <c r="P3826">
        <f t="shared" si="284"/>
        <v>38.57</v>
      </c>
      <c r="Q3826" s="11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5"/>
        <v>105</v>
      </c>
      <c r="P3827">
        <f t="shared" si="284"/>
        <v>107.57</v>
      </c>
      <c r="Q3827" s="11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5"/>
        <v>119</v>
      </c>
      <c r="P3828">
        <f t="shared" si="284"/>
        <v>27.5</v>
      </c>
      <c r="Q3828" s="11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5"/>
        <v>153</v>
      </c>
      <c r="P3829">
        <f t="shared" si="284"/>
        <v>70.459999999999994</v>
      </c>
      <c r="Q3829" s="11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5"/>
        <v>100</v>
      </c>
      <c r="P3830">
        <f t="shared" si="284"/>
        <v>178.57</v>
      </c>
      <c r="Q3830" s="11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5"/>
        <v>100</v>
      </c>
      <c r="P3831">
        <f t="shared" si="284"/>
        <v>62.63</v>
      </c>
      <c r="Q3831" s="11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5"/>
        <v>225</v>
      </c>
      <c r="P3832">
        <f t="shared" si="284"/>
        <v>75</v>
      </c>
      <c r="Q3832" s="11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5"/>
        <v>106</v>
      </c>
      <c r="P3833">
        <f t="shared" si="284"/>
        <v>58.9</v>
      </c>
      <c r="Q3833" s="11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5"/>
        <v>105</v>
      </c>
      <c r="P3834">
        <f t="shared" si="284"/>
        <v>139.56</v>
      </c>
      <c r="Q3834" s="11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5"/>
        <v>117</v>
      </c>
      <c r="P3835">
        <f t="shared" si="284"/>
        <v>70</v>
      </c>
      <c r="Q3835" s="11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5"/>
        <v>109</v>
      </c>
      <c r="P3836">
        <f t="shared" si="284"/>
        <v>57.39</v>
      </c>
      <c r="Q3836" s="11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5"/>
        <v>160</v>
      </c>
      <c r="P3837">
        <f t="shared" ref="P3837:P3900" si="289">IFERROR(ROUND(E3837/L3837,2),0)</f>
        <v>40</v>
      </c>
      <c r="Q3837" s="11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5"/>
        <v>113</v>
      </c>
      <c r="P3838">
        <f t="shared" si="289"/>
        <v>64.290000000000006</v>
      </c>
      <c r="Q3838" s="11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5"/>
        <v>102</v>
      </c>
      <c r="P3839">
        <f t="shared" si="289"/>
        <v>120.12</v>
      </c>
      <c r="Q3839" s="11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5"/>
        <v>101</v>
      </c>
      <c r="P3840">
        <f t="shared" si="289"/>
        <v>1008.24</v>
      </c>
      <c r="Q3840" s="11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5"/>
        <v>101</v>
      </c>
      <c r="P3841">
        <f t="shared" si="289"/>
        <v>63.28</v>
      </c>
      <c r="Q3841" s="11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5"/>
        <v>6500</v>
      </c>
      <c r="P3842">
        <f t="shared" si="289"/>
        <v>21.67</v>
      </c>
      <c r="Q3842" s="11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0">ROUND(E3843/D3843*100,0)</f>
        <v>9</v>
      </c>
      <c r="P3843">
        <f t="shared" si="289"/>
        <v>25.65</v>
      </c>
      <c r="Q3843" s="11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0"/>
        <v>22</v>
      </c>
      <c r="P3844">
        <f t="shared" si="289"/>
        <v>47.7</v>
      </c>
      <c r="Q3844" s="11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0"/>
        <v>21</v>
      </c>
      <c r="P3845">
        <f t="shared" si="289"/>
        <v>56.05</v>
      </c>
      <c r="Q3845" s="11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0"/>
        <v>41</v>
      </c>
      <c r="P3846">
        <f t="shared" si="289"/>
        <v>81.319999999999993</v>
      </c>
      <c r="Q3846" s="11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0"/>
        <v>2</v>
      </c>
      <c r="P3847">
        <f t="shared" si="289"/>
        <v>70.17</v>
      </c>
      <c r="Q3847" s="11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0"/>
        <v>3</v>
      </c>
      <c r="P3848">
        <f t="shared" si="289"/>
        <v>23.63</v>
      </c>
      <c r="Q3848" s="11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0"/>
        <v>16</v>
      </c>
      <c r="P3849">
        <f t="shared" si="289"/>
        <v>188.56</v>
      </c>
      <c r="Q3849" s="11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0"/>
        <v>16</v>
      </c>
      <c r="P3850">
        <f t="shared" si="289"/>
        <v>49.51</v>
      </c>
      <c r="Q3850" s="11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0"/>
        <v>7</v>
      </c>
      <c r="P3851">
        <f t="shared" si="289"/>
        <v>75.459999999999994</v>
      </c>
      <c r="Q3851" s="11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0"/>
        <v>4</v>
      </c>
      <c r="P3852">
        <f t="shared" si="289"/>
        <v>9.5</v>
      </c>
      <c r="Q3852" s="11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0"/>
        <v>34</v>
      </c>
      <c r="P3853">
        <f t="shared" si="289"/>
        <v>35.5</v>
      </c>
      <c r="Q3853" s="11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0"/>
        <v>0</v>
      </c>
      <c r="P3854">
        <f t="shared" si="289"/>
        <v>10</v>
      </c>
      <c r="Q3854" s="11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0"/>
        <v>0</v>
      </c>
      <c r="P3855">
        <f t="shared" si="289"/>
        <v>13</v>
      </c>
      <c r="Q3855" s="11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0"/>
        <v>16</v>
      </c>
      <c r="P3856">
        <f t="shared" si="289"/>
        <v>89.4</v>
      </c>
      <c r="Q3856" s="11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0"/>
        <v>3</v>
      </c>
      <c r="P3857">
        <f t="shared" si="289"/>
        <v>25</v>
      </c>
      <c r="Q3857" s="11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0"/>
        <v>0</v>
      </c>
      <c r="P3858">
        <f t="shared" si="289"/>
        <v>1</v>
      </c>
      <c r="Q3858" s="11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0"/>
        <v>5</v>
      </c>
      <c r="P3859">
        <f t="shared" si="289"/>
        <v>65</v>
      </c>
      <c r="Q3859" s="11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0"/>
        <v>2</v>
      </c>
      <c r="P3860">
        <f t="shared" si="289"/>
        <v>10</v>
      </c>
      <c r="Q3860" s="11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0"/>
        <v>0</v>
      </c>
      <c r="P3861">
        <f t="shared" si="289"/>
        <v>1</v>
      </c>
      <c r="Q3861" s="11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0"/>
        <v>18</v>
      </c>
      <c r="P3862">
        <f t="shared" si="289"/>
        <v>81.540000000000006</v>
      </c>
      <c r="Q3862" s="11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0"/>
        <v>5</v>
      </c>
      <c r="P3863">
        <f t="shared" si="289"/>
        <v>100</v>
      </c>
      <c r="Q3863" s="11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0"/>
        <v>0</v>
      </c>
      <c r="P3864">
        <f t="shared" si="289"/>
        <v>1</v>
      </c>
      <c r="Q3864" s="11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0"/>
        <v>0</v>
      </c>
      <c r="P3865">
        <f t="shared" si="289"/>
        <v>0</v>
      </c>
      <c r="Q3865" s="11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0"/>
        <v>1</v>
      </c>
      <c r="P3866">
        <f t="shared" si="289"/>
        <v>20</v>
      </c>
      <c r="Q3866" s="11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0"/>
        <v>27</v>
      </c>
      <c r="P3867">
        <f t="shared" si="289"/>
        <v>46.43</v>
      </c>
      <c r="Q3867" s="11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0"/>
        <v>1</v>
      </c>
      <c r="P3868">
        <f t="shared" si="289"/>
        <v>5.5</v>
      </c>
      <c r="Q3868" s="11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0"/>
        <v>13</v>
      </c>
      <c r="P3869">
        <f t="shared" si="289"/>
        <v>50.2</v>
      </c>
      <c r="Q3869" s="11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0"/>
        <v>0</v>
      </c>
      <c r="P3870">
        <f t="shared" si="289"/>
        <v>10</v>
      </c>
      <c r="Q3870" s="11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YEAR(S948)</f>
        <v>2016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0"/>
        <v>3</v>
      </c>
      <c r="P3871">
        <f t="shared" si="289"/>
        <v>30.13</v>
      </c>
      <c r="Q3871" s="11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0"/>
        <v>15</v>
      </c>
      <c r="P3872">
        <f t="shared" si="289"/>
        <v>150</v>
      </c>
      <c r="Q3872" s="11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0"/>
        <v>3</v>
      </c>
      <c r="P3873">
        <f t="shared" si="289"/>
        <v>13.33</v>
      </c>
      <c r="Q3873" s="11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0"/>
        <v>0</v>
      </c>
      <c r="P3874">
        <f t="shared" si="289"/>
        <v>0</v>
      </c>
      <c r="Q3874" s="11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0"/>
        <v>0</v>
      </c>
      <c r="P3875">
        <f t="shared" si="289"/>
        <v>0</v>
      </c>
      <c r="Q3875" s="11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0"/>
        <v>0</v>
      </c>
      <c r="P3876">
        <f t="shared" si="289"/>
        <v>0</v>
      </c>
      <c r="Q3876" s="11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0"/>
        <v>0</v>
      </c>
      <c r="P3877">
        <f t="shared" si="289"/>
        <v>0</v>
      </c>
      <c r="Q3877" s="11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0"/>
        <v>53</v>
      </c>
      <c r="P3878">
        <f t="shared" si="289"/>
        <v>44.76</v>
      </c>
      <c r="Q3878" s="11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YEAR(S956)</f>
        <v>2015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0"/>
        <v>5</v>
      </c>
      <c r="P3879">
        <f t="shared" si="289"/>
        <v>88.64</v>
      </c>
      <c r="Q3879" s="11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0"/>
        <v>0</v>
      </c>
      <c r="P3880">
        <f t="shared" si="289"/>
        <v>10</v>
      </c>
      <c r="Q3880" s="11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0"/>
        <v>0</v>
      </c>
      <c r="P3881">
        <f t="shared" si="289"/>
        <v>0</v>
      </c>
      <c r="Q3881" s="11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YEAR(S959)</f>
        <v>2016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0"/>
        <v>13</v>
      </c>
      <c r="P3882">
        <f t="shared" si="289"/>
        <v>57.65</v>
      </c>
      <c r="Q3882" s="11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2015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0"/>
        <v>5</v>
      </c>
      <c r="P3883">
        <f t="shared" si="289"/>
        <v>25</v>
      </c>
      <c r="Q3883" s="11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0"/>
        <v>0</v>
      </c>
      <c r="P3884">
        <f t="shared" si="289"/>
        <v>0</v>
      </c>
      <c r="Q3884" s="11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0"/>
        <v>0</v>
      </c>
      <c r="P3885">
        <f t="shared" si="289"/>
        <v>0</v>
      </c>
      <c r="Q3885" s="11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YEAR(S963)</f>
        <v>2017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0"/>
        <v>0</v>
      </c>
      <c r="P3886">
        <f t="shared" si="289"/>
        <v>0</v>
      </c>
      <c r="Q3886" s="11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0"/>
        <v>0</v>
      </c>
      <c r="P3887">
        <f t="shared" si="289"/>
        <v>0</v>
      </c>
      <c r="Q3887" s="11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0"/>
        <v>0</v>
      </c>
      <c r="P3888">
        <f t="shared" si="289"/>
        <v>0</v>
      </c>
      <c r="Q3888" s="11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0"/>
        <v>2</v>
      </c>
      <c r="P3889">
        <f t="shared" si="289"/>
        <v>17.5</v>
      </c>
      <c r="Q3889" s="11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0"/>
        <v>27</v>
      </c>
      <c r="P3890">
        <f t="shared" si="289"/>
        <v>38.71</v>
      </c>
      <c r="Q3890" s="11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0"/>
        <v>1</v>
      </c>
      <c r="P3891">
        <f t="shared" si="289"/>
        <v>13.11</v>
      </c>
      <c r="Q3891" s="11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0"/>
        <v>17</v>
      </c>
      <c r="P3892">
        <f t="shared" si="289"/>
        <v>315.5</v>
      </c>
      <c r="Q3892" s="11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0"/>
        <v>33</v>
      </c>
      <c r="P3893">
        <f t="shared" si="289"/>
        <v>37.14</v>
      </c>
      <c r="Q3893" s="11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0"/>
        <v>0</v>
      </c>
      <c r="P3894">
        <f t="shared" si="289"/>
        <v>0</v>
      </c>
      <c r="Q3894" s="11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0"/>
        <v>22</v>
      </c>
      <c r="P3895">
        <f t="shared" si="289"/>
        <v>128.27000000000001</v>
      </c>
      <c r="Q3895" s="11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0"/>
        <v>3</v>
      </c>
      <c r="P3896">
        <f t="shared" si="289"/>
        <v>47.27</v>
      </c>
      <c r="Q3896" s="11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0"/>
        <v>5</v>
      </c>
      <c r="P3897">
        <f t="shared" si="289"/>
        <v>50</v>
      </c>
      <c r="Q3897" s="11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0"/>
        <v>11</v>
      </c>
      <c r="P3898">
        <f t="shared" si="289"/>
        <v>42.5</v>
      </c>
      <c r="Q3898" s="11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0"/>
        <v>18</v>
      </c>
      <c r="P3899">
        <f t="shared" si="289"/>
        <v>44</v>
      </c>
      <c r="Q3899" s="11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0"/>
        <v>33</v>
      </c>
      <c r="P3900">
        <f t="shared" si="289"/>
        <v>50.88</v>
      </c>
      <c r="Q3900" s="11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0"/>
        <v>1</v>
      </c>
      <c r="P3901">
        <f t="shared" ref="P3901:P3964" si="294">IFERROR(ROUND(E3901/L3901,2),0)</f>
        <v>62.5</v>
      </c>
      <c r="Q3901" s="11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0"/>
        <v>5</v>
      </c>
      <c r="P3902">
        <f t="shared" si="294"/>
        <v>27</v>
      </c>
      <c r="Q3902" s="11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0"/>
        <v>1</v>
      </c>
      <c r="P3903">
        <f t="shared" si="294"/>
        <v>25</v>
      </c>
      <c r="Q3903" s="11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0"/>
        <v>49</v>
      </c>
      <c r="P3904">
        <f t="shared" si="294"/>
        <v>47.26</v>
      </c>
      <c r="Q3904" s="11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0"/>
        <v>0</v>
      </c>
      <c r="P3905">
        <f t="shared" si="294"/>
        <v>0</v>
      </c>
      <c r="Q3905" s="11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0"/>
        <v>0</v>
      </c>
      <c r="P3906">
        <f t="shared" si="294"/>
        <v>1.5</v>
      </c>
      <c r="Q3906" s="11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5">ROUND(E3907/D3907*100,0)</f>
        <v>12</v>
      </c>
      <c r="P3907">
        <f t="shared" si="294"/>
        <v>24.71</v>
      </c>
      <c r="Q3907" s="11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5"/>
        <v>67</v>
      </c>
      <c r="P3908">
        <f t="shared" si="294"/>
        <v>63.13</v>
      </c>
      <c r="Q3908" s="11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5"/>
        <v>15</v>
      </c>
      <c r="P3909">
        <f t="shared" si="294"/>
        <v>38.25</v>
      </c>
      <c r="Q3909" s="11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5"/>
        <v>9</v>
      </c>
      <c r="P3910">
        <f t="shared" si="294"/>
        <v>16.25</v>
      </c>
      <c r="Q3910" s="11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5"/>
        <v>0</v>
      </c>
      <c r="P3911">
        <f t="shared" si="294"/>
        <v>33.75</v>
      </c>
      <c r="Q3911" s="11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5"/>
        <v>3</v>
      </c>
      <c r="P3912">
        <f t="shared" si="294"/>
        <v>61.67</v>
      </c>
      <c r="Q3912" s="11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5"/>
        <v>37</v>
      </c>
      <c r="P3913">
        <f t="shared" si="294"/>
        <v>83.14</v>
      </c>
      <c r="Q3913" s="11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5"/>
        <v>0</v>
      </c>
      <c r="P3914">
        <f t="shared" si="294"/>
        <v>1</v>
      </c>
      <c r="Q3914" s="11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5"/>
        <v>10</v>
      </c>
      <c r="P3915">
        <f t="shared" si="294"/>
        <v>142.86000000000001</v>
      </c>
      <c r="Q3915" s="11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5"/>
        <v>36</v>
      </c>
      <c r="P3916">
        <f t="shared" si="294"/>
        <v>33.67</v>
      </c>
      <c r="Q3916" s="11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5"/>
        <v>0</v>
      </c>
      <c r="P3917">
        <f t="shared" si="294"/>
        <v>5</v>
      </c>
      <c r="Q3917" s="11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5"/>
        <v>0</v>
      </c>
      <c r="P3918">
        <f t="shared" si="294"/>
        <v>0</v>
      </c>
      <c r="Q3918" s="11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5"/>
        <v>0</v>
      </c>
      <c r="P3919">
        <f t="shared" si="294"/>
        <v>10</v>
      </c>
      <c r="Q3919" s="11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5"/>
        <v>0</v>
      </c>
      <c r="P3920">
        <f t="shared" si="294"/>
        <v>40</v>
      </c>
      <c r="Q3920" s="11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5"/>
        <v>2</v>
      </c>
      <c r="P3921">
        <f t="shared" si="294"/>
        <v>30</v>
      </c>
      <c r="Q3921" s="11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5"/>
        <v>5</v>
      </c>
      <c r="P3922">
        <f t="shared" si="294"/>
        <v>45</v>
      </c>
      <c r="Q3922" s="11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5"/>
        <v>0</v>
      </c>
      <c r="P3923">
        <f t="shared" si="294"/>
        <v>0</v>
      </c>
      <c r="Q3923" s="11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5"/>
        <v>8</v>
      </c>
      <c r="P3924">
        <f t="shared" si="294"/>
        <v>10.17</v>
      </c>
      <c r="Q3924" s="11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5"/>
        <v>12</v>
      </c>
      <c r="P3925">
        <f t="shared" si="294"/>
        <v>81.41</v>
      </c>
      <c r="Q3925" s="11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5"/>
        <v>15</v>
      </c>
      <c r="P3926">
        <f t="shared" si="294"/>
        <v>57.25</v>
      </c>
      <c r="Q3926" s="11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5"/>
        <v>10</v>
      </c>
      <c r="P3927">
        <f t="shared" si="294"/>
        <v>5</v>
      </c>
      <c r="Q3927" s="11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5"/>
        <v>0</v>
      </c>
      <c r="P3928">
        <f t="shared" si="294"/>
        <v>15</v>
      </c>
      <c r="Q3928" s="11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5"/>
        <v>1</v>
      </c>
      <c r="P3929">
        <f t="shared" si="294"/>
        <v>12.5</v>
      </c>
      <c r="Q3929" s="11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5"/>
        <v>13</v>
      </c>
      <c r="P3930">
        <f t="shared" si="294"/>
        <v>93</v>
      </c>
      <c r="Q3930" s="11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5"/>
        <v>2</v>
      </c>
      <c r="P3931">
        <f t="shared" si="294"/>
        <v>32.36</v>
      </c>
      <c r="Q3931" s="11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5"/>
        <v>0</v>
      </c>
      <c r="P3932">
        <f t="shared" si="294"/>
        <v>0</v>
      </c>
      <c r="Q3932" s="11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5"/>
        <v>0</v>
      </c>
      <c r="P3933">
        <f t="shared" si="294"/>
        <v>0</v>
      </c>
      <c r="Q3933" s="11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5"/>
        <v>0</v>
      </c>
      <c r="P3934">
        <f t="shared" si="294"/>
        <v>1</v>
      </c>
      <c r="Q3934" s="11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5"/>
        <v>16</v>
      </c>
      <c r="P3935">
        <f t="shared" si="294"/>
        <v>91.83</v>
      </c>
      <c r="Q3935" s="11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5"/>
        <v>11</v>
      </c>
      <c r="P3936">
        <f t="shared" si="294"/>
        <v>45.83</v>
      </c>
      <c r="Q3936" s="11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5"/>
        <v>44</v>
      </c>
      <c r="P3937">
        <f t="shared" si="294"/>
        <v>57.17</v>
      </c>
      <c r="Q3937" s="11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5"/>
        <v>0</v>
      </c>
      <c r="P3938">
        <f t="shared" si="294"/>
        <v>0</v>
      </c>
      <c r="Q3938" s="11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5"/>
        <v>86</v>
      </c>
      <c r="P3939">
        <f t="shared" si="294"/>
        <v>248.5</v>
      </c>
      <c r="Q3939" s="11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5"/>
        <v>12</v>
      </c>
      <c r="P3940">
        <f t="shared" si="294"/>
        <v>79.400000000000006</v>
      </c>
      <c r="Q3940" s="11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5"/>
        <v>0</v>
      </c>
      <c r="P3941">
        <f t="shared" si="294"/>
        <v>5</v>
      </c>
      <c r="Q3941" s="11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5"/>
        <v>0</v>
      </c>
      <c r="P3942">
        <f t="shared" si="294"/>
        <v>5.5</v>
      </c>
      <c r="Q3942" s="11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5"/>
        <v>1</v>
      </c>
      <c r="P3943">
        <f t="shared" si="294"/>
        <v>25</v>
      </c>
      <c r="Q3943" s="11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5"/>
        <v>0</v>
      </c>
      <c r="P3944">
        <f t="shared" si="294"/>
        <v>0</v>
      </c>
      <c r="Q3944" s="11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5"/>
        <v>36</v>
      </c>
      <c r="P3945">
        <f t="shared" si="294"/>
        <v>137.08000000000001</v>
      </c>
      <c r="Q3945" s="11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5"/>
        <v>0</v>
      </c>
      <c r="P3946">
        <f t="shared" si="294"/>
        <v>0</v>
      </c>
      <c r="Q3946" s="11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5"/>
        <v>0</v>
      </c>
      <c r="P3947">
        <f t="shared" si="294"/>
        <v>5</v>
      </c>
      <c r="Q3947" s="11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5"/>
        <v>3</v>
      </c>
      <c r="P3948">
        <f t="shared" si="294"/>
        <v>39</v>
      </c>
      <c r="Q3948" s="11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5"/>
        <v>3</v>
      </c>
      <c r="P3949">
        <f t="shared" si="294"/>
        <v>50.5</v>
      </c>
      <c r="Q3949" s="11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5"/>
        <v>0</v>
      </c>
      <c r="P3950">
        <f t="shared" si="294"/>
        <v>0</v>
      </c>
      <c r="Q3950" s="11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5"/>
        <v>16</v>
      </c>
      <c r="P3951">
        <f t="shared" si="294"/>
        <v>49.28</v>
      </c>
      <c r="Q3951" s="11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5"/>
        <v>1</v>
      </c>
      <c r="P3952">
        <f t="shared" si="294"/>
        <v>25</v>
      </c>
      <c r="Q3952" s="11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5"/>
        <v>0</v>
      </c>
      <c r="P3953">
        <f t="shared" si="294"/>
        <v>1</v>
      </c>
      <c r="Q3953" s="11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5"/>
        <v>0</v>
      </c>
      <c r="P3954">
        <f t="shared" si="294"/>
        <v>25</v>
      </c>
      <c r="Q3954" s="11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5"/>
        <v>0</v>
      </c>
      <c r="P3955">
        <f t="shared" si="294"/>
        <v>0</v>
      </c>
      <c r="Q3955" s="11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5"/>
        <v>0</v>
      </c>
      <c r="P3956">
        <f t="shared" si="294"/>
        <v>0</v>
      </c>
      <c r="Q3956" s="11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5"/>
        <v>24</v>
      </c>
      <c r="P3957">
        <f t="shared" si="294"/>
        <v>53.13</v>
      </c>
      <c r="Q3957" s="11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5"/>
        <v>0</v>
      </c>
      <c r="P3958">
        <f t="shared" si="294"/>
        <v>0</v>
      </c>
      <c r="Q3958" s="11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5"/>
        <v>0</v>
      </c>
      <c r="P3959">
        <f t="shared" si="294"/>
        <v>7</v>
      </c>
      <c r="Q3959" s="11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5"/>
        <v>32</v>
      </c>
      <c r="P3960">
        <f t="shared" si="294"/>
        <v>40.06</v>
      </c>
      <c r="Q3960" s="11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5"/>
        <v>24</v>
      </c>
      <c r="P3961">
        <f t="shared" si="294"/>
        <v>24.33</v>
      </c>
      <c r="Q3961" s="11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5"/>
        <v>2</v>
      </c>
      <c r="P3962">
        <f t="shared" si="294"/>
        <v>11.25</v>
      </c>
      <c r="Q3962" s="11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5"/>
        <v>0</v>
      </c>
      <c r="P3963">
        <f t="shared" si="294"/>
        <v>10.5</v>
      </c>
      <c r="Q3963" s="11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5"/>
        <v>3</v>
      </c>
      <c r="P3964">
        <f t="shared" si="294"/>
        <v>15</v>
      </c>
      <c r="Q3964" s="11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5"/>
        <v>0</v>
      </c>
      <c r="P3965">
        <f t="shared" ref="P3965:P4028" si="298">IFERROR(ROUND(E3965/L3965,2),0)</f>
        <v>0</v>
      </c>
      <c r="Q3965" s="11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5"/>
        <v>6</v>
      </c>
      <c r="P3966">
        <f t="shared" si="298"/>
        <v>42</v>
      </c>
      <c r="Q3966" s="11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5"/>
        <v>14</v>
      </c>
      <c r="P3967">
        <f t="shared" si="298"/>
        <v>71.25</v>
      </c>
      <c r="Q3967" s="11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5"/>
        <v>1</v>
      </c>
      <c r="P3968">
        <f t="shared" si="298"/>
        <v>22.5</v>
      </c>
      <c r="Q3968" s="11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5"/>
        <v>24</v>
      </c>
      <c r="P3969">
        <f t="shared" si="298"/>
        <v>41</v>
      </c>
      <c r="Q3969" s="11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5"/>
        <v>11</v>
      </c>
      <c r="P3970">
        <f t="shared" si="298"/>
        <v>47.91</v>
      </c>
      <c r="Q3970" s="11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9">ROUND(E3971/D3971*100,0)</f>
        <v>7</v>
      </c>
      <c r="P3971">
        <f t="shared" si="298"/>
        <v>35.17</v>
      </c>
      <c r="Q3971" s="11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9"/>
        <v>0</v>
      </c>
      <c r="P3972">
        <f t="shared" si="298"/>
        <v>5.5</v>
      </c>
      <c r="Q3972" s="11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9"/>
        <v>1</v>
      </c>
      <c r="P3973">
        <f t="shared" si="298"/>
        <v>22.67</v>
      </c>
      <c r="Q3973" s="11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9"/>
        <v>21</v>
      </c>
      <c r="P3974">
        <f t="shared" si="298"/>
        <v>26.38</v>
      </c>
      <c r="Q3974" s="11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9"/>
        <v>78</v>
      </c>
      <c r="P3975">
        <f t="shared" si="298"/>
        <v>105.54</v>
      </c>
      <c r="Q3975" s="11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9"/>
        <v>32</v>
      </c>
      <c r="P3976">
        <f t="shared" si="298"/>
        <v>29.09</v>
      </c>
      <c r="Q3976" s="11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9"/>
        <v>0</v>
      </c>
      <c r="P3977">
        <f t="shared" si="298"/>
        <v>0</v>
      </c>
      <c r="Q3977" s="11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9"/>
        <v>48</v>
      </c>
      <c r="P3978">
        <f t="shared" si="298"/>
        <v>62</v>
      </c>
      <c r="Q3978" s="11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9"/>
        <v>1</v>
      </c>
      <c r="P3979">
        <f t="shared" si="298"/>
        <v>217.5</v>
      </c>
      <c r="Q3979" s="11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9"/>
        <v>11</v>
      </c>
      <c r="P3980">
        <f t="shared" si="298"/>
        <v>26.75</v>
      </c>
      <c r="Q3980" s="11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9"/>
        <v>2</v>
      </c>
      <c r="P3981">
        <f t="shared" si="298"/>
        <v>18.329999999999998</v>
      </c>
      <c r="Q3981" s="11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9"/>
        <v>18</v>
      </c>
      <c r="P3982">
        <f t="shared" si="298"/>
        <v>64.290000000000006</v>
      </c>
      <c r="Q3982" s="11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9"/>
        <v>4</v>
      </c>
      <c r="P3983">
        <f t="shared" si="298"/>
        <v>175</v>
      </c>
      <c r="Q3983" s="11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9"/>
        <v>20</v>
      </c>
      <c r="P3984">
        <f t="shared" si="298"/>
        <v>34</v>
      </c>
      <c r="Q3984" s="11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9"/>
        <v>35</v>
      </c>
      <c r="P3985">
        <f t="shared" si="298"/>
        <v>84.28</v>
      </c>
      <c r="Q3985" s="11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9"/>
        <v>6</v>
      </c>
      <c r="P3986">
        <f t="shared" si="298"/>
        <v>9.5</v>
      </c>
      <c r="Q3986" s="11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9"/>
        <v>32</v>
      </c>
      <c r="P3987">
        <f t="shared" si="298"/>
        <v>33.74</v>
      </c>
      <c r="Q3987" s="11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9"/>
        <v>10</v>
      </c>
      <c r="P3988">
        <f t="shared" si="298"/>
        <v>37.54</v>
      </c>
      <c r="Q3988" s="11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9"/>
        <v>38</v>
      </c>
      <c r="P3989">
        <f t="shared" si="298"/>
        <v>11.62</v>
      </c>
      <c r="Q3989" s="11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9"/>
        <v>2</v>
      </c>
      <c r="P3990">
        <f t="shared" si="298"/>
        <v>8</v>
      </c>
      <c r="Q3990" s="11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9"/>
        <v>0</v>
      </c>
      <c r="P3991">
        <f t="shared" si="298"/>
        <v>0</v>
      </c>
      <c r="Q3991" s="11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9"/>
        <v>4</v>
      </c>
      <c r="P3992">
        <f t="shared" si="298"/>
        <v>23</v>
      </c>
      <c r="Q3992" s="11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9"/>
        <v>20</v>
      </c>
      <c r="P3993">
        <f t="shared" si="298"/>
        <v>100</v>
      </c>
      <c r="Q3993" s="11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9"/>
        <v>5</v>
      </c>
      <c r="P3994">
        <f t="shared" si="298"/>
        <v>60.11</v>
      </c>
      <c r="Q3994" s="11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9"/>
        <v>0</v>
      </c>
      <c r="P3995">
        <f t="shared" si="298"/>
        <v>3</v>
      </c>
      <c r="Q3995" s="11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9"/>
        <v>0</v>
      </c>
      <c r="P3996">
        <f t="shared" si="298"/>
        <v>5</v>
      </c>
      <c r="Q3996" s="11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9"/>
        <v>35</v>
      </c>
      <c r="P3997">
        <f t="shared" si="298"/>
        <v>17.5</v>
      </c>
      <c r="Q3997" s="11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9"/>
        <v>17</v>
      </c>
      <c r="P3998">
        <f t="shared" si="298"/>
        <v>29.24</v>
      </c>
      <c r="Q3998" s="11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9"/>
        <v>0</v>
      </c>
      <c r="P3999">
        <f t="shared" si="298"/>
        <v>0</v>
      </c>
      <c r="Q3999" s="11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9"/>
        <v>57</v>
      </c>
      <c r="P4000">
        <f t="shared" si="298"/>
        <v>59.58</v>
      </c>
      <c r="Q4000" s="11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9"/>
        <v>17</v>
      </c>
      <c r="P4001">
        <f t="shared" si="298"/>
        <v>82.57</v>
      </c>
      <c r="Q4001" s="11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9"/>
        <v>0</v>
      </c>
      <c r="P4002">
        <f t="shared" si="298"/>
        <v>10</v>
      </c>
      <c r="Q4002" s="11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9"/>
        <v>38</v>
      </c>
      <c r="P4003">
        <f t="shared" si="298"/>
        <v>32.36</v>
      </c>
      <c r="Q4003" s="11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9"/>
        <v>2</v>
      </c>
      <c r="P4004">
        <f t="shared" si="298"/>
        <v>5.75</v>
      </c>
      <c r="Q4004" s="11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9"/>
        <v>10</v>
      </c>
      <c r="P4005">
        <f t="shared" si="298"/>
        <v>100.5</v>
      </c>
      <c r="Q4005" s="11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9"/>
        <v>0</v>
      </c>
      <c r="P4006">
        <f t="shared" si="298"/>
        <v>1</v>
      </c>
      <c r="Q4006" s="11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9"/>
        <v>1</v>
      </c>
      <c r="P4007">
        <f t="shared" si="298"/>
        <v>20</v>
      </c>
      <c r="Q4007" s="11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9"/>
        <v>0</v>
      </c>
      <c r="P4008">
        <f t="shared" si="298"/>
        <v>2</v>
      </c>
      <c r="Q4008" s="11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9"/>
        <v>0</v>
      </c>
      <c r="P4009">
        <f t="shared" si="298"/>
        <v>5</v>
      </c>
      <c r="Q4009" s="11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9"/>
        <v>6</v>
      </c>
      <c r="P4010">
        <f t="shared" si="298"/>
        <v>15</v>
      </c>
      <c r="Q4010" s="11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9"/>
        <v>4</v>
      </c>
      <c r="P4011">
        <f t="shared" si="298"/>
        <v>25</v>
      </c>
      <c r="Q4011" s="11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9"/>
        <v>24</v>
      </c>
      <c r="P4012">
        <f t="shared" si="298"/>
        <v>45.84</v>
      </c>
      <c r="Q4012" s="11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9"/>
        <v>8</v>
      </c>
      <c r="P4013">
        <f t="shared" si="298"/>
        <v>4.75</v>
      </c>
      <c r="Q4013" s="11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9"/>
        <v>0</v>
      </c>
      <c r="P4014">
        <f t="shared" si="298"/>
        <v>0</v>
      </c>
      <c r="Q4014" s="11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9"/>
        <v>1</v>
      </c>
      <c r="P4015">
        <f t="shared" si="298"/>
        <v>13</v>
      </c>
      <c r="Q4015" s="11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9"/>
        <v>0</v>
      </c>
      <c r="P4016">
        <f t="shared" si="298"/>
        <v>0</v>
      </c>
      <c r="Q4016" s="11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9"/>
        <v>0</v>
      </c>
      <c r="P4017">
        <f t="shared" si="298"/>
        <v>1</v>
      </c>
      <c r="Q4017" s="11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9"/>
        <v>14</v>
      </c>
      <c r="P4018">
        <f t="shared" si="298"/>
        <v>10</v>
      </c>
      <c r="Q4018" s="11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9"/>
        <v>1</v>
      </c>
      <c r="P4019">
        <f t="shared" si="298"/>
        <v>52.5</v>
      </c>
      <c r="Q4019" s="11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9"/>
        <v>9</v>
      </c>
      <c r="P4020">
        <f t="shared" si="298"/>
        <v>32.5</v>
      </c>
      <c r="Q4020" s="11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9"/>
        <v>1</v>
      </c>
      <c r="P4021">
        <f t="shared" si="298"/>
        <v>7.25</v>
      </c>
      <c r="Q4021" s="11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9"/>
        <v>17</v>
      </c>
      <c r="P4022">
        <f t="shared" si="298"/>
        <v>33.33</v>
      </c>
      <c r="Q4022" s="11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9"/>
        <v>1</v>
      </c>
      <c r="P4023">
        <f t="shared" si="298"/>
        <v>62.5</v>
      </c>
      <c r="Q4023" s="11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9"/>
        <v>70</v>
      </c>
      <c r="P4024">
        <f t="shared" si="298"/>
        <v>63.56</v>
      </c>
      <c r="Q4024" s="11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9"/>
        <v>0</v>
      </c>
      <c r="P4025">
        <f t="shared" si="298"/>
        <v>0</v>
      </c>
      <c r="Q4025" s="11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9"/>
        <v>1</v>
      </c>
      <c r="P4026">
        <f t="shared" si="298"/>
        <v>10</v>
      </c>
      <c r="Q4026" s="11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9"/>
        <v>5</v>
      </c>
      <c r="P4027">
        <f t="shared" si="298"/>
        <v>62.5</v>
      </c>
      <c r="Q4027" s="11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9"/>
        <v>0</v>
      </c>
      <c r="P4028">
        <f t="shared" si="298"/>
        <v>0</v>
      </c>
      <c r="Q4028" s="11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9"/>
        <v>7</v>
      </c>
      <c r="P4029">
        <f t="shared" ref="P4029:P4092" si="302">IFERROR(ROUND(E4029/L4029,2),0)</f>
        <v>30.71</v>
      </c>
      <c r="Q4029" s="11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9"/>
        <v>28</v>
      </c>
      <c r="P4030">
        <f t="shared" si="302"/>
        <v>51</v>
      </c>
      <c r="Q4030" s="11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9"/>
        <v>0</v>
      </c>
      <c r="P4031">
        <f t="shared" si="302"/>
        <v>0</v>
      </c>
      <c r="Q4031" s="11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9"/>
        <v>16</v>
      </c>
      <c r="P4032">
        <f t="shared" si="302"/>
        <v>66.67</v>
      </c>
      <c r="Q4032" s="11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9"/>
        <v>0</v>
      </c>
      <c r="P4033">
        <f t="shared" si="302"/>
        <v>0</v>
      </c>
      <c r="Q4033" s="11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9"/>
        <v>7</v>
      </c>
      <c r="P4034">
        <f t="shared" si="302"/>
        <v>59</v>
      </c>
      <c r="Q4034" s="11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3">ROUND(E4035/D4035*100,0)</f>
        <v>26</v>
      </c>
      <c r="P4035">
        <f t="shared" si="302"/>
        <v>65.34</v>
      </c>
      <c r="Q4035" s="11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3"/>
        <v>1</v>
      </c>
      <c r="P4036">
        <f t="shared" si="302"/>
        <v>100</v>
      </c>
      <c r="Q4036" s="11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3"/>
        <v>37</v>
      </c>
      <c r="P4037">
        <f t="shared" si="302"/>
        <v>147.4</v>
      </c>
      <c r="Q4037" s="11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3"/>
        <v>47</v>
      </c>
      <c r="P4038">
        <f t="shared" si="302"/>
        <v>166.06</v>
      </c>
      <c r="Q4038" s="11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3"/>
        <v>11</v>
      </c>
      <c r="P4039">
        <f t="shared" si="302"/>
        <v>40</v>
      </c>
      <c r="Q4039" s="11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3"/>
        <v>12</v>
      </c>
      <c r="P4040">
        <f t="shared" si="302"/>
        <v>75.25</v>
      </c>
      <c r="Q4040" s="11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3"/>
        <v>60</v>
      </c>
      <c r="P4041">
        <f t="shared" si="302"/>
        <v>60</v>
      </c>
      <c r="Q4041" s="11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3"/>
        <v>31</v>
      </c>
      <c r="P4042">
        <f t="shared" si="302"/>
        <v>1250</v>
      </c>
      <c r="Q4042" s="11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3"/>
        <v>0</v>
      </c>
      <c r="P4043">
        <f t="shared" si="302"/>
        <v>10.5</v>
      </c>
      <c r="Q4043" s="11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3"/>
        <v>0</v>
      </c>
      <c r="P4044">
        <f t="shared" si="302"/>
        <v>7</v>
      </c>
      <c r="Q4044" s="11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3"/>
        <v>0</v>
      </c>
      <c r="P4045">
        <f t="shared" si="302"/>
        <v>0</v>
      </c>
      <c r="Q4045" s="11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3"/>
        <v>38</v>
      </c>
      <c r="P4046">
        <f t="shared" si="302"/>
        <v>56.25</v>
      </c>
      <c r="Q4046" s="11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3"/>
        <v>0</v>
      </c>
      <c r="P4047">
        <f t="shared" si="302"/>
        <v>1</v>
      </c>
      <c r="Q4047" s="11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3"/>
        <v>8</v>
      </c>
      <c r="P4048">
        <f t="shared" si="302"/>
        <v>38.33</v>
      </c>
      <c r="Q4048" s="11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3"/>
        <v>2</v>
      </c>
      <c r="P4049">
        <f t="shared" si="302"/>
        <v>27.5</v>
      </c>
      <c r="Q4049" s="11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3"/>
        <v>18</v>
      </c>
      <c r="P4050">
        <f t="shared" si="302"/>
        <v>32.979999999999997</v>
      </c>
      <c r="Q4050" s="11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3"/>
        <v>0</v>
      </c>
      <c r="P4051">
        <f t="shared" si="302"/>
        <v>16</v>
      </c>
      <c r="Q4051" s="11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3"/>
        <v>0</v>
      </c>
      <c r="P4052">
        <f t="shared" si="302"/>
        <v>1</v>
      </c>
      <c r="Q4052" s="11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3"/>
        <v>0</v>
      </c>
      <c r="P4053">
        <f t="shared" si="302"/>
        <v>0</v>
      </c>
      <c r="Q4053" s="11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3"/>
        <v>38</v>
      </c>
      <c r="P4054">
        <f t="shared" si="302"/>
        <v>86.62</v>
      </c>
      <c r="Q4054" s="11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3"/>
        <v>22</v>
      </c>
      <c r="P4055">
        <f t="shared" si="302"/>
        <v>55</v>
      </c>
      <c r="Q4055" s="11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3"/>
        <v>0</v>
      </c>
      <c r="P4056">
        <f t="shared" si="302"/>
        <v>0</v>
      </c>
      <c r="Q4056" s="11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3"/>
        <v>18</v>
      </c>
      <c r="P4057">
        <f t="shared" si="302"/>
        <v>41.95</v>
      </c>
      <c r="Q4057" s="11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3"/>
        <v>53</v>
      </c>
      <c r="P4058">
        <f t="shared" si="302"/>
        <v>88.33</v>
      </c>
      <c r="Q4058" s="11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3"/>
        <v>22</v>
      </c>
      <c r="P4059">
        <f t="shared" si="302"/>
        <v>129.16999999999999</v>
      </c>
      <c r="Q4059" s="11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3"/>
        <v>3</v>
      </c>
      <c r="P4060">
        <f t="shared" si="302"/>
        <v>23.75</v>
      </c>
      <c r="Q4060" s="11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3"/>
        <v>3</v>
      </c>
      <c r="P4061">
        <f t="shared" si="302"/>
        <v>35.71</v>
      </c>
      <c r="Q4061" s="11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3"/>
        <v>3</v>
      </c>
      <c r="P4062">
        <f t="shared" si="302"/>
        <v>57</v>
      </c>
      <c r="Q4062" s="11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3"/>
        <v>0</v>
      </c>
      <c r="P4063">
        <f t="shared" si="302"/>
        <v>0</v>
      </c>
      <c r="Q4063" s="11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3"/>
        <v>2</v>
      </c>
      <c r="P4064">
        <f t="shared" si="302"/>
        <v>163.33000000000001</v>
      </c>
      <c r="Q4064" s="11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3"/>
        <v>1</v>
      </c>
      <c r="P4065">
        <f t="shared" si="302"/>
        <v>15</v>
      </c>
      <c r="Q4065" s="11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3"/>
        <v>19</v>
      </c>
      <c r="P4066">
        <f t="shared" si="302"/>
        <v>64.17</v>
      </c>
      <c r="Q4066" s="11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3"/>
        <v>1</v>
      </c>
      <c r="P4067">
        <f t="shared" si="302"/>
        <v>6.75</v>
      </c>
      <c r="Q4067" s="11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3"/>
        <v>0</v>
      </c>
      <c r="P4068">
        <f t="shared" si="302"/>
        <v>25</v>
      </c>
      <c r="Q4068" s="11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3"/>
        <v>61</v>
      </c>
      <c r="P4069">
        <f t="shared" si="302"/>
        <v>179.12</v>
      </c>
      <c r="Q4069" s="11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3"/>
        <v>1</v>
      </c>
      <c r="P4070">
        <f t="shared" si="302"/>
        <v>34.950000000000003</v>
      </c>
      <c r="Q4070" s="11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3"/>
        <v>34</v>
      </c>
      <c r="P4071">
        <f t="shared" si="302"/>
        <v>33.08</v>
      </c>
      <c r="Q4071" s="11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3"/>
        <v>17</v>
      </c>
      <c r="P4072">
        <f t="shared" si="302"/>
        <v>27.5</v>
      </c>
      <c r="Q4072" s="11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3"/>
        <v>0</v>
      </c>
      <c r="P4073">
        <f t="shared" si="302"/>
        <v>0</v>
      </c>
      <c r="Q4073" s="11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3"/>
        <v>0</v>
      </c>
      <c r="P4074">
        <f t="shared" si="302"/>
        <v>2</v>
      </c>
      <c r="Q4074" s="11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3"/>
        <v>1</v>
      </c>
      <c r="P4075">
        <f t="shared" si="302"/>
        <v>18.5</v>
      </c>
      <c r="Q4075" s="11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3"/>
        <v>27</v>
      </c>
      <c r="P4076">
        <f t="shared" si="302"/>
        <v>35</v>
      </c>
      <c r="Q4076" s="11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3"/>
        <v>29</v>
      </c>
      <c r="P4077">
        <f t="shared" si="302"/>
        <v>44.31</v>
      </c>
      <c r="Q4077" s="11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3"/>
        <v>0</v>
      </c>
      <c r="P4078">
        <f t="shared" si="302"/>
        <v>0</v>
      </c>
      <c r="Q4078" s="11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3"/>
        <v>9</v>
      </c>
      <c r="P4079">
        <f t="shared" si="302"/>
        <v>222.5</v>
      </c>
      <c r="Q4079" s="11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3"/>
        <v>0</v>
      </c>
      <c r="P4080">
        <f t="shared" si="302"/>
        <v>0</v>
      </c>
      <c r="Q4080" s="11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3"/>
        <v>0</v>
      </c>
      <c r="P4081">
        <f t="shared" si="302"/>
        <v>5</v>
      </c>
      <c r="Q4081" s="11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3"/>
        <v>0</v>
      </c>
      <c r="P4082">
        <f t="shared" si="302"/>
        <v>0</v>
      </c>
      <c r="Q4082" s="11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3"/>
        <v>16</v>
      </c>
      <c r="P4083">
        <f t="shared" si="302"/>
        <v>29.17</v>
      </c>
      <c r="Q4083" s="11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3"/>
        <v>2</v>
      </c>
      <c r="P4084">
        <f t="shared" si="302"/>
        <v>1.5</v>
      </c>
      <c r="Q4084" s="11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3"/>
        <v>22</v>
      </c>
      <c r="P4085">
        <f t="shared" si="302"/>
        <v>126.5</v>
      </c>
      <c r="Q4085" s="11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3"/>
        <v>0</v>
      </c>
      <c r="P4086">
        <f t="shared" si="302"/>
        <v>10</v>
      </c>
      <c r="Q4086" s="11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3"/>
        <v>0</v>
      </c>
      <c r="P4087">
        <f t="shared" si="302"/>
        <v>10</v>
      </c>
      <c r="Q4087" s="11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3"/>
        <v>5</v>
      </c>
      <c r="P4088">
        <f t="shared" si="302"/>
        <v>9.4</v>
      </c>
      <c r="Q4088" s="11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3"/>
        <v>0</v>
      </c>
      <c r="P4089">
        <f t="shared" si="302"/>
        <v>0</v>
      </c>
      <c r="Q4089" s="11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3"/>
        <v>11</v>
      </c>
      <c r="P4090">
        <f t="shared" si="302"/>
        <v>72</v>
      </c>
      <c r="Q4090" s="11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3"/>
        <v>5</v>
      </c>
      <c r="P4091">
        <f t="shared" si="302"/>
        <v>30</v>
      </c>
      <c r="Q4091" s="11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3"/>
        <v>3</v>
      </c>
      <c r="P4092">
        <f t="shared" si="302"/>
        <v>10.67</v>
      </c>
      <c r="Q4092" s="11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3"/>
        <v>13</v>
      </c>
      <c r="P4093">
        <f t="shared" ref="P4093:P4115" si="306">IFERROR(ROUND(E4093/L4093,2),0)</f>
        <v>25.5</v>
      </c>
      <c r="Q4093" s="11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3"/>
        <v>0</v>
      </c>
      <c r="P4094">
        <f t="shared" si="306"/>
        <v>20</v>
      </c>
      <c r="Q4094" s="11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3"/>
        <v>2</v>
      </c>
      <c r="P4095">
        <f t="shared" si="306"/>
        <v>15</v>
      </c>
      <c r="Q4095" s="11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3"/>
        <v>37</v>
      </c>
      <c r="P4096">
        <f t="shared" si="306"/>
        <v>91.25</v>
      </c>
      <c r="Q4096" s="11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3"/>
        <v>3</v>
      </c>
      <c r="P4097">
        <f t="shared" si="306"/>
        <v>800</v>
      </c>
      <c r="Q4097" s="11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3"/>
        <v>11</v>
      </c>
      <c r="P4098">
        <f t="shared" si="306"/>
        <v>80</v>
      </c>
      <c r="Q4098" s="11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7">ROUND(E4099/D4099*100,0)</f>
        <v>0</v>
      </c>
      <c r="P4099">
        <f t="shared" si="306"/>
        <v>0</v>
      </c>
      <c r="Q4099" s="11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7"/>
        <v>0</v>
      </c>
      <c r="P4100">
        <f t="shared" si="306"/>
        <v>0</v>
      </c>
      <c r="Q4100" s="11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7"/>
        <v>1</v>
      </c>
      <c r="P4101">
        <f t="shared" si="306"/>
        <v>50</v>
      </c>
      <c r="Q4101" s="11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7"/>
        <v>0</v>
      </c>
      <c r="P4102">
        <f t="shared" si="306"/>
        <v>0</v>
      </c>
      <c r="Q4102" s="11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7"/>
        <v>0</v>
      </c>
      <c r="P4103">
        <f t="shared" si="306"/>
        <v>0</v>
      </c>
      <c r="Q4103" s="11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7"/>
        <v>27</v>
      </c>
      <c r="P4104">
        <f t="shared" si="306"/>
        <v>22.83</v>
      </c>
      <c r="Q4104" s="11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7"/>
        <v>10</v>
      </c>
      <c r="P4105">
        <f t="shared" si="306"/>
        <v>16.670000000000002</v>
      </c>
      <c r="Q4105" s="11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7"/>
        <v>21</v>
      </c>
      <c r="P4106">
        <f t="shared" si="306"/>
        <v>45.79</v>
      </c>
      <c r="Q4106" s="11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7"/>
        <v>7</v>
      </c>
      <c r="P4107">
        <f t="shared" si="306"/>
        <v>383.33</v>
      </c>
      <c r="Q4107" s="11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7"/>
        <v>71</v>
      </c>
      <c r="P4108">
        <f t="shared" si="306"/>
        <v>106.97</v>
      </c>
      <c r="Q4108" s="11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7"/>
        <v>2</v>
      </c>
      <c r="P4109">
        <f t="shared" si="306"/>
        <v>10.25</v>
      </c>
      <c r="Q4109" s="11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7"/>
        <v>2</v>
      </c>
      <c r="P4110">
        <f t="shared" si="306"/>
        <v>59</v>
      </c>
      <c r="Q4110" s="11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7"/>
        <v>0</v>
      </c>
      <c r="P4111">
        <f t="shared" si="306"/>
        <v>0</v>
      </c>
      <c r="Q4111" s="11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7"/>
        <v>29</v>
      </c>
      <c r="P4112">
        <f t="shared" si="306"/>
        <v>14.33</v>
      </c>
      <c r="Q4112" s="11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7"/>
        <v>3</v>
      </c>
      <c r="P4113">
        <f t="shared" si="306"/>
        <v>15.67</v>
      </c>
      <c r="Q4113" s="11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7"/>
        <v>0</v>
      </c>
      <c r="P4114">
        <f t="shared" si="306"/>
        <v>1</v>
      </c>
      <c r="Q4114" s="11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7"/>
        <v>0</v>
      </c>
      <c r="P4115">
        <f t="shared" si="306"/>
        <v>1</v>
      </c>
      <c r="Q4115" s="11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</autoFilter>
  <conditionalFormatting sqref="F1:F1048576"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8" operator="containsText" text="live">
      <formula>NOT(ISERROR(SEARCH("live",F1)))</formula>
    </cfRule>
  </conditionalFormatting>
  <conditionalFormatting sqref="F7">
    <cfRule type="containsText" dxfId="0" priority="7" operator="containsText" text="successful">
      <formula>NOT(ISERROR(SEARCH("successful",F7)))</formula>
    </cfRule>
  </conditionalFormatting>
  <conditionalFormatting sqref="O1:P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19A8F-8BA4-D346-98A1-C03B34C88540}">
  <dimension ref="A1:H14"/>
  <sheetViews>
    <sheetView topLeftCell="A6" zoomScale="130" zoomScaleNormal="130" workbookViewId="0">
      <selection activeCell="C2" sqref="C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6" width="17.6640625" bestFit="1" customWidth="1"/>
    <col min="7" max="7" width="16.83203125" bestFit="1" customWidth="1"/>
    <col min="8" max="8" width="19.33203125" bestFit="1" customWidth="1"/>
  </cols>
  <sheetData>
    <row r="1" spans="1:8" x14ac:dyDescent="0.2">
      <c r="A1" t="s">
        <v>8382</v>
      </c>
      <c r="B1" t="s">
        <v>8401</v>
      </c>
      <c r="C1" t="s">
        <v>8402</v>
      </c>
      <c r="D1" t="s">
        <v>8418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8419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0">
        <f>B2/$E2</f>
        <v>0.75806451612903225</v>
      </c>
      <c r="G2" s="20">
        <f>C2/$E2</f>
        <v>0.24193548387096775</v>
      </c>
      <c r="H2" s="20">
        <f>D2/$E2</f>
        <v>0</v>
      </c>
    </row>
    <row r="3" spans="1:8" x14ac:dyDescent="0.2">
      <c r="A3" t="s">
        <v>8407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20">
        <f t="shared" ref="F3:F13" si="1">B3/$E3</f>
        <v>0.72659176029962547</v>
      </c>
      <c r="G3" s="20">
        <f t="shared" ref="G3:G13" si="2">C3/$E3</f>
        <v>0.27340823970037453</v>
      </c>
      <c r="H3" s="20">
        <f t="shared" ref="H3:H13" si="3">D3/$E3</f>
        <v>0</v>
      </c>
    </row>
    <row r="4" spans="1:8" x14ac:dyDescent="0.2">
      <c r="A4" t="s">
        <v>8408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8409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8410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8411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8412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8413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8414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8415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8416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8417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x14ac:dyDescent="0.2">
      <c r="F14" s="20"/>
      <c r="G14" s="20"/>
      <c r="H14" s="20"/>
    </row>
  </sheetData>
  <pageMargins left="0.7" right="0.7" top="0.75" bottom="0.75" header="0.3" footer="0.3"/>
  <ignoredErrors>
    <ignoredError sqref="B3:D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B9B2A-312B-9947-9F2B-81DAAE558128}">
  <dimension ref="A1:E18"/>
  <sheetViews>
    <sheetView tabSelected="1" topLeftCell="A2" zoomScale="120" zoomScaleNormal="120" workbookViewId="0">
      <selection activeCell="E22" sqref="E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8400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17CC8-F849-264B-8618-CECC135D23D2}">
  <dimension ref="A1:F6"/>
  <sheetViews>
    <sheetView zoomScale="130" zoomScaleNormal="130"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4EAB-A071-084E-BF11-A02AD527DC30}">
  <dimension ref="A1:B6"/>
  <sheetViews>
    <sheetView zoomScale="143" zoomScaleNormal="143" workbookViewId="0">
      <selection activeCell="C1" sqref="C1"/>
    </sheetView>
  </sheetViews>
  <sheetFormatPr baseColWidth="10" defaultRowHeight="15" x14ac:dyDescent="0.2"/>
  <cols>
    <col min="1" max="1" width="16.1640625" bestFit="1" customWidth="1"/>
    <col min="2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2" x14ac:dyDescent="0.2">
      <c r="A1" s="12" t="s">
        <v>8222</v>
      </c>
      <c r="B1" t="s">
        <v>8223</v>
      </c>
    </row>
    <row r="2" spans="1:2" x14ac:dyDescent="0.2">
      <c r="A2" s="12" t="s">
        <v>8358</v>
      </c>
      <c r="B2" t="s">
        <v>8385</v>
      </c>
    </row>
    <row r="4" spans="1:2" x14ac:dyDescent="0.2">
      <c r="A4" s="12" t="s">
        <v>8363</v>
      </c>
      <c r="B4" s="12" t="s">
        <v>8360</v>
      </c>
    </row>
    <row r="5" spans="1:2" x14ac:dyDescent="0.2">
      <c r="A5" s="12" t="s">
        <v>8362</v>
      </c>
      <c r="B5" t="s">
        <v>8361</v>
      </c>
    </row>
    <row r="6" spans="1:2" x14ac:dyDescent="0.2">
      <c r="A6" s="13" t="s">
        <v>8361</v>
      </c>
      <c r="B6" s="14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CBAD7-04E9-5243-BA44-DFE739910C99}">
  <dimension ref="A1:F18"/>
  <sheetViews>
    <sheetView zoomScale="130" zoomScaleNormal="130" workbookViewId="0">
      <selection activeCell="A44" sqref="A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33C9-01E0-B24C-9681-8A9641C6434B}">
  <dimension ref="A1:F6"/>
  <sheetViews>
    <sheetView zoomScale="140" zoomScaleNormal="140"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26.33203125" customWidth="1"/>
    <col min="5" max="5" width="15" bestFit="1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x14ac:dyDescent="0.2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x14ac:dyDescent="0.2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x14ac:dyDescent="0.2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x14ac:dyDescent="0.2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C610-8C77-FF44-9718-7FC4A4B1DD60}">
  <dimension ref="A1:C14"/>
  <sheetViews>
    <sheetView zoomScale="130" zoomScaleNormal="130" workbookViewId="0">
      <selection activeCell="B3" sqref="B3"/>
    </sheetView>
  </sheetViews>
  <sheetFormatPr baseColWidth="10" defaultRowHeight="15" x14ac:dyDescent="0.2"/>
  <cols>
    <col min="1" max="1" width="24.6640625" style="17" bestFit="1" customWidth="1"/>
    <col min="2" max="3" width="11.1640625" bestFit="1" customWidth="1"/>
  </cols>
  <sheetData>
    <row r="1" spans="1:3" x14ac:dyDescent="0.2">
      <c r="B1" s="17" t="s">
        <v>8386</v>
      </c>
      <c r="C1" s="17" t="s">
        <v>8387</v>
      </c>
    </row>
    <row r="2" spans="1:3" x14ac:dyDescent="0.2">
      <c r="A2" s="17" t="s">
        <v>8388</v>
      </c>
      <c r="B2" s="18" t="e">
        <f>AVERAGE(#REF!)</f>
        <v>#REF!</v>
      </c>
      <c r="C2" s="18" t="e">
        <f>AVERAGE(#REF!)</f>
        <v>#REF!</v>
      </c>
    </row>
    <row r="3" spans="1:3" x14ac:dyDescent="0.2">
      <c r="A3" s="17" t="s">
        <v>8389</v>
      </c>
      <c r="B3" s="18" t="e">
        <f>MEDIAN(#REF!)</f>
        <v>#REF!</v>
      </c>
      <c r="C3" s="18" t="e">
        <f>MEDIAN(#REF!)</f>
        <v>#REF!</v>
      </c>
    </row>
    <row r="4" spans="1:3" x14ac:dyDescent="0.2">
      <c r="A4" s="17" t="s">
        <v>8392</v>
      </c>
      <c r="B4" s="18" t="e">
        <f>_xlfn.STDEV.P(#REF!, 3)</f>
        <v>#REF!</v>
      </c>
      <c r="C4" s="18" t="e">
        <f>_xlfn.STDEV.P(#REF!, 3)</f>
        <v>#REF!</v>
      </c>
    </row>
    <row r="5" spans="1:3" x14ac:dyDescent="0.2">
      <c r="A5" s="17" t="s">
        <v>8394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2">
      <c r="A6" s="17" t="s">
        <v>8395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s="17" t="s">
        <v>8393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s="17" t="s">
        <v>8390</v>
      </c>
      <c r="B9" s="18" t="e">
        <f>AVERAGE(#REF!)</f>
        <v>#REF!</v>
      </c>
      <c r="C9" s="18" t="e">
        <f>AVERAGE(#REF!)</f>
        <v>#REF!</v>
      </c>
    </row>
    <row r="10" spans="1:3" x14ac:dyDescent="0.2">
      <c r="A10" s="17" t="s">
        <v>8391</v>
      </c>
      <c r="B10" s="18" t="e">
        <f>MEDIAN(#REF!)</f>
        <v>#REF!</v>
      </c>
      <c r="C10" s="18" t="e">
        <f>MEDIAN(#REF!)</f>
        <v>#REF!</v>
      </c>
    </row>
    <row r="11" spans="1:3" x14ac:dyDescent="0.2">
      <c r="A11" s="17" t="s">
        <v>8396</v>
      </c>
      <c r="B11" s="18" t="e">
        <f>_xlfn.STDEV.P(#REF!, 3)</f>
        <v>#REF!</v>
      </c>
      <c r="C11" s="18" t="e">
        <f>_xlfn.STDEV.P(#REF!, 3)</f>
        <v>#REF!</v>
      </c>
    </row>
    <row r="12" spans="1:3" x14ac:dyDescent="0.2">
      <c r="A12" s="17" t="s">
        <v>8397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s="17" t="s">
        <v>8398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">
      <c r="A14" s="17" t="s">
        <v>8399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  <vt:lpstr>Goal and Pledged 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2022-04-22T02:35:05Z</dcterms:modified>
</cp:coreProperties>
</file>