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40" yWindow="0" windowWidth="25360" windowHeight="16100" tabRatio="500"/>
  </bookViews>
  <sheets>
    <sheet name="merged_cps_keepn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H3" i="1"/>
  <c r="H4" i="1"/>
  <c r="H5" i="1"/>
  <c r="H6" i="1"/>
  <c r="H7" i="1"/>
  <c r="H8" i="1"/>
  <c r="H9" i="1"/>
  <c r="H10" i="1"/>
  <c r="H11" i="1"/>
  <c r="H12" i="1"/>
  <c r="H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<sst xmlns="http://schemas.openxmlformats.org/spreadsheetml/2006/main" count="74" uniqueCount="69">
  <si>
    <t>AREA_NAME</t>
  </si>
  <si>
    <t>SS Employed</t>
  </si>
  <si>
    <t>TOT_EMP</t>
  </si>
  <si>
    <t>Los Angeles-Long Beach-Santa Ana, CA</t>
  </si>
  <si>
    <t>San Francisco-Oakland-Fremont, CA</t>
  </si>
  <si>
    <t>Washington-Arlington-Alexandria, DC-VA-MD-WV</t>
  </si>
  <si>
    <t>Miami-Fort Lauderdale-Pompano Beach, FL</t>
  </si>
  <si>
    <t>Chicago-Joliet-Naperville, IL-IN-WI</t>
  </si>
  <si>
    <t>Boston-Cambridge-Quincy, MA-NH</t>
  </si>
  <si>
    <t>Detroit-Warren-Livonia, MI</t>
  </si>
  <si>
    <t>New York-Northern New Jersey-Long Island, NY-NJ-PA</t>
  </si>
  <si>
    <t>Philadelphia-Camden-Wilmington, PA-NJ-DE-MD</t>
  </si>
  <si>
    <t>Dallas-Fort Worth-Arlington, TX</t>
  </si>
  <si>
    <t>Seattle-Tacoma-Bellevue, WA</t>
  </si>
  <si>
    <t>Poor People</t>
  </si>
  <si>
    <t>Population</t>
  </si>
  <si>
    <t>Community Workers Per Million Pop</t>
  </si>
  <si>
    <t>Poverty Rate</t>
  </si>
  <si>
    <t>Boston</t>
  </si>
  <si>
    <t>Cambridge</t>
  </si>
  <si>
    <t>Quincy</t>
  </si>
  <si>
    <t xml:space="preserve"> MA</t>
  </si>
  <si>
    <t>NH</t>
  </si>
  <si>
    <t>Chicago</t>
  </si>
  <si>
    <t>Joliet</t>
  </si>
  <si>
    <t>Naperville</t>
  </si>
  <si>
    <t xml:space="preserve"> IL</t>
  </si>
  <si>
    <t>IN</t>
  </si>
  <si>
    <t>WI</t>
  </si>
  <si>
    <t>Dallas</t>
  </si>
  <si>
    <t>Fort Worth</t>
  </si>
  <si>
    <t>Arlington</t>
  </si>
  <si>
    <t xml:space="preserve"> TX</t>
  </si>
  <si>
    <t>Detroit</t>
  </si>
  <si>
    <t>Warren</t>
  </si>
  <si>
    <t>Livonia</t>
  </si>
  <si>
    <t xml:space="preserve"> MI</t>
  </si>
  <si>
    <t>Los Angeles</t>
  </si>
  <si>
    <t>Long Beach</t>
  </si>
  <si>
    <t>Santa Ana</t>
  </si>
  <si>
    <t xml:space="preserve"> CA</t>
  </si>
  <si>
    <t>Miami</t>
  </si>
  <si>
    <t>Fort Lauderdale</t>
  </si>
  <si>
    <t>Pompano Beach</t>
  </si>
  <si>
    <t xml:space="preserve"> FL</t>
  </si>
  <si>
    <t>New York</t>
  </si>
  <si>
    <t>Northern New Jersey</t>
  </si>
  <si>
    <t>Long Island</t>
  </si>
  <si>
    <t xml:space="preserve"> NY</t>
  </si>
  <si>
    <t>NJ</t>
  </si>
  <si>
    <t>PA</t>
  </si>
  <si>
    <t>Philadelphia</t>
  </si>
  <si>
    <t>Camden</t>
  </si>
  <si>
    <t>Wilmington</t>
  </si>
  <si>
    <t xml:space="preserve"> PA</t>
  </si>
  <si>
    <t>DE</t>
  </si>
  <si>
    <t>MD</t>
  </si>
  <si>
    <t>San Francisco</t>
  </si>
  <si>
    <t>Oakland</t>
  </si>
  <si>
    <t>Fremont</t>
  </si>
  <si>
    <t>Seattle</t>
  </si>
  <si>
    <t>Tacoma</t>
  </si>
  <si>
    <t>Bellevue</t>
  </si>
  <si>
    <t xml:space="preserve"> WA</t>
  </si>
  <si>
    <t>Alexandria</t>
  </si>
  <si>
    <t xml:space="preserve"> DC</t>
  </si>
  <si>
    <t>VA</t>
  </si>
  <si>
    <t>WV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</si>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</sst>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3" fillId="3" borderId="0" xfId="3"/>
    <xf numFmtId="0" fontId="2" fillId="2" borderId="0" xfId="2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4" fillId="0" borderId="0" xfId="1" applyFont="1" applyAlignment="1">
      <alignment wrapText="1"/>
    </xf>
    <xf numFmtId="9" fontId="0" fillId="0" borderId="0" xfId="1" applyFont="1"/>
  </cellXfs>
  <cellStyles count="12">
    <cellStyle name="Bad" xfId="3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2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 of Community</a:t>
            </a:r>
            <a:r>
              <a:rPr lang="en-US" baseline="0"/>
              <a:t> Workers to Poverty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1"/>
        <c:ser>
          <c:idx val="0"/>
          <c:order val="0"/>
          <c:tx>
            <c:strRef>
              <c:f>merged_cps_keepna.csv!$F$1</c:f>
              <c:strCache>
                <c:ptCount val="1"/>
                <c:pt idx="0">
                  <c:v>Community Workers Per Million Pop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merged_cps_keepna.csv!$J$2</c:f>
                  <c:strCache>
                    <c:ptCount val="1"/>
                    <c:pt idx="0">
                      <c:v>Boston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693266442619172"/>
                  <c:y val="-0.038849129758997"/>
                </c:manualLayout>
              </c:layout>
              <c:tx>
                <c:strRef>
                  <c:f>merged_cps_keepna.csv!$J$3</c:f>
                  <c:strCache>
                    <c:ptCount val="1"/>
                    <c:pt idx="0">
                      <c:v>Chicago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merged_cps_keepna.csv!$J$4</c:f>
                  <c:strCache>
                    <c:ptCount val="1"/>
                    <c:pt idx="0">
                      <c:v>Dallas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908217366511775"/>
                  <c:y val="-0.0021691973969632"/>
                </c:manualLayout>
              </c:layout>
              <c:tx>
                <c:strRef>
                  <c:f>merged_cps_keepna.csv!$J$5</c:f>
                  <c:strCache>
                    <c:ptCount val="1"/>
                    <c:pt idx="0">
                      <c:v>Detroit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merged_cps_keepna.csv!$J$6</c:f>
                  <c:strCache>
                    <c:ptCount val="1"/>
                    <c:pt idx="0">
                      <c:v>Los Angeles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merged_cps_keepna.csv!$J$7</c:f>
                  <c:strCache>
                    <c:ptCount val="1"/>
                    <c:pt idx="0">
                      <c:v>Miami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899672270695893"/>
                  <c:y val="-0.040948275862069"/>
                </c:manualLayout>
              </c:layout>
              <c:tx>
                <c:strRef>
                  <c:f>merged_cps_keepna.csv!$J$8</c:f>
                  <c:strCache>
                    <c:ptCount val="1"/>
                    <c:pt idx="0">
                      <c:v>New York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merged_cps_keepna.csv!$J$9</c:f>
                  <c:strCache>
                    <c:ptCount val="1"/>
                    <c:pt idx="0">
                      <c:v>Philadelphia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merged_cps_keepna.csv!$J$10</c:f>
                  <c:strCache>
                    <c:ptCount val="1"/>
                    <c:pt idx="0">
                      <c:v>San Francisco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700228091673441"/>
                  <c:y val="-0.0561326797273984"/>
                </c:manualLayout>
              </c:layout>
              <c:tx>
                <c:strRef>
                  <c:f>merged_cps_keepna.csv!$J$11</c:f>
                  <c:strCache>
                    <c:ptCount val="1"/>
                    <c:pt idx="0">
                      <c:v>Seattle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0.13954575785885"/>
                  <c:y val="0.0150861700855723"/>
                </c:manualLayout>
              </c:layout>
              <c:tx>
                <c:strRef>
                  <c:f>merged_cps_keepna.csv!$J$12</c:f>
                  <c:strCache>
                    <c:ptCount val="1"/>
                    <c:pt idx="0">
                      <c:v>Washington DC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1200" b="1" i="0" strike="noStrike">
                      <a:latin typeface="Helvetica"/>
                      <a:cs typeface="Helvetica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latin typeface="Helvetica"/>
                    <a:cs typeface="Helvetic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merged_cps_keepna.csv!$C$2:$C$12</c:f>
              <c:numCache>
                <c:formatCode>0%</c:formatCode>
                <c:ptCount val="11"/>
                <c:pt idx="0">
                  <c:v>0.0579424517146235</c:v>
                </c:pt>
                <c:pt idx="1">
                  <c:v>0.172573189522342</c:v>
                </c:pt>
                <c:pt idx="2">
                  <c:v>0.173672055427251</c:v>
                </c:pt>
                <c:pt idx="3">
                  <c:v>0.161412358133669</c:v>
                </c:pt>
                <c:pt idx="4">
                  <c:v>0.222120866590649</c:v>
                </c:pt>
                <c:pt idx="5">
                  <c:v>0.178529062870699</c:v>
                </c:pt>
                <c:pt idx="6">
                  <c:v>0.149960906958561</c:v>
                </c:pt>
                <c:pt idx="7">
                  <c:v>0.132836747361887</c:v>
                </c:pt>
                <c:pt idx="8">
                  <c:v>0.140917905623787</c:v>
                </c:pt>
                <c:pt idx="9">
                  <c:v>0.114985163204747</c:v>
                </c:pt>
                <c:pt idx="10">
                  <c:v>0.107517482517482</c:v>
                </c:pt>
              </c:numCache>
            </c:numRef>
          </c:xVal>
          <c:yVal>
            <c:numRef>
              <c:f>merged_cps_keepna.csv!$F$2:$F$12</c:f>
              <c:numCache>
                <c:formatCode>General</c:formatCode>
                <c:ptCount val="11"/>
                <c:pt idx="0">
                  <c:v>10641.4762741652</c:v>
                </c:pt>
                <c:pt idx="1">
                  <c:v>5599.830884684494</c:v>
                </c:pt>
                <c:pt idx="2">
                  <c:v>3671.023965141612</c:v>
                </c:pt>
                <c:pt idx="3">
                  <c:v>5195.530726256983</c:v>
                </c:pt>
                <c:pt idx="4">
                  <c:v>6075.77174929841</c:v>
                </c:pt>
                <c:pt idx="5">
                  <c:v>4683.680805176132</c:v>
                </c:pt>
                <c:pt idx="6">
                  <c:v>7184.545408085041</c:v>
                </c:pt>
                <c:pt idx="7">
                  <c:v>9319.362950544844</c:v>
                </c:pt>
                <c:pt idx="8">
                  <c:v>7056.516724336793</c:v>
                </c:pt>
                <c:pt idx="9">
                  <c:v>6926.432102355336</c:v>
                </c:pt>
                <c:pt idx="10">
                  <c:v>6600.425833924769</c:v>
                </c:pt>
              </c:numCache>
            </c:numRef>
          </c:yVal>
          <c:bubbleSize>
            <c:numRef>
              <c:f>merged_cps_keepna.csv!$G$2:$G$12</c:f>
              <c:numCache>
                <c:formatCode>General</c:formatCode>
                <c:ptCount val="11"/>
                <c:pt idx="0">
                  <c:v>4.552</c:v>
                </c:pt>
                <c:pt idx="1">
                  <c:v>9.461</c:v>
                </c:pt>
                <c:pt idx="2">
                  <c:v>6.426</c:v>
                </c:pt>
                <c:pt idx="3">
                  <c:v>4.296</c:v>
                </c:pt>
                <c:pt idx="4">
                  <c:v>12.828</c:v>
                </c:pt>
                <c:pt idx="5">
                  <c:v>5.564</c:v>
                </c:pt>
                <c:pt idx="6">
                  <c:v>19.567</c:v>
                </c:pt>
                <c:pt idx="7">
                  <c:v>5.965</c:v>
                </c:pt>
                <c:pt idx="8">
                  <c:v>4.335</c:v>
                </c:pt>
                <c:pt idx="9">
                  <c:v>3.439</c:v>
                </c:pt>
                <c:pt idx="10">
                  <c:v>5.636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08385592"/>
        <c:axId val="-2107960888"/>
      </c:bubbleChart>
      <c:valAx>
        <c:axId val="-2108385592"/>
        <c:scaling>
          <c:orientation val="minMax"/>
          <c:max val="0.26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Poverty</a:t>
                </a:r>
                <a:r>
                  <a:rPr lang="en-US" sz="1400" baseline="0"/>
                  <a:t> Rate</a:t>
                </a:r>
                <a:endParaRPr lang="en-US" sz="14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7960888"/>
        <c:crosses val="autoZero"/>
        <c:crossBetween val="midCat"/>
      </c:valAx>
      <c:valAx>
        <c:axId val="-2107960888"/>
        <c:scaling>
          <c:orientation val="minMax"/>
          <c:max val="12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Community Workers Per Population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385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5</xdr:row>
      <xdr:rowOff>177800</xdr:rowOff>
    </xdr:from>
    <xdr:to>
      <xdr:col>9</xdr:col>
      <xdr:colOff>495300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J13" sqref="J13"/>
    </sheetView>
  </sheetViews>
  <sheetFormatPr baseColWidth="10" defaultRowHeight="15" x14ac:dyDescent="0"/>
  <cols>
    <col min="2" max="2" width="19.6640625" customWidth="1"/>
    <col min="3" max="3" width="10.83203125" style="7"/>
    <col min="4" max="4" width="20.6640625" customWidth="1"/>
    <col min="10" max="10" width="19.6640625" customWidth="1"/>
  </cols>
  <sheetData>
    <row r="1" spans="1:16" s="4" customFormat="1" ht="60">
      <c r="B1" s="4" t="s">
        <v>0</v>
      </c>
      <c r="C1" s="6" t="s">
        <v>17</v>
      </c>
      <c r="D1" s="4" t="s">
        <v>1</v>
      </c>
      <c r="E1" s="4" t="s">
        <v>2</v>
      </c>
      <c r="F1" s="5" t="s">
        <v>16</v>
      </c>
      <c r="G1" s="4" t="s">
        <v>15</v>
      </c>
      <c r="H1" s="4" t="s">
        <v>14</v>
      </c>
      <c r="J1" s="4" t="s">
        <v>0</v>
      </c>
    </row>
    <row r="2" spans="1:16" ht="16">
      <c r="A2">
        <v>0</v>
      </c>
      <c r="B2" t="s">
        <v>8</v>
      </c>
      <c r="C2" s="7">
        <v>5.7942451714623498E-2</v>
      </c>
      <c r="D2">
        <v>48440</v>
      </c>
      <c r="E2">
        <v>2483030</v>
      </c>
      <c r="F2">
        <f>D2/G2</f>
        <v>10641.476274165203</v>
      </c>
      <c r="G2" s="1">
        <v>4.5519999999999996</v>
      </c>
      <c r="H2">
        <f>C2*G2*1000000</f>
        <v>263754.04020496615</v>
      </c>
      <c r="I2" s="3">
        <f>H2/D2</f>
        <v>5.4449636706227533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6" ht="16">
      <c r="A3">
        <v>1</v>
      </c>
      <c r="B3" t="s">
        <v>7</v>
      </c>
      <c r="C3" s="7">
        <v>0.17257318952234199</v>
      </c>
      <c r="D3">
        <v>52980</v>
      </c>
      <c r="E3">
        <v>4276280</v>
      </c>
      <c r="F3">
        <f>D3/G3</f>
        <v>5599.8308846844939</v>
      </c>
      <c r="G3" s="1">
        <v>9.4610000000000003</v>
      </c>
      <c r="H3">
        <f>C3*G3*1000000</f>
        <v>1632714.9460708776</v>
      </c>
      <c r="I3">
        <f>H3/D3</f>
        <v>30.817571651016941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</row>
    <row r="4" spans="1:16" ht="16">
      <c r="A4">
        <v>2</v>
      </c>
      <c r="B4" t="s">
        <v>12</v>
      </c>
      <c r="C4" s="7">
        <v>0.173672055427251</v>
      </c>
      <c r="D4">
        <v>23590</v>
      </c>
      <c r="E4">
        <v>2976380</v>
      </c>
      <c r="F4">
        <f>D4/G4</f>
        <v>3671.0239651416123</v>
      </c>
      <c r="G4" s="1">
        <v>6.4260000000000002</v>
      </c>
      <c r="H4">
        <f>C4*G4*1000000</f>
        <v>1116016.628175515</v>
      </c>
      <c r="I4" s="2">
        <f>H4/D4</f>
        <v>47.308886315197753</v>
      </c>
      <c r="J4" t="s">
        <v>29</v>
      </c>
      <c r="K4" t="s">
        <v>30</v>
      </c>
      <c r="L4" t="s">
        <v>31</v>
      </c>
      <c r="M4" t="s">
        <v>32</v>
      </c>
    </row>
    <row r="5" spans="1:16" ht="16">
      <c r="A5">
        <v>3</v>
      </c>
      <c r="B5" t="s">
        <v>9</v>
      </c>
      <c r="C5" s="7">
        <v>0.161412358133669</v>
      </c>
      <c r="D5">
        <v>22320</v>
      </c>
      <c r="E5">
        <v>1767330</v>
      </c>
      <c r="F5">
        <f>D5/G5</f>
        <v>5195.5307262569831</v>
      </c>
      <c r="G5" s="1">
        <v>4.2960000000000003</v>
      </c>
      <c r="H5">
        <f>C5*G5*1000000</f>
        <v>693427.49054224207</v>
      </c>
      <c r="I5">
        <f>H5/D5</f>
        <v>31.067539898845972</v>
      </c>
      <c r="J5" t="s">
        <v>33</v>
      </c>
      <c r="K5" t="s">
        <v>34</v>
      </c>
      <c r="L5" t="s">
        <v>35</v>
      </c>
      <c r="M5" t="s">
        <v>36</v>
      </c>
    </row>
    <row r="6" spans="1:16" ht="16">
      <c r="A6">
        <v>4</v>
      </c>
      <c r="B6" t="s">
        <v>3</v>
      </c>
      <c r="C6" s="7">
        <v>0.222120866590649</v>
      </c>
      <c r="D6">
        <v>77940</v>
      </c>
      <c r="E6">
        <v>5282160</v>
      </c>
      <c r="F6">
        <f>D6/G6</f>
        <v>6075.7717492984102</v>
      </c>
      <c r="G6" s="1">
        <v>12.827999999999999</v>
      </c>
      <c r="H6">
        <f>C6*G6*1000000</f>
        <v>2849366.4766248451</v>
      </c>
      <c r="I6" s="2">
        <f>H6/D6</f>
        <v>36.558461337244609</v>
      </c>
      <c r="J6" t="s">
        <v>37</v>
      </c>
      <c r="K6" t="s">
        <v>38</v>
      </c>
      <c r="L6" t="s">
        <v>39</v>
      </c>
      <c r="M6" t="s">
        <v>40</v>
      </c>
    </row>
    <row r="7" spans="1:16" ht="16">
      <c r="A7">
        <v>5</v>
      </c>
      <c r="B7" t="s">
        <v>6</v>
      </c>
      <c r="C7" s="7">
        <v>0.178529062870699</v>
      </c>
      <c r="D7">
        <v>26060</v>
      </c>
      <c r="E7">
        <v>2223270</v>
      </c>
      <c r="F7">
        <f>D7/G7</f>
        <v>4683.6808051761318</v>
      </c>
      <c r="G7" s="1">
        <v>5.5640000000000001</v>
      </c>
      <c r="H7">
        <f>C7*G7*1000000</f>
        <v>993335.70581256924</v>
      </c>
      <c r="I7" s="2">
        <f>H7/D7</f>
        <v>38.117256554588231</v>
      </c>
      <c r="J7" t="s">
        <v>41</v>
      </c>
      <c r="K7" t="s">
        <v>42</v>
      </c>
      <c r="L7" t="s">
        <v>43</v>
      </c>
      <c r="M7" t="s">
        <v>44</v>
      </c>
    </row>
    <row r="8" spans="1:16" ht="16">
      <c r="A8">
        <v>6</v>
      </c>
      <c r="B8" t="s">
        <v>10</v>
      </c>
      <c r="C8" s="7">
        <v>0.14996090695856101</v>
      </c>
      <c r="D8">
        <v>140580</v>
      </c>
      <c r="E8">
        <v>8305030</v>
      </c>
      <c r="F8">
        <f>D8/G8</f>
        <v>7184.5454080850413</v>
      </c>
      <c r="G8" s="1">
        <v>19.567</v>
      </c>
      <c r="H8">
        <f>C8*G8*1000000</f>
        <v>2934285.0664581633</v>
      </c>
      <c r="I8">
        <f>H8/D8</f>
        <v>20.872706405307749</v>
      </c>
      <c r="J8" t="s">
        <v>45</v>
      </c>
      <c r="K8" t="s">
        <v>46</v>
      </c>
      <c r="L8" t="s">
        <v>47</v>
      </c>
      <c r="M8" t="s">
        <v>48</v>
      </c>
      <c r="N8" t="s">
        <v>49</v>
      </c>
      <c r="O8" t="s">
        <v>50</v>
      </c>
    </row>
    <row r="9" spans="1:16" ht="16">
      <c r="A9">
        <v>7</v>
      </c>
      <c r="B9" t="s">
        <v>11</v>
      </c>
      <c r="C9" s="7">
        <v>0.132836747361887</v>
      </c>
      <c r="D9">
        <v>55590</v>
      </c>
      <c r="E9">
        <v>2638400</v>
      </c>
      <c r="F9">
        <f>D9/G9</f>
        <v>9319.3629505448444</v>
      </c>
      <c r="G9" s="1">
        <v>5.9649999999999999</v>
      </c>
      <c r="H9">
        <f>C9*G9*1000000</f>
        <v>792371.19801365596</v>
      </c>
      <c r="I9" s="3">
        <f>H9/D9</f>
        <v>14.253844180853678</v>
      </c>
      <c r="J9" t="s">
        <v>51</v>
      </c>
      <c r="K9" t="s">
        <v>52</v>
      </c>
      <c r="L9" t="s">
        <v>53</v>
      </c>
      <c r="M9" t="s">
        <v>54</v>
      </c>
      <c r="N9" t="s">
        <v>49</v>
      </c>
      <c r="O9" t="s">
        <v>55</v>
      </c>
      <c r="P9" t="s">
        <v>56</v>
      </c>
    </row>
    <row r="10" spans="1:16" ht="16">
      <c r="A10">
        <v>8</v>
      </c>
      <c r="B10" t="s">
        <v>4</v>
      </c>
      <c r="C10" s="7">
        <v>0.140917905623787</v>
      </c>
      <c r="D10">
        <v>30590</v>
      </c>
      <c r="E10">
        <v>1971780</v>
      </c>
      <c r="F10">
        <f>D10/G10</f>
        <v>7056.5167243367932</v>
      </c>
      <c r="G10" s="1">
        <v>4.335</v>
      </c>
      <c r="H10">
        <f>C10*G10*1000000</f>
        <v>610879.1208791167</v>
      </c>
      <c r="I10">
        <f>H10/D10</f>
        <v>19.96989607319767</v>
      </c>
      <c r="J10" t="s">
        <v>57</v>
      </c>
      <c r="K10" t="s">
        <v>58</v>
      </c>
      <c r="L10" t="s">
        <v>59</v>
      </c>
      <c r="M10" t="s">
        <v>40</v>
      </c>
    </row>
    <row r="11" spans="1:16" ht="16">
      <c r="A11">
        <v>9</v>
      </c>
      <c r="B11" t="s">
        <v>13</v>
      </c>
      <c r="C11" s="7">
        <v>0.114985163204747</v>
      </c>
      <c r="D11">
        <v>23820</v>
      </c>
      <c r="E11">
        <v>1664990</v>
      </c>
      <c r="F11">
        <f>D11/G11</f>
        <v>6926.4321023553357</v>
      </c>
      <c r="G11" s="1">
        <v>3.4390000000000001</v>
      </c>
      <c r="H11">
        <f>C11*G11*1000000</f>
        <v>395433.97626112495</v>
      </c>
      <c r="I11">
        <f>H11/D11</f>
        <v>16.600922597024557</v>
      </c>
      <c r="J11" t="s">
        <v>60</v>
      </c>
      <c r="K11" t="s">
        <v>61</v>
      </c>
      <c r="L11" t="s">
        <v>62</v>
      </c>
      <c r="M11" t="s">
        <v>63</v>
      </c>
    </row>
    <row r="12" spans="1:16" ht="16">
      <c r="A12">
        <v>10</v>
      </c>
      <c r="B12" t="s">
        <v>5</v>
      </c>
      <c r="C12" s="7">
        <v>0.107517482517482</v>
      </c>
      <c r="D12">
        <v>37200</v>
      </c>
      <c r="E12">
        <v>2903510</v>
      </c>
      <c r="F12">
        <f>D12/G12</f>
        <v>6600.425833924769</v>
      </c>
      <c r="G12" s="1">
        <v>5.6360000000000001</v>
      </c>
      <c r="H12">
        <f>C12*G12*1000000</f>
        <v>605968.53146852856</v>
      </c>
      <c r="I12">
        <f>H12/D12</f>
        <v>16.2894766523798</v>
      </c>
      <c r="J12" t="s">
        <v>68</v>
      </c>
      <c r="K12" t="s">
        <v>31</v>
      </c>
      <c r="L12" t="s">
        <v>64</v>
      </c>
      <c r="M12" t="s">
        <v>65</v>
      </c>
      <c r="N12" t="s">
        <v>66</v>
      </c>
      <c r="O12" t="s">
        <v>56</v>
      </c>
      <c r="P12" t="s">
        <v>67</v>
      </c>
    </row>
  </sheetData>
  <sortState ref="B2:E12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merged_cps_keepna.csv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 Cheng</cp:lastModifiedBy>
  <dcterms:created xsi:type="dcterms:W3CDTF">2013-07-29T01:27:07Z</dcterms:created>
  <dcterms:modified xsi:type="dcterms:W3CDTF">2013-07-29T01:34:30Z</dcterms:modified>
</cp:coreProperties>
</file>